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31_統計要覧(統計はだの）\R05年度版\01_統計はだの\06_PDF\Excel\"/>
    </mc:Choice>
  </mc:AlternateContent>
  <bookViews>
    <workbookView xWindow="0" yWindow="0" windowWidth="19152" windowHeight="11688" tabRatio="747"/>
  </bookViews>
  <sheets>
    <sheet name="60(1)" sheetId="27" r:id="rId1"/>
    <sheet name="60（2）" sheetId="16" r:id="rId2"/>
    <sheet name="61(1)(2))(3)" sheetId="28" r:id="rId3"/>
    <sheet name="62" sheetId="22" r:id="rId4"/>
    <sheet name="63" sheetId="43" r:id="rId5"/>
    <sheet name="64" sheetId="40" r:id="rId6"/>
    <sheet name="65" sheetId="9" r:id="rId7"/>
    <sheet name="66" sheetId="12" r:id="rId8"/>
    <sheet name="67" sheetId="19" r:id="rId9"/>
    <sheet name="68 " sheetId="25" r:id="rId10"/>
    <sheet name="69・70・71" sheetId="42" r:id="rId11"/>
  </sheets>
  <definedNames>
    <definedName name="_xlnm.Print_Area" localSheetId="0">'60(1)'!$A$1:$S$55</definedName>
    <definedName name="_xlnm.Print_Area" localSheetId="2">'61(1)(2))(3)'!$A$1:$AE$52</definedName>
    <definedName name="_xlnm.Print_Area" localSheetId="4">'63'!$A$1:$R$48</definedName>
    <definedName name="_xlnm.Print_Area" localSheetId="5">'64'!$A$1:$P$59</definedName>
    <definedName name="_xlnm.Print_Area" localSheetId="9">'68 '!$A$1:$D$52</definedName>
  </definedNames>
  <calcPr calcId="162913" calcOnSave="0"/>
</workbook>
</file>

<file path=xl/calcChain.xml><?xml version="1.0" encoding="utf-8"?>
<calcChain xmlns="http://schemas.openxmlformats.org/spreadsheetml/2006/main">
  <c r="V7" i="22" l="1"/>
  <c r="J7" i="22"/>
  <c r="O9" i="43" l="1"/>
  <c r="N9" i="43"/>
  <c r="M9" i="43"/>
  <c r="J9" i="43"/>
  <c r="H9" i="43"/>
  <c r="G9" i="43"/>
  <c r="E9" i="43"/>
  <c r="V30" i="28" l="1"/>
  <c r="S30" i="28"/>
  <c r="R30" i="28"/>
  <c r="P30" i="28"/>
  <c r="N30" i="28"/>
  <c r="L30" i="28"/>
  <c r="J30" i="28"/>
  <c r="H30" i="28"/>
  <c r="F30" i="28"/>
  <c r="D30" i="28"/>
  <c r="B30" i="28"/>
  <c r="B22" i="28"/>
  <c r="B21" i="28"/>
  <c r="B20" i="28"/>
  <c r="B19" i="28"/>
  <c r="B18" i="28"/>
  <c r="B11" i="28"/>
  <c r="B10" i="28"/>
  <c r="T9" i="28"/>
  <c r="B9" i="28"/>
  <c r="T8" i="28"/>
  <c r="B8" i="28"/>
  <c r="T7" i="28"/>
  <c r="B7" i="28"/>
  <c r="Q11" i="27"/>
  <c r="Q10" i="27"/>
  <c r="B35" i="42" l="1"/>
  <c r="B34" i="42"/>
  <c r="B33" i="42"/>
  <c r="B32" i="42"/>
  <c r="B31" i="42"/>
  <c r="D22" i="42"/>
  <c r="B22" i="42" s="1"/>
  <c r="D21" i="42"/>
  <c r="B21" i="42"/>
  <c r="D20" i="42"/>
  <c r="B20" i="42"/>
  <c r="D19" i="42"/>
  <c r="B19" i="42" s="1"/>
  <c r="D18" i="42"/>
  <c r="B18" i="42"/>
  <c r="B10" i="42"/>
  <c r="B9" i="42"/>
  <c r="B8" i="42"/>
  <c r="B7" i="42"/>
  <c r="B6" i="42"/>
  <c r="B5" i="42"/>
  <c r="B5" i="25" l="1"/>
</calcChain>
</file>

<file path=xl/sharedStrings.xml><?xml version="1.0" encoding="utf-8"?>
<sst xmlns="http://schemas.openxmlformats.org/spreadsheetml/2006/main" count="586" uniqueCount="300">
  <si>
    <t>年間商品販売額</t>
  </si>
  <si>
    <t>店</t>
  </si>
  <si>
    <t>人</t>
  </si>
  <si>
    <t>－</t>
  </si>
  <si>
    <t>自動車</t>
  </si>
  <si>
    <t>従業者数</t>
  </si>
  <si>
    <t>万円</t>
  </si>
  <si>
    <t>㎡</t>
  </si>
  <si>
    <t>小売業計</t>
  </si>
  <si>
    <t>呉服・服地・寝具</t>
  </si>
  <si>
    <t>男子服</t>
  </si>
  <si>
    <t>婦人・子供服</t>
  </si>
  <si>
    <t>靴・履物</t>
  </si>
  <si>
    <t>各種食料品</t>
  </si>
  <si>
    <t>鮮魚</t>
  </si>
  <si>
    <t>野菜・果実</t>
  </si>
  <si>
    <t>菓子・パン</t>
  </si>
  <si>
    <t>その他の飲食料品</t>
  </si>
  <si>
    <t>自転車</t>
  </si>
  <si>
    <t>家具・建具・畳</t>
  </si>
  <si>
    <t>医薬品・化粧品</t>
  </si>
  <si>
    <t>農耕用品</t>
  </si>
  <si>
    <t>燃料</t>
  </si>
  <si>
    <t>書籍・文房具</t>
  </si>
  <si>
    <t>他に分類されない小売業</t>
  </si>
  <si>
    <t>　(1)　年次別</t>
  </si>
  <si>
    <t>卸・小売計</t>
  </si>
  <si>
    <t>卸売業</t>
  </si>
  <si>
    <t>小売業</t>
  </si>
  <si>
    <t>　(2)　地区別</t>
  </si>
  <si>
    <t>本町地区</t>
  </si>
  <si>
    <t>南 地 区</t>
  </si>
  <si>
    <t>東 地 区</t>
  </si>
  <si>
    <t>北 地 区</t>
  </si>
  <si>
    <t>西 地 区</t>
  </si>
  <si>
    <t>上 地 区</t>
  </si>
  <si>
    <t>計</t>
  </si>
  <si>
    <t>　(1)　卸売業　　　　　　　　　　　　　　　　　　　　　　　　　　　　　　　　　　　　　　　　　　　　　　　　　　　　　　　　　　　　　　　　　　　　　　　　　　　　　　　　　　　</t>
  </si>
  <si>
    <t>区　分</t>
  </si>
  <si>
    <t>３～４人</t>
  </si>
  <si>
    <t>５～９人</t>
  </si>
  <si>
    <t>50～99人</t>
  </si>
  <si>
    <t>100人以上</t>
  </si>
  <si>
    <t>　　　９年</t>
  </si>
  <si>
    <t>　　１４年</t>
  </si>
  <si>
    <t>10～19人</t>
  </si>
  <si>
    <t>20～29人</t>
  </si>
  <si>
    <t>30～49人</t>
  </si>
  <si>
    <t>法　　人　　商　　店　　数</t>
  </si>
  <si>
    <t>個人商店数</t>
  </si>
  <si>
    <t>商品手持額</t>
  </si>
  <si>
    <t>一　次　卸</t>
  </si>
  <si>
    <t>二　次　卸</t>
  </si>
  <si>
    <t>その他の卸</t>
  </si>
  <si>
    <t>法人商店数</t>
  </si>
  <si>
    <t>売場面積</t>
  </si>
  <si>
    <t>商業統計調査結果　</t>
  </si>
  <si>
    <t>店舗数</t>
  </si>
  <si>
    <t>衣　　　　料　　　　品</t>
  </si>
  <si>
    <t>その他の</t>
  </si>
  <si>
    <t>食 料 品</t>
  </si>
  <si>
    <t>家　　具</t>
  </si>
  <si>
    <t>家庭用品</t>
  </si>
  <si>
    <t>身の回り品</t>
  </si>
  <si>
    <t>サービス
料金収入</t>
    <rPh sb="5" eb="7">
      <t>リョウキン</t>
    </rPh>
    <rPh sb="7" eb="9">
      <t>シュウニュウ</t>
    </rPh>
    <phoneticPr fontId="7"/>
  </si>
  <si>
    <t>食　　堂
喫 茶 店</t>
    <rPh sb="5" eb="6">
      <t>イサム</t>
    </rPh>
    <rPh sb="7" eb="8">
      <t>チャ</t>
    </rPh>
    <rPh sb="9" eb="10">
      <t>テン</t>
    </rPh>
    <phoneticPr fontId="7"/>
  </si>
  <si>
    <t>その他の
商　　品</t>
    <rPh sb="5" eb="6">
      <t>ショウ</t>
    </rPh>
    <rPh sb="8" eb="9">
      <t>シナ</t>
    </rPh>
    <phoneticPr fontId="7"/>
  </si>
  <si>
    <t>家 庭 用
電気製品</t>
    <rPh sb="6" eb="8">
      <t>デンキ</t>
    </rPh>
    <rPh sb="8" eb="10">
      <t>セイヒン</t>
    </rPh>
    <phoneticPr fontId="7"/>
  </si>
  <si>
    <t>商　　品
販売額計</t>
    <rPh sb="5" eb="7">
      <t>ハンバイ</t>
    </rPh>
    <rPh sb="7" eb="8">
      <t>ガク</t>
    </rPh>
    <rPh sb="8" eb="9">
      <t>ケイ</t>
    </rPh>
    <phoneticPr fontId="7"/>
  </si>
  <si>
    <t>区　　　分</t>
  </si>
  <si>
    <t>平成14年</t>
  </si>
  <si>
    <t>本町四ツ角北</t>
  </si>
  <si>
    <t>本町四ツ角</t>
  </si>
  <si>
    <t>秦野駅前</t>
  </si>
  <si>
    <t>渋沢駅北</t>
  </si>
  <si>
    <t>渋沢駅南</t>
  </si>
  <si>
    <t>信用金庫</t>
  </si>
  <si>
    <t>労働金庫</t>
  </si>
  <si>
    <t>農業協同</t>
  </si>
  <si>
    <t>組　　合</t>
  </si>
  <si>
    <t>機 関 数</t>
  </si>
  <si>
    <t>預　　託　　金</t>
  </si>
  <si>
    <t>融　資　件　数</t>
  </si>
  <si>
    <t>件</t>
  </si>
  <si>
    <t>融　資　総　額</t>
  </si>
  <si>
    <t>年間商品販売額</t>
    <phoneticPr fontId="7"/>
  </si>
  <si>
    <t>　　　　　　　　　　　　　　　　　　　　　　　　　　　　　　　　　　商業統計調査結果　</t>
    <phoneticPr fontId="7"/>
  </si>
  <si>
    <t>丹沢大山国定公園</t>
  </si>
  <si>
    <t>県立丹沢大山自然公園</t>
  </si>
  <si>
    <t>年　次　別</t>
  </si>
  <si>
    <t>丹沢表尾根</t>
  </si>
  <si>
    <t>震　生　湖</t>
  </si>
  <si>
    <t>弘法山公園</t>
  </si>
  <si>
    <t>鶴巻温泉</t>
  </si>
  <si>
    <t>年　度　別</t>
  </si>
  <si>
    <t>利用者総数</t>
  </si>
  <si>
    <t>休日利用者</t>
  </si>
  <si>
    <t>総　　　数</t>
  </si>
  <si>
    <t>市内在住者</t>
  </si>
  <si>
    <t>市外在住者</t>
  </si>
  <si>
    <t>百貨店・総合スーパー</t>
    <rPh sb="4" eb="6">
      <t>ソウゴウ</t>
    </rPh>
    <phoneticPr fontId="7"/>
  </si>
  <si>
    <t>事業所数</t>
    <rPh sb="0" eb="3">
      <t>ジギョウショ</t>
    </rPh>
    <phoneticPr fontId="7"/>
  </si>
  <si>
    <t>２人以下</t>
    <rPh sb="2" eb="4">
      <t>イカ</t>
    </rPh>
    <phoneticPr fontId="7"/>
  </si>
  <si>
    <t>従　　業　　者　　規　　模　　別　　事　　業　　所　　数</t>
    <rPh sb="18" eb="19">
      <t>コト</t>
    </rPh>
    <rPh sb="21" eb="22">
      <t>ギョウ</t>
    </rPh>
    <rPh sb="24" eb="25">
      <t>ショ</t>
    </rPh>
    <phoneticPr fontId="7"/>
  </si>
  <si>
    <t>事業所数</t>
    <rPh sb="0" eb="2">
      <t>ジギョウ</t>
    </rPh>
    <rPh sb="2" eb="3">
      <t>ショ</t>
    </rPh>
    <rPh sb="3" eb="4">
      <t>スウ</t>
    </rPh>
    <phoneticPr fontId="7"/>
  </si>
  <si>
    <t>２人以下</t>
    <rPh sb="1" eb="2">
      <t>ニン</t>
    </rPh>
    <rPh sb="2" eb="4">
      <t>イカ</t>
    </rPh>
    <phoneticPr fontId="7"/>
  </si>
  <si>
    <t>　　１６年</t>
    <phoneticPr fontId="7"/>
  </si>
  <si>
    <t>事業所数</t>
    <rPh sb="0" eb="3">
      <t>ジギョウショ</t>
    </rPh>
    <rPh sb="3" eb="4">
      <t>カズ</t>
    </rPh>
    <phoneticPr fontId="7"/>
  </si>
  <si>
    <t>事業所数</t>
    <rPh sb="0" eb="1">
      <t>コト</t>
    </rPh>
    <rPh sb="1" eb="2">
      <t>ギョウ</t>
    </rPh>
    <rPh sb="2" eb="3">
      <t>ショ</t>
    </rPh>
    <phoneticPr fontId="7"/>
  </si>
  <si>
    <t>衣料品</t>
    <rPh sb="0" eb="3">
      <t>イリョウヒン</t>
    </rPh>
    <phoneticPr fontId="7"/>
  </si>
  <si>
    <t>平成19年</t>
    <rPh sb="0" eb="2">
      <t>ヘイセイ</t>
    </rPh>
    <rPh sb="4" eb="5">
      <t>ネン</t>
    </rPh>
    <phoneticPr fontId="7"/>
  </si>
  <si>
    <t>平成　６年</t>
    <rPh sb="0" eb="2">
      <t>ヘイセイ</t>
    </rPh>
    <phoneticPr fontId="7"/>
  </si>
  <si>
    <t>　　１９年</t>
    <rPh sb="4" eb="5">
      <t>ネン</t>
    </rPh>
    <phoneticPr fontId="7"/>
  </si>
  <si>
    <t>平成19年</t>
    <phoneticPr fontId="7"/>
  </si>
  <si>
    <t>平成21年</t>
    <rPh sb="0" eb="2">
      <t>ヘイセイ</t>
    </rPh>
    <rPh sb="4" eb="5">
      <t>ネン</t>
    </rPh>
    <phoneticPr fontId="7"/>
  </si>
  <si>
    <t>　６０　業態別事業所数・従業者数及び年間商品販売額</t>
    <rPh sb="4" eb="5">
      <t>ギョウ</t>
    </rPh>
    <rPh sb="5" eb="6">
      <t>タイ</t>
    </rPh>
    <rPh sb="6" eb="7">
      <t>ベツ</t>
    </rPh>
    <rPh sb="7" eb="10">
      <t>ジギョウショ</t>
    </rPh>
    <phoneticPr fontId="7"/>
  </si>
  <si>
    <t>　６６　主要金融機関数（店舗数）</t>
    <rPh sb="12" eb="14">
      <t>テンポ</t>
    </rPh>
    <rPh sb="14" eb="15">
      <t>カズ</t>
    </rPh>
    <phoneticPr fontId="7"/>
  </si>
  <si>
    <t>平成24年</t>
    <rPh sb="0" eb="2">
      <t>ヘイセイ</t>
    </rPh>
    <rPh sb="4" eb="5">
      <t>ネン</t>
    </rPh>
    <phoneticPr fontId="7"/>
  </si>
  <si>
    <t>卸売業</t>
    <rPh sb="0" eb="3">
      <t>オロシウリギョウ</t>
    </rPh>
    <phoneticPr fontId="7"/>
  </si>
  <si>
    <t>小売業</t>
    <rPh sb="0" eb="3">
      <t>コウリギョウ</t>
    </rPh>
    <phoneticPr fontId="7"/>
  </si>
  <si>
    <t>合計</t>
    <rPh sb="0" eb="2">
      <t>ゴウケイ</t>
    </rPh>
    <phoneticPr fontId="7"/>
  </si>
  <si>
    <t>１～４人</t>
    <rPh sb="3" eb="4">
      <t>ニン</t>
    </rPh>
    <phoneticPr fontId="7"/>
  </si>
  <si>
    <t>その他の各種商品</t>
    <rPh sb="6" eb="8">
      <t>ショウヒン</t>
    </rPh>
    <phoneticPr fontId="7"/>
  </si>
  <si>
    <t>各種商品</t>
    <rPh sb="0" eb="2">
      <t>カクシュ</t>
    </rPh>
    <rPh sb="2" eb="4">
      <t>ショウヒン</t>
    </rPh>
    <phoneticPr fontId="7"/>
  </si>
  <si>
    <t>食料・飲料</t>
    <rPh sb="0" eb="2">
      <t>ショクリョウ</t>
    </rPh>
    <rPh sb="3" eb="5">
      <t>インリョウ</t>
    </rPh>
    <phoneticPr fontId="7"/>
  </si>
  <si>
    <t>建築材料</t>
    <rPh sb="0" eb="2">
      <t>ケンチク</t>
    </rPh>
    <rPh sb="2" eb="4">
      <t>ザイリョウ</t>
    </rPh>
    <phoneticPr fontId="7"/>
  </si>
  <si>
    <t>化学製品</t>
    <rPh sb="0" eb="2">
      <t>カガク</t>
    </rPh>
    <rPh sb="2" eb="4">
      <t>セイヒン</t>
    </rPh>
    <phoneticPr fontId="7"/>
  </si>
  <si>
    <t>再生資源</t>
    <rPh sb="0" eb="2">
      <t>サイセイ</t>
    </rPh>
    <rPh sb="2" eb="4">
      <t>シゲン</t>
    </rPh>
    <phoneticPr fontId="7"/>
  </si>
  <si>
    <t>産業機械器具</t>
    <rPh sb="0" eb="2">
      <t>サンギョウ</t>
    </rPh>
    <rPh sb="2" eb="4">
      <t>キカイ</t>
    </rPh>
    <rPh sb="4" eb="6">
      <t>キグ</t>
    </rPh>
    <phoneticPr fontId="7"/>
  </si>
  <si>
    <t>自動車</t>
    <rPh sb="0" eb="3">
      <t>ジドウシャ</t>
    </rPh>
    <phoneticPr fontId="7"/>
  </si>
  <si>
    <t>電気機械器具</t>
    <rPh sb="0" eb="2">
      <t>デンキ</t>
    </rPh>
    <rPh sb="2" eb="4">
      <t>キカイ</t>
    </rPh>
    <rPh sb="4" eb="6">
      <t>キグ</t>
    </rPh>
    <phoneticPr fontId="7"/>
  </si>
  <si>
    <t>その他の機械器具</t>
    <rPh sb="2" eb="3">
      <t>タ</t>
    </rPh>
    <rPh sb="4" eb="6">
      <t>キカイ</t>
    </rPh>
    <rPh sb="6" eb="8">
      <t>キグ</t>
    </rPh>
    <phoneticPr fontId="7"/>
  </si>
  <si>
    <t>卸売業計</t>
    <rPh sb="0" eb="3">
      <t>オロシウリギョウ</t>
    </rPh>
    <rPh sb="3" eb="4">
      <t>ケイ</t>
    </rPh>
    <phoneticPr fontId="7"/>
  </si>
  <si>
    <t>－</t>
    <phoneticPr fontId="7"/>
  </si>
  <si>
    <t>人</t>
    <rPh sb="0" eb="1">
      <t>ニン</t>
    </rPh>
    <phoneticPr fontId="7"/>
  </si>
  <si>
    <t>通信販売・訪問販売</t>
    <rPh sb="0" eb="2">
      <t>ツウシン</t>
    </rPh>
    <rPh sb="2" eb="4">
      <t>ハンバイ</t>
    </rPh>
    <rPh sb="5" eb="7">
      <t>ホウモン</t>
    </rPh>
    <rPh sb="7" eb="9">
      <t>ハンバイ</t>
    </rPh>
    <phoneticPr fontId="7"/>
  </si>
  <si>
    <t>自動販売機</t>
    <rPh sb="0" eb="2">
      <t>ジドウ</t>
    </rPh>
    <rPh sb="2" eb="5">
      <t>ハンバイキ</t>
    </rPh>
    <phoneticPr fontId="7"/>
  </si>
  <si>
    <t>じゅう器</t>
    <rPh sb="3" eb="4">
      <t>キ</t>
    </rPh>
    <phoneticPr fontId="7"/>
  </si>
  <si>
    <t>－機械器具小売業－</t>
    <rPh sb="1" eb="3">
      <t>キカイ</t>
    </rPh>
    <rPh sb="3" eb="5">
      <t>キグ</t>
    </rPh>
    <rPh sb="5" eb="8">
      <t>コウリギョウ</t>
    </rPh>
    <phoneticPr fontId="7"/>
  </si>
  <si>
    <t>写真機・時計・眼鏡</t>
    <rPh sb="0" eb="2">
      <t>シャシン</t>
    </rPh>
    <rPh sb="2" eb="3">
      <t>キ</t>
    </rPh>
    <rPh sb="4" eb="6">
      <t>トケイ</t>
    </rPh>
    <rPh sb="7" eb="9">
      <t>メガネ</t>
    </rPh>
    <phoneticPr fontId="7"/>
  </si>
  <si>
    <t>機械器具(自動車、自転車を除く）</t>
    <rPh sb="0" eb="2">
      <t>キカイ</t>
    </rPh>
    <rPh sb="2" eb="4">
      <t>キグ</t>
    </rPh>
    <rPh sb="5" eb="8">
      <t>ジドウシャ</t>
    </rPh>
    <rPh sb="9" eb="12">
      <t>ジテンシャ</t>
    </rPh>
    <rPh sb="13" eb="14">
      <t>ノゾ</t>
    </rPh>
    <phoneticPr fontId="7"/>
  </si>
  <si>
    <t>(従業員が常時５０人未満のもの)</t>
    <rPh sb="1" eb="3">
      <t>ジュウギョウ</t>
    </rPh>
    <rPh sb="3" eb="4">
      <t>イン</t>
    </rPh>
    <rPh sb="5" eb="7">
      <t>ジョウジ</t>
    </rPh>
    <rPh sb="9" eb="10">
      <t>ニン</t>
    </rPh>
    <rPh sb="10" eb="12">
      <t>ミマン</t>
    </rPh>
    <phoneticPr fontId="7"/>
  </si>
  <si>
    <t>　(3)  卸売業 ・小売業</t>
    <rPh sb="6" eb="9">
      <t>オロシウリギョウ</t>
    </rPh>
    <rPh sb="11" eb="14">
      <t>コウリギョウ</t>
    </rPh>
    <phoneticPr fontId="7"/>
  </si>
  <si>
    <t>管理・補助的経済活動を行う事業所</t>
    <rPh sb="0" eb="2">
      <t>カンリ</t>
    </rPh>
    <rPh sb="3" eb="6">
      <t>ホジョテキ</t>
    </rPh>
    <rPh sb="6" eb="8">
      <t>ケイザイ</t>
    </rPh>
    <rPh sb="8" eb="10">
      <t>カツドウ</t>
    </rPh>
    <rPh sb="11" eb="12">
      <t>オコナ</t>
    </rPh>
    <rPh sb="13" eb="15">
      <t>ジギョウ</t>
    </rPh>
    <rPh sb="15" eb="16">
      <t>ショ</t>
    </rPh>
    <phoneticPr fontId="7"/>
  </si>
  <si>
    <t>家具・建具・じゅう器等</t>
    <rPh sb="0" eb="2">
      <t>カグ</t>
    </rPh>
    <rPh sb="3" eb="5">
      <t>タテグ</t>
    </rPh>
    <rPh sb="9" eb="10">
      <t>キ</t>
    </rPh>
    <rPh sb="10" eb="11">
      <t>トウ</t>
    </rPh>
    <phoneticPr fontId="7"/>
  </si>
  <si>
    <t>紙・紙製品</t>
    <rPh sb="0" eb="1">
      <t>カミ</t>
    </rPh>
    <rPh sb="2" eb="3">
      <t>カミ</t>
    </rPh>
    <rPh sb="3" eb="5">
      <t>セイヒン</t>
    </rPh>
    <phoneticPr fontId="7"/>
  </si>
  <si>
    <r>
      <t>事業所数</t>
    </r>
    <r>
      <rPr>
        <vertAlign val="superscript"/>
        <sz val="9"/>
        <rFont val="ＭＳ 明朝"/>
        <family val="1"/>
        <charset val="128"/>
      </rPr>
      <t>※</t>
    </r>
    <rPh sb="0" eb="1">
      <t>コト</t>
    </rPh>
    <rPh sb="1" eb="2">
      <t>ギョウ</t>
    </rPh>
    <rPh sb="2" eb="3">
      <t>ショ</t>
    </rPh>
    <phoneticPr fontId="7"/>
  </si>
  <si>
    <t>※　事業所数は、法人でない団体を含む</t>
    <rPh sb="2" eb="4">
      <t>ジギョウ</t>
    </rPh>
    <rPh sb="4" eb="5">
      <t>ショ</t>
    </rPh>
    <rPh sb="5" eb="6">
      <t>スウ</t>
    </rPh>
    <rPh sb="8" eb="10">
      <t>ホウジン</t>
    </rPh>
    <rPh sb="13" eb="15">
      <t>ダンタイ</t>
    </rPh>
    <rPh sb="16" eb="17">
      <t>フク</t>
    </rPh>
    <phoneticPr fontId="7"/>
  </si>
  <si>
    <t>法人事業所数</t>
    <rPh sb="2" eb="4">
      <t>ジギョウ</t>
    </rPh>
    <rPh sb="4" eb="5">
      <t>ショ</t>
    </rPh>
    <rPh sb="5" eb="6">
      <t>スウ</t>
    </rPh>
    <phoneticPr fontId="7"/>
  </si>
  <si>
    <t>個人事業所数</t>
    <rPh sb="2" eb="4">
      <t>ジギョウ</t>
    </rPh>
    <rPh sb="4" eb="5">
      <t>ショ</t>
    </rPh>
    <phoneticPr fontId="7"/>
  </si>
  <si>
    <t>５～９人</t>
    <phoneticPr fontId="7"/>
  </si>
  <si>
    <t>－織物・衣服・身の回り品小売業－</t>
    <phoneticPr fontId="7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</si>
  <si>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7"/>
  </si>
  <si>
    <t>平成26年</t>
    <rPh sb="0" eb="2">
      <t>ヘイセイ</t>
    </rPh>
    <rPh sb="4" eb="5">
      <t>ネン</t>
    </rPh>
    <phoneticPr fontId="7"/>
  </si>
  <si>
    <t>農畜産物・水産物</t>
    <rPh sb="0" eb="2">
      <t>ノウチク</t>
    </rPh>
    <rPh sb="2" eb="4">
      <t>サンブツ</t>
    </rPh>
    <rPh sb="5" eb="8">
      <t>スイサンブツ</t>
    </rPh>
    <phoneticPr fontId="7"/>
  </si>
  <si>
    <t>他に分類されない卸売業</t>
    <rPh sb="0" eb="1">
      <t>ホカ</t>
    </rPh>
    <rPh sb="2" eb="4">
      <t>ブンルイ</t>
    </rPh>
    <rPh sb="8" eb="10">
      <t>オロシウ</t>
    </rPh>
    <rPh sb="10" eb="11">
      <t>ギョウ</t>
    </rPh>
    <phoneticPr fontId="7"/>
  </si>
  <si>
    <t>医薬品・化粧品等</t>
    <rPh sb="0" eb="3">
      <t>イヤクヒン</t>
    </rPh>
    <rPh sb="4" eb="7">
      <t>ケショウヒン</t>
    </rPh>
    <rPh sb="7" eb="8">
      <t>トウ</t>
    </rPh>
    <phoneticPr fontId="7"/>
  </si>
  <si>
    <t>管理、補助的経済活動を行う事業所</t>
    <rPh sb="0" eb="2">
      <t>カンリ</t>
    </rPh>
    <rPh sb="3" eb="5">
      <t>ホジョ</t>
    </rPh>
    <rPh sb="5" eb="6">
      <t>テキ</t>
    </rPh>
    <rPh sb="6" eb="8">
      <t>ケイザイ</t>
    </rPh>
    <rPh sb="8" eb="10">
      <t>カツドウ</t>
    </rPh>
    <rPh sb="11" eb="12">
      <t>オコナ</t>
    </rPh>
    <rPh sb="13" eb="16">
      <t>ジギョウショ</t>
    </rPh>
    <phoneticPr fontId="7"/>
  </si>
  <si>
    <t>非鉄金属</t>
    <rPh sb="0" eb="2">
      <t>ヒテツ</t>
    </rPh>
    <rPh sb="2" eb="4">
      <t>キンゾク</t>
    </rPh>
    <phoneticPr fontId="7"/>
  </si>
  <si>
    <t>鉄鋼製品</t>
    <rPh sb="0" eb="2">
      <t>テッコウ</t>
    </rPh>
    <rPh sb="2" eb="4">
      <t>セイヒン</t>
    </rPh>
    <phoneticPr fontId="7"/>
  </si>
  <si>
    <t>石油・鉱物</t>
    <rPh sb="0" eb="2">
      <t>セキユ</t>
    </rPh>
    <rPh sb="3" eb="5">
      <t>コウブツ</t>
    </rPh>
    <phoneticPr fontId="7"/>
  </si>
  <si>
    <t>管理、補助的経済活動を行う事業所</t>
    <rPh sb="0" eb="2">
      <t>カンリ</t>
    </rPh>
    <rPh sb="3" eb="6">
      <t>ホジョテキ</t>
    </rPh>
    <rPh sb="6" eb="8">
      <t>ケイザイ</t>
    </rPh>
    <rPh sb="8" eb="10">
      <t>カツドウ</t>
    </rPh>
    <rPh sb="11" eb="12">
      <t>オコナ</t>
    </rPh>
    <rPh sb="13" eb="16">
      <t>ジギョウショ</t>
    </rPh>
    <phoneticPr fontId="7"/>
  </si>
  <si>
    <t>身の回り品</t>
    <rPh sb="0" eb="1">
      <t>ミ</t>
    </rPh>
    <rPh sb="2" eb="3">
      <t>マワ</t>
    </rPh>
    <rPh sb="4" eb="5">
      <t>ヒン</t>
    </rPh>
    <phoneticPr fontId="7"/>
  </si>
  <si>
    <t>衣服</t>
    <rPh sb="0" eb="2">
      <t>イフク</t>
    </rPh>
    <phoneticPr fontId="7"/>
  </si>
  <si>
    <t>その他の無店舗</t>
    <rPh sb="2" eb="3">
      <t>タ</t>
    </rPh>
    <rPh sb="4" eb="7">
      <t>ムテンポ</t>
    </rPh>
    <phoneticPr fontId="7"/>
  </si>
  <si>
    <t>－無店舗小売業－</t>
    <rPh sb="1" eb="4">
      <t>ムテンポ</t>
    </rPh>
    <rPh sb="4" eb="7">
      <t>コウリギョウ</t>
    </rPh>
    <phoneticPr fontId="7"/>
  </si>
  <si>
    <t>－その他の小売業－</t>
    <rPh sb="3" eb="4">
      <t>タ</t>
    </rPh>
    <phoneticPr fontId="7"/>
  </si>
  <si>
    <t>酒</t>
    <rPh sb="0" eb="1">
      <t>サケ</t>
    </rPh>
    <phoneticPr fontId="7"/>
  </si>
  <si>
    <t>食肉</t>
    <rPh sb="0" eb="2">
      <t>ショクニク</t>
    </rPh>
    <phoneticPr fontId="7"/>
  </si>
  <si>
    <t>　　 　　　　　　　　　及び年間商品販売額　－　産業分類別　－</t>
  </si>
  <si>
    <t>区　分</t>
    <phoneticPr fontId="7"/>
  </si>
  <si>
    <t>X</t>
    <phoneticPr fontId="7"/>
  </si>
  <si>
    <t>従業者数</t>
    <phoneticPr fontId="7"/>
  </si>
  <si>
    <t xml:space="preserve">  </t>
    <phoneticPr fontId="7"/>
  </si>
  <si>
    <t>　単位：店、人、百万円　　　　　　　　　　　　　　　　　平成１９年 商業統計調査結果</t>
    <rPh sb="8" eb="9">
      <t>ヒャク</t>
    </rPh>
    <phoneticPr fontId="7"/>
  </si>
  <si>
    <t>平成28年</t>
    <rPh sb="0" eb="2">
      <t>ヘイセイ</t>
    </rPh>
    <rPh sb="4" eb="5">
      <t>ネン</t>
    </rPh>
    <phoneticPr fontId="7"/>
  </si>
  <si>
    <t>-</t>
    <phoneticPr fontId="7"/>
  </si>
  <si>
    <t>住　　　用　　　品</t>
    <rPh sb="0" eb="1">
      <t>ジュウ</t>
    </rPh>
    <rPh sb="4" eb="5">
      <t>ヨウ</t>
    </rPh>
    <rPh sb="8" eb="9">
      <t>シナ</t>
    </rPh>
    <phoneticPr fontId="7"/>
  </si>
  <si>
    <t>洋　品</t>
    <rPh sb="0" eb="1">
      <t>ヨウ</t>
    </rPh>
    <phoneticPr fontId="7"/>
  </si>
  <si>
    <t>子供服・洋品</t>
    <rPh sb="0" eb="1">
      <t>コ</t>
    </rPh>
    <rPh sb="4" eb="5">
      <t>ヨウ</t>
    </rPh>
    <phoneticPr fontId="7"/>
  </si>
  <si>
    <t>　(2)　小売業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7"/>
  </si>
  <si>
    <t>平成２８年</t>
    <rPh sb="0" eb="2">
      <t>ヘイセイ</t>
    </rPh>
    <rPh sb="4" eb="5">
      <t>ネン</t>
    </rPh>
    <phoneticPr fontId="7"/>
  </si>
  <si>
    <t>従業者規模別事業所数</t>
    <phoneticPr fontId="7"/>
  </si>
  <si>
    <t>店</t>
    <phoneticPr fontId="7"/>
  </si>
  <si>
    <t>法人でない
事業所</t>
    <rPh sb="0" eb="2">
      <t>ホウジン</t>
    </rPh>
    <rPh sb="6" eb="9">
      <t>ジギョウショ</t>
    </rPh>
    <phoneticPr fontId="7"/>
  </si>
  <si>
    <t>　６４　小売業の事業所数・従業者数・売場面積</t>
    <phoneticPr fontId="7"/>
  </si>
  <si>
    <t>産 業 中（小）分 類 別</t>
    <rPh sb="6" eb="7">
      <t>ショウ</t>
    </rPh>
    <phoneticPr fontId="7"/>
  </si>
  <si>
    <t>銀行</t>
    <rPh sb="0" eb="2">
      <t>ギンコウ</t>
    </rPh>
    <phoneticPr fontId="7"/>
  </si>
  <si>
    <t>（注）　事業所数は、法人でない団体を含む</t>
    <rPh sb="1" eb="2">
      <t>チュウ</t>
    </rPh>
    <rPh sb="4" eb="6">
      <t>ジギョウ</t>
    </rPh>
    <rPh sb="6" eb="7">
      <t>ショ</t>
    </rPh>
    <rPh sb="7" eb="8">
      <t>スウ</t>
    </rPh>
    <rPh sb="10" eb="12">
      <t>ホウジン</t>
    </rPh>
    <rPh sb="15" eb="17">
      <t>ダンタイ</t>
    </rPh>
    <rPh sb="18" eb="19">
      <t>フク</t>
    </rPh>
    <phoneticPr fontId="7"/>
  </si>
  <si>
    <t>（注）　平成１３年１０月２日オープン</t>
    <rPh sb="1" eb="2">
      <t>チュウ</t>
    </rPh>
    <phoneticPr fontId="7"/>
  </si>
  <si>
    <t>（注）　平成１６年は簡易調査のため法人商店数、個人商店数及び商品手持額は集計なし</t>
    <rPh sb="1" eb="2">
      <t>チュウ</t>
    </rPh>
    <rPh sb="4" eb="6">
      <t>ヘイセイ</t>
    </rPh>
    <rPh sb="8" eb="9">
      <t>ネン</t>
    </rPh>
    <rPh sb="10" eb="12">
      <t>カンイ</t>
    </rPh>
    <rPh sb="12" eb="14">
      <t>チョウサ</t>
    </rPh>
    <rPh sb="17" eb="19">
      <t>ホウジン</t>
    </rPh>
    <rPh sb="19" eb="21">
      <t>ショウテン</t>
    </rPh>
    <rPh sb="21" eb="22">
      <t>スウ</t>
    </rPh>
    <rPh sb="23" eb="25">
      <t>コジン</t>
    </rPh>
    <rPh sb="25" eb="27">
      <t>ショウテン</t>
    </rPh>
    <rPh sb="27" eb="28">
      <t>スウ</t>
    </rPh>
    <rPh sb="28" eb="29">
      <t>オヨ</t>
    </rPh>
    <rPh sb="30" eb="32">
      <t>ショウヒン</t>
    </rPh>
    <rPh sb="32" eb="34">
      <t>テモ</t>
    </rPh>
    <rPh sb="34" eb="35">
      <t>ガク</t>
    </rPh>
    <rPh sb="36" eb="38">
      <t>シュウケイ</t>
    </rPh>
    <phoneticPr fontId="7"/>
  </si>
  <si>
    <t>（注）　平成１６年は簡易調査のため法人商店数の内訳、商品手持額は集計なし</t>
    <rPh sb="1" eb="2">
      <t>チュウ</t>
    </rPh>
    <rPh sb="4" eb="6">
      <t>ヘイセイ</t>
    </rPh>
    <rPh sb="8" eb="9">
      <t>ネン</t>
    </rPh>
    <rPh sb="10" eb="12">
      <t>カンイ</t>
    </rPh>
    <rPh sb="12" eb="14">
      <t>チョウサ</t>
    </rPh>
    <rPh sb="17" eb="19">
      <t>ホウジン</t>
    </rPh>
    <rPh sb="19" eb="21">
      <t>ショウテン</t>
    </rPh>
    <rPh sb="21" eb="22">
      <t>スウ</t>
    </rPh>
    <rPh sb="23" eb="25">
      <t>ウチワケ</t>
    </rPh>
    <rPh sb="26" eb="28">
      <t>ショウヒン</t>
    </rPh>
    <rPh sb="28" eb="30">
      <t>テモ</t>
    </rPh>
    <rPh sb="30" eb="31">
      <t>ガク</t>
    </rPh>
    <rPh sb="32" eb="34">
      <t>シュウケイ</t>
    </rPh>
    <phoneticPr fontId="7"/>
  </si>
  <si>
    <t>X</t>
  </si>
  <si>
    <t>卸・小売計</t>
    <phoneticPr fontId="7"/>
  </si>
  <si>
    <t>10～19人</t>
    <phoneticPr fontId="7"/>
  </si>
  <si>
    <t>20～49人</t>
    <phoneticPr fontId="7"/>
  </si>
  <si>
    <t>出向・派遣</t>
    <phoneticPr fontId="7"/>
  </si>
  <si>
    <t>衣 料 品</t>
    <phoneticPr fontId="7"/>
  </si>
  <si>
    <t>商業統計調査結果　</t>
    <phoneticPr fontId="7"/>
  </si>
  <si>
    <t>－各 種 商 品 小 売 業－</t>
    <phoneticPr fontId="7"/>
  </si>
  <si>
    <t>その他の織物・衣服・身の回り品</t>
    <phoneticPr fontId="7"/>
  </si>
  <si>
    <t>－飲食料品小売業－</t>
    <phoneticPr fontId="7"/>
  </si>
  <si>
    <t>管理・補助的経済活動を行う事業所</t>
    <phoneticPr fontId="7"/>
  </si>
  <si>
    <t>スポーツ用品・がん具等</t>
    <phoneticPr fontId="7"/>
  </si>
  <si>
    <t>　６５　繁華街地域の小売業の状況</t>
    <phoneticPr fontId="7"/>
  </si>
  <si>
    <t>ゆうちょ</t>
    <phoneticPr fontId="7"/>
  </si>
  <si>
    <t>銀　　行</t>
    <phoneticPr fontId="7"/>
  </si>
  <si>
    <t>令和　元年</t>
    <rPh sb="0" eb="2">
      <t>レイワ</t>
    </rPh>
    <rPh sb="3" eb="5">
      <t>ガンネン</t>
    </rPh>
    <phoneticPr fontId="7"/>
  </si>
  <si>
    <t>（注）１　大型小売店とは、小売業を営む店舗で、個々の店舗の面積が１５００㎡を超える店舗</t>
    <phoneticPr fontId="7"/>
  </si>
  <si>
    <t>　６７　市の融資状況(秦野市中小企業事業資金)</t>
    <phoneticPr fontId="7"/>
  </si>
  <si>
    <t>　 　    ３０ 年 度</t>
    <phoneticPr fontId="7"/>
  </si>
  <si>
    <t>　令  和   元 年 度</t>
    <rPh sb="1" eb="2">
      <t>レイ</t>
    </rPh>
    <rPh sb="4" eb="5">
      <t>カズ</t>
    </rPh>
    <rPh sb="8" eb="9">
      <t>ガン</t>
    </rPh>
    <rPh sb="10" eb="11">
      <t>ネン</t>
    </rPh>
    <phoneticPr fontId="7"/>
  </si>
  <si>
    <t>２年</t>
    <rPh sb="1" eb="2">
      <t>ネン</t>
    </rPh>
    <phoneticPr fontId="7"/>
  </si>
  <si>
    <t>　　　　　 ２ 年 度</t>
    <rPh sb="8" eb="9">
      <t>ネン</t>
    </rPh>
    <phoneticPr fontId="7"/>
  </si>
  <si>
    <t>　　　２年</t>
    <rPh sb="4" eb="5">
      <t>ネン</t>
    </rPh>
    <phoneticPr fontId="7"/>
  </si>
  <si>
    <t>　　　２年度</t>
    <rPh sb="4" eb="5">
      <t>ネン</t>
    </rPh>
    <rPh sb="5" eb="6">
      <t>ド</t>
    </rPh>
    <phoneticPr fontId="7"/>
  </si>
  <si>
    <t>　６９　観光地別観光客数</t>
    <phoneticPr fontId="7"/>
  </si>
  <si>
    <t>　　３０年</t>
    <phoneticPr fontId="7"/>
  </si>
  <si>
    <t>（注）　鶴巻温泉については、日帰り客を含む</t>
    <phoneticPr fontId="7"/>
  </si>
  <si>
    <t>　７０　弘法の里湯利用状況</t>
    <phoneticPr fontId="7"/>
  </si>
  <si>
    <t>平　　日　　利　　用　　者</t>
    <phoneticPr fontId="7"/>
  </si>
  <si>
    <t>　　３０年度</t>
    <phoneticPr fontId="7"/>
  </si>
  <si>
    <t>年　　度　　別</t>
    <rPh sb="6" eb="7">
      <t>ベツ</t>
    </rPh>
    <phoneticPr fontId="7"/>
  </si>
  <si>
    <t>区　　　　分</t>
    <rPh sb="0" eb="1">
      <t>ク</t>
    </rPh>
    <rPh sb="5" eb="6">
      <t>ブン</t>
    </rPh>
    <phoneticPr fontId="7"/>
  </si>
  <si>
    <t>区　　　　分</t>
    <phoneticPr fontId="7"/>
  </si>
  <si>
    <t>年次別</t>
    <rPh sb="0" eb="3">
      <t>ネンジベツ</t>
    </rPh>
    <phoneticPr fontId="7"/>
  </si>
  <si>
    <t>紳士服・</t>
    <phoneticPr fontId="7"/>
  </si>
  <si>
    <t>婦 人 ・</t>
    <phoneticPr fontId="7"/>
  </si>
  <si>
    <t>　　　２　店舗及び売り場面積は、１２月末現在</t>
    <phoneticPr fontId="7"/>
  </si>
  <si>
    <t>　　　３　従業者数は、各月末の延べ人数</t>
    <phoneticPr fontId="7"/>
  </si>
  <si>
    <t>　６８　国定・自然公園</t>
    <phoneticPr fontId="7"/>
  </si>
  <si>
    <t>全   体   面   積</t>
    <phoneticPr fontId="7"/>
  </si>
  <si>
    <t>資料：「県勢要覧」</t>
    <phoneticPr fontId="7"/>
  </si>
  <si>
    <t>　令和元年</t>
    <rPh sb="1" eb="3">
      <t>レイワ</t>
    </rPh>
    <rPh sb="3" eb="5">
      <t>ガンネン</t>
    </rPh>
    <phoneticPr fontId="7"/>
  </si>
  <si>
    <t>　　　　　 ３ 年 度</t>
    <rPh sb="8" eb="9">
      <t>ネン</t>
    </rPh>
    <phoneticPr fontId="7"/>
  </si>
  <si>
    <t>平成２９年</t>
    <rPh sb="0" eb="2">
      <t>ヘイセイ</t>
    </rPh>
    <phoneticPr fontId="7"/>
  </si>
  <si>
    <t>３年</t>
    <rPh sb="1" eb="2">
      <t>ネン</t>
    </rPh>
    <phoneticPr fontId="7"/>
  </si>
  <si>
    <t>　　　３年</t>
    <rPh sb="4" eb="5">
      <t>ネン</t>
    </rPh>
    <phoneticPr fontId="7"/>
  </si>
  <si>
    <t>　７１　名水はだの富士見の湯利用状況</t>
    <phoneticPr fontId="7"/>
  </si>
  <si>
    <t>（注）　平成２９年１０月１日オープン</t>
    <rPh sb="1" eb="2">
      <t>チュウ</t>
    </rPh>
    <phoneticPr fontId="7"/>
  </si>
  <si>
    <t xml:space="preserve"> （各年３月３１日現在）産業振興課調  　</t>
    <rPh sb="12" eb="14">
      <t>サンギョウ</t>
    </rPh>
    <rPh sb="14" eb="16">
      <t>シンコウ</t>
    </rPh>
    <rPh sb="16" eb="17">
      <t>カ</t>
    </rPh>
    <phoneticPr fontId="7"/>
  </si>
  <si>
    <t>令和　元年度</t>
    <rPh sb="0" eb="2">
      <t>レイワ</t>
    </rPh>
    <rPh sb="3" eb="5">
      <t>ガンネン</t>
    </rPh>
    <rPh sb="5" eb="6">
      <t>ド</t>
    </rPh>
    <phoneticPr fontId="7"/>
  </si>
  <si>
    <t xml:space="preserve"> 　 　３年度</t>
    <rPh sb="5" eb="6">
      <t>ネン</t>
    </rPh>
    <rPh sb="6" eb="7">
      <t>ド</t>
    </rPh>
    <phoneticPr fontId="7"/>
  </si>
  <si>
    <t>平成２９年度</t>
    <rPh sb="0" eb="2">
      <t>ヘイセイ</t>
    </rPh>
    <phoneticPr fontId="7"/>
  </si>
  <si>
    <t xml:space="preserve"> 大根・
 鶴巻地区</t>
    <rPh sb="6" eb="8">
      <t>ツルマキ</t>
    </rPh>
    <phoneticPr fontId="7"/>
  </si>
  <si>
    <t>個人
事業所数</t>
    <rPh sb="0" eb="2">
      <t>コジン</t>
    </rPh>
    <rPh sb="3" eb="6">
      <t>ジギョウショ</t>
    </rPh>
    <rPh sb="6" eb="7">
      <t>スウ</t>
    </rPh>
    <phoneticPr fontId="7"/>
  </si>
  <si>
    <t>法人
事業所数</t>
    <rPh sb="0" eb="2">
      <t>ホウジン</t>
    </rPh>
    <rPh sb="3" eb="5">
      <t>ジギョウ</t>
    </rPh>
    <rPh sb="5" eb="6">
      <t>ショ</t>
    </rPh>
    <rPh sb="6" eb="7">
      <t>スウ</t>
    </rPh>
    <phoneticPr fontId="7"/>
  </si>
  <si>
    <t>　６３　卸売業の事業所数・従業者数</t>
    <rPh sb="4" eb="6">
      <t>オロシウ</t>
    </rPh>
    <phoneticPr fontId="7"/>
  </si>
  <si>
    <t>平成３０年</t>
    <rPh sb="0" eb="2">
      <t>ヘイセイ</t>
    </rPh>
    <phoneticPr fontId="7"/>
  </si>
  <si>
    <t>４年</t>
    <rPh sb="1" eb="2">
      <t>ネン</t>
    </rPh>
    <phoneticPr fontId="7"/>
  </si>
  <si>
    <t>　平　成 ２９ 年 度</t>
    <rPh sb="1" eb="2">
      <t>ヒラ</t>
    </rPh>
    <rPh sb="3" eb="4">
      <t>シゲル</t>
    </rPh>
    <phoneticPr fontId="7"/>
  </si>
  <si>
    <t>　　　　　 ４ 年 度</t>
    <rPh sb="8" eb="9">
      <t>ネン</t>
    </rPh>
    <phoneticPr fontId="7"/>
  </si>
  <si>
    <t>　　　４年</t>
    <rPh sb="4" eb="5">
      <t>ネン</t>
    </rPh>
    <phoneticPr fontId="7"/>
  </si>
  <si>
    <t xml:space="preserve"> 　 　４年度</t>
    <rPh sb="5" eb="6">
      <t>ネン</t>
    </rPh>
    <rPh sb="6" eb="7">
      <t>ド</t>
    </rPh>
    <phoneticPr fontId="7"/>
  </si>
  <si>
    <t>平成３０年度</t>
    <rPh sb="0" eb="2">
      <t>ヘイセイ</t>
    </rPh>
    <phoneticPr fontId="7"/>
  </si>
  <si>
    <t>　（令和５年１２月３１日現在）行政経営課調　</t>
    <rPh sb="15" eb="17">
      <t>ギョウセイ</t>
    </rPh>
    <rPh sb="17" eb="19">
      <t>ケイエイ</t>
    </rPh>
    <phoneticPr fontId="7"/>
  </si>
  <si>
    <t>令和３年</t>
    <rPh sb="0" eb="2">
      <t>レイワ</t>
    </rPh>
    <rPh sb="3" eb="4">
      <t>ネン</t>
    </rPh>
    <phoneticPr fontId="7"/>
  </si>
  <si>
    <t>(７月１日)</t>
    <phoneticPr fontId="7"/>
  </si>
  <si>
    <t>(２月１日)</t>
    <phoneticPr fontId="7"/>
  </si>
  <si>
    <t>(６月１日)</t>
    <phoneticPr fontId="7"/>
  </si>
  <si>
    <t>　　　　　　　　　　　　　　　　　　　　　　　　　　　　　商業統計調査結果（平成19年）</t>
    <phoneticPr fontId="7"/>
  </si>
  <si>
    <t>　　　　　　　　　　　　　　　　　　　　　　経済センサス基礎調査結果（平成21年、26年）</t>
    <rPh sb="22" eb="24">
      <t>ケイザイ</t>
    </rPh>
    <rPh sb="28" eb="30">
      <t>キソ</t>
    </rPh>
    <rPh sb="30" eb="32">
      <t>チョウサ</t>
    </rPh>
    <rPh sb="32" eb="34">
      <t>ケッカ</t>
    </rPh>
    <rPh sb="35" eb="37">
      <t>ヘイセイ</t>
    </rPh>
    <rPh sb="39" eb="40">
      <t>ネン</t>
    </rPh>
    <rPh sb="43" eb="44">
      <t>ネン</t>
    </rPh>
    <phoneticPr fontId="7"/>
  </si>
  <si>
    <t>令和 ３ 年</t>
    <rPh sb="0" eb="2">
      <t>レイワ</t>
    </rPh>
    <rPh sb="5" eb="6">
      <t>ネン</t>
    </rPh>
    <phoneticPr fontId="7"/>
  </si>
  <si>
    <t>　　　　　　　　　　　　    　 　　　　　　　　   経済センサス活動調査結果（平成28年）</t>
    <phoneticPr fontId="7"/>
  </si>
  <si>
    <t>　単位：店、人　　　　　　　　　　　　　　　 　　 経済センサス活動調査結果（令和３年）</t>
    <rPh sb="1" eb="3">
      <t>タンイ</t>
    </rPh>
    <rPh sb="4" eb="5">
      <t>ミセ</t>
    </rPh>
    <rPh sb="6" eb="7">
      <t>ヒト</t>
    </rPh>
    <rPh sb="26" eb="28">
      <t>ケイザイ</t>
    </rPh>
    <rPh sb="32" eb="34">
      <t>カツドウ</t>
    </rPh>
    <rPh sb="34" eb="36">
      <t>チョウサ</t>
    </rPh>
    <rPh sb="36" eb="38">
      <t>ケッカ</t>
    </rPh>
    <rPh sb="39" eb="41">
      <t>レイワ</t>
    </rPh>
    <phoneticPr fontId="7"/>
  </si>
  <si>
    <t xml:space="preserve">令和３年経済センサス活動調査結果　 </t>
    <rPh sb="0" eb="2">
      <t>レイワ</t>
    </rPh>
    <rPh sb="10" eb="12">
      <t>カツドウ</t>
    </rPh>
    <phoneticPr fontId="7"/>
  </si>
  <si>
    <r>
      <t>単位：店、㎡、人、万円　　　　　　　　　　　　　　　　　　　　　　　　　　　　　　　　　　　　　　　　　　</t>
    </r>
    <r>
      <rPr>
        <sz val="11"/>
        <rFont val="ＭＳ ゴシック"/>
        <family val="3"/>
        <charset val="128"/>
      </rPr>
      <t xml:space="preserve">　　　　　　　　　　　　　　　　　　　　　　　　　　　　　　　　　　　　　　　　　　　　　　　　　　　　　　　　　 </t>
    </r>
    <rPh sb="7" eb="8">
      <t>ヒト</t>
    </rPh>
    <phoneticPr fontId="7"/>
  </si>
  <si>
    <t>経済センサス活動調査結果　</t>
    <phoneticPr fontId="7"/>
  </si>
  <si>
    <t>－各種商品－</t>
    <rPh sb="1" eb="3">
      <t>カクシュ</t>
    </rPh>
    <rPh sb="3" eb="5">
      <t>ショウヒン</t>
    </rPh>
    <phoneticPr fontId="7"/>
  </si>
  <si>
    <t>－繊維・衣服等－</t>
    <rPh sb="1" eb="3">
      <t>センイ</t>
    </rPh>
    <rPh sb="4" eb="6">
      <t>イフク</t>
    </rPh>
    <rPh sb="6" eb="7">
      <t>ナド</t>
    </rPh>
    <phoneticPr fontId="7"/>
  </si>
  <si>
    <t>－飲食料品－</t>
    <rPh sb="1" eb="3">
      <t>インショク</t>
    </rPh>
    <rPh sb="3" eb="4">
      <t>リョウ</t>
    </rPh>
    <rPh sb="4" eb="5">
      <t>シナ</t>
    </rPh>
    <phoneticPr fontId="7"/>
  </si>
  <si>
    <t>－建築材料、鉱物・金属材料等－</t>
    <rPh sb="1" eb="3">
      <t>ケンチク</t>
    </rPh>
    <rPh sb="3" eb="5">
      <t>ザイリョウ</t>
    </rPh>
    <rPh sb="6" eb="8">
      <t>コウブツ</t>
    </rPh>
    <rPh sb="9" eb="11">
      <t>キンゾク</t>
    </rPh>
    <rPh sb="11" eb="13">
      <t>ザイリョウ</t>
    </rPh>
    <rPh sb="13" eb="14">
      <t>トウ</t>
    </rPh>
    <phoneticPr fontId="7"/>
  </si>
  <si>
    <t>－機械器具－</t>
    <rPh sb="1" eb="3">
      <t>キカイ</t>
    </rPh>
    <rPh sb="3" eb="5">
      <t>キグ</t>
    </rPh>
    <phoneticPr fontId="7"/>
  </si>
  <si>
    <t>－その他の卸売業－</t>
    <rPh sb="3" eb="4">
      <t>タ</t>
    </rPh>
    <rPh sb="5" eb="8">
      <t>オロシウリギョウ</t>
    </rPh>
    <phoneticPr fontId="7"/>
  </si>
  <si>
    <t>平成２８年６月１日</t>
    <rPh sb="0" eb="2">
      <t>ヘイセイ</t>
    </rPh>
    <rPh sb="4" eb="5">
      <t>ネン</t>
    </rPh>
    <rPh sb="6" eb="7">
      <t>ガツ</t>
    </rPh>
    <rPh sb="8" eb="9">
      <t>ニチ</t>
    </rPh>
    <phoneticPr fontId="7"/>
  </si>
  <si>
    <t>令和３年６月１日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</si>
  <si>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　単位：人　　　　　　　　　　　　　　　　　　　 　　　　　　　　　　観光振興課調　</t>
    <rPh sb="35" eb="37">
      <t>カンコウ</t>
    </rPh>
    <rPh sb="37" eb="40">
      <t>シンコウカ</t>
    </rPh>
    <rPh sb="40" eb="41">
      <t>チョウ</t>
    </rPh>
    <phoneticPr fontId="7"/>
  </si>
  <si>
    <t>　単位：人　　　　　　　　　　　　　　　　　　　　　　　　　 　　　　観光振興課調　</t>
    <rPh sb="35" eb="37">
      <t>カンコウ</t>
    </rPh>
    <rPh sb="37" eb="40">
      <t>シンコウカ</t>
    </rPh>
    <rPh sb="40" eb="41">
      <t>チョウ</t>
    </rPh>
    <phoneticPr fontId="7"/>
  </si>
  <si>
    <t>　単位：人　　　　　　　　　　　　　　　　　　　　　　　　　　 　　　観光振興課調　</t>
    <rPh sb="35" eb="37">
      <t>カンコウ</t>
    </rPh>
    <rPh sb="37" eb="39">
      <t>シンコウ</t>
    </rPh>
    <rPh sb="39" eb="40">
      <t>カ</t>
    </rPh>
    <phoneticPr fontId="7"/>
  </si>
  <si>
    <t>　単位：ｈａ　　　　　　　 　　　　 　　（令和５年４月１日現在）県自然環境保全課調　</t>
    <rPh sb="22" eb="24">
      <t>レイワ</t>
    </rPh>
    <rPh sb="25" eb="26">
      <t>ネン</t>
    </rPh>
    <rPh sb="34" eb="36">
      <t>シゼン</t>
    </rPh>
    <rPh sb="36" eb="38">
      <t>カンキョウ</t>
    </rPh>
    <rPh sb="38" eb="40">
      <t>ホゼン</t>
    </rPh>
    <phoneticPr fontId="7"/>
  </si>
  <si>
    <t>　単位：店、人、百万円　　　　　　　 経済センサス活動調査結果（平成24、28年、令和3年）</t>
    <phoneticPr fontId="7"/>
  </si>
  <si>
    <t>従業者数</t>
    <rPh sb="0" eb="4">
      <t>ジュウギョウシャスウ</t>
    </rPh>
    <phoneticPr fontId="7"/>
  </si>
  <si>
    <t>年間商品
販売額</t>
    <rPh sb="0" eb="2">
      <t>ネンカン</t>
    </rPh>
    <rPh sb="2" eb="4">
      <t>ショウヒン</t>
    </rPh>
    <rPh sb="5" eb="7">
      <t>ハンバイ</t>
    </rPh>
    <rPh sb="7" eb="8">
      <t>ガク</t>
    </rPh>
    <phoneticPr fontId="7"/>
  </si>
  <si>
    <t>人</t>
    <rPh sb="0" eb="1">
      <t>ヒト</t>
    </rPh>
    <phoneticPr fontId="7"/>
  </si>
  <si>
    <t>百万円</t>
    <rPh sb="0" eb="3">
      <t>ヒャクマンエン</t>
    </rPh>
    <phoneticPr fontId="7"/>
  </si>
  <si>
    <t>繊維品(衣服・身の回り品を除く)</t>
    <rPh sb="0" eb="3">
      <t>センイヒン</t>
    </rPh>
    <rPh sb="4" eb="6">
      <t>イフク</t>
    </rPh>
    <rPh sb="7" eb="8">
      <t>ミ</t>
    </rPh>
    <rPh sb="9" eb="10">
      <t>マワ</t>
    </rPh>
    <rPh sb="11" eb="12">
      <t>ヒン</t>
    </rPh>
    <rPh sb="13" eb="14">
      <t>ノゾ</t>
    </rPh>
    <phoneticPr fontId="7"/>
  </si>
  <si>
    <t>（注）１　事業所数について、令和3年は産業小分類が不能な事業所数等を除く</t>
    <rPh sb="1" eb="2">
      <t>チュウ</t>
    </rPh>
    <rPh sb="5" eb="8">
      <t>ジギョウショ</t>
    </rPh>
    <rPh sb="8" eb="9">
      <t>スウ</t>
    </rPh>
    <rPh sb="14" eb="16">
      <t>レイワ</t>
    </rPh>
    <rPh sb="17" eb="18">
      <t>ネン</t>
    </rPh>
    <rPh sb="19" eb="21">
      <t>サンギョウ</t>
    </rPh>
    <rPh sb="21" eb="24">
      <t>ショウブンルイ</t>
    </rPh>
    <rPh sb="25" eb="27">
      <t>フノウ</t>
    </rPh>
    <rPh sb="28" eb="32">
      <t>ジギョウショスウ</t>
    </rPh>
    <rPh sb="32" eb="33">
      <t>トウ</t>
    </rPh>
    <rPh sb="34" eb="35">
      <t>ノゾ</t>
    </rPh>
    <phoneticPr fontId="7"/>
  </si>
  <si>
    <t>売場面積</t>
    <rPh sb="0" eb="1">
      <t>ウ</t>
    </rPh>
    <rPh sb="1" eb="4">
      <t>バメンセキ</t>
    </rPh>
    <phoneticPr fontId="7"/>
  </si>
  <si>
    <t>㎡</t>
    <phoneticPr fontId="7"/>
  </si>
  <si>
    <t>経済センサス活動調査結果　</t>
    <rPh sb="0" eb="2">
      <t>ケイザイ</t>
    </rPh>
    <rPh sb="6" eb="10">
      <t>カツドウチョウサ</t>
    </rPh>
    <rPh sb="10" eb="12">
      <t>ケッカ</t>
    </rPh>
    <phoneticPr fontId="7"/>
  </si>
  <si>
    <t>　　　２　従業者数について、令和3年は臨時雇用者及び男女の別不詳者を除く</t>
    <rPh sb="5" eb="9">
      <t>ジュウギョウシャスウ</t>
    </rPh>
    <rPh sb="14" eb="16">
      <t>レイワ</t>
    </rPh>
    <rPh sb="17" eb="18">
      <t>ネン</t>
    </rPh>
    <rPh sb="19" eb="24">
      <t>リンジコヨウシャ</t>
    </rPh>
    <rPh sb="24" eb="25">
      <t>オヨ</t>
    </rPh>
    <rPh sb="26" eb="28">
      <t>ダンジョ</t>
    </rPh>
    <rPh sb="29" eb="30">
      <t>ベツ</t>
    </rPh>
    <rPh sb="30" eb="33">
      <t>フショウシャ</t>
    </rPh>
    <rPh sb="34" eb="35">
      <t>ノゾ</t>
    </rPh>
    <phoneticPr fontId="7"/>
  </si>
  <si>
    <t>　　　　　　　　　　　　    　 　　　　　　　　   経済センサス活動調査結果（平成26年）</t>
    <phoneticPr fontId="7"/>
  </si>
  <si>
    <t>平成２６年</t>
    <rPh sb="0" eb="2">
      <t>ヘイセイ</t>
    </rPh>
    <rPh sb="4" eb="5">
      <t>ネン</t>
    </rPh>
    <phoneticPr fontId="7"/>
  </si>
  <si>
    <t>　　商業動態統計調査結果　　</t>
    <phoneticPr fontId="7"/>
  </si>
  <si>
    <t>　　　５　各数値については、経済産業省より提供を受けた「商業動態統計調査」の調査票情報を秦野市が</t>
    <rPh sb="5" eb="8">
      <t>カクスウチ</t>
    </rPh>
    <rPh sb="14" eb="19">
      <t>ケイザイサンギョウショウ</t>
    </rPh>
    <rPh sb="21" eb="23">
      <t>テイキョウ</t>
    </rPh>
    <rPh sb="24" eb="25">
      <t>ウ</t>
    </rPh>
    <rPh sb="28" eb="34">
      <t>ショウギョウドウタイトウケイ</t>
    </rPh>
    <rPh sb="34" eb="36">
      <t>チョウサ</t>
    </rPh>
    <rPh sb="38" eb="43">
      <t>チョウサヒョウジョウホウ</t>
    </rPh>
    <rPh sb="44" eb="46">
      <t>ハダノ</t>
    </rPh>
    <rPh sb="46" eb="47">
      <t>シ</t>
    </rPh>
    <phoneticPr fontId="7"/>
  </si>
  <si>
    <t>　　　　独自に集計したもの</t>
    <rPh sb="4" eb="6">
      <t>ドクジ</t>
    </rPh>
    <rPh sb="7" eb="9">
      <t>シュウケイ</t>
    </rPh>
    <phoneticPr fontId="27"/>
  </si>
  <si>
    <t>　　　４　２以下の調査対象に係る数値は秘匿とし、３以上の調査対象に係る数値であっても、個々の調査</t>
    <rPh sb="25" eb="27">
      <t>イジョウ</t>
    </rPh>
    <rPh sb="28" eb="30">
      <t>チョウサ</t>
    </rPh>
    <rPh sb="30" eb="32">
      <t>タイショウ</t>
    </rPh>
    <rPh sb="33" eb="34">
      <t>カカ</t>
    </rPh>
    <rPh sb="35" eb="37">
      <t>スウチ</t>
    </rPh>
    <rPh sb="43" eb="45">
      <t>ココ</t>
    </rPh>
    <rPh sb="46" eb="48">
      <t>チョウサ</t>
    </rPh>
    <phoneticPr fontId="7"/>
  </si>
  <si>
    <r>
      <t>　　　　</t>
    </r>
    <r>
      <rPr>
        <sz val="9"/>
        <rFont val="HG丸ｺﾞｼｯｸM-PRO"/>
        <family val="3"/>
        <charset val="128"/>
      </rPr>
      <t>対象に関する事項が明らかにならないよう秘匿とした</t>
    </r>
    <phoneticPr fontId="27"/>
  </si>
  <si>
    <t>　　６１　従　業　者　規　模　別　・　法　人　個　人　別　事　業　所　数</t>
    <phoneticPr fontId="7"/>
  </si>
  <si>
    <t>６２　大　型　小　売　店　商　品　別　販　売　金　額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</si>
</sst>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Century"/>
      <family val="1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theme="9" tint="-0.249977111117893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b/>
      <sz val="7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7"/>
      <color theme="1"/>
      <name val="ＭＳ Ｐゴシック"/>
      <family val="3"/>
      <charset val="128"/>
    </font>
    <font>
      <b/>
      <sz val="7"/>
      <color theme="1"/>
      <name val="ＭＳ 明朝"/>
      <family val="1"/>
      <charset val="128"/>
    </font>
    <font>
      <b/>
      <sz val="7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HG丸ｺﾞｼｯｸM-PRO"/>
      <family val="3"/>
      <charset val="128"/>
    </font>
    <font>
      <b/>
      <sz val="6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1" fillId="0" borderId="0">
      <alignment vertical="center"/>
    </xf>
    <xf numFmtId="0" fontId="1" fillId="0" borderId="0"/>
    <xf numFmtId="0" fontId="25" fillId="0" borderId="0"/>
  </cellStyleXfs>
  <cellXfs count="445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4" fillId="0" borderId="5" xfId="0" applyFont="1" applyBorder="1" applyAlignment="1" applyProtection="1">
      <alignment vertical="center"/>
      <protection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0" fontId="11" fillId="0" borderId="13" xfId="0" applyFont="1" applyBorder="1" applyAlignment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11" fillId="0" borderId="7" xfId="0" applyFont="1" applyBorder="1" applyAlignment="1" applyProtection="1">
      <alignment vertical="center"/>
      <protection hidden="1"/>
    </xf>
    <xf numFmtId="0" fontId="11" fillId="0" borderId="5" xfId="0" applyFont="1" applyBorder="1" applyAlignment="1" applyProtection="1">
      <alignment vertical="center"/>
      <protection hidden="1"/>
    </xf>
    <xf numFmtId="0" fontId="11" fillId="0" borderId="2" xfId="0" applyFont="1" applyBorder="1" applyAlignment="1" applyProtection="1">
      <alignment vertical="center"/>
      <protection hidden="1"/>
    </xf>
    <xf numFmtId="0" fontId="11" fillId="0" borderId="7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horizontal="distributed" vertical="center" wrapText="1"/>
      <protection hidden="1"/>
    </xf>
    <xf numFmtId="0" fontId="5" fillId="0" borderId="0" xfId="0" applyFont="1" applyBorder="1" applyAlignment="1" applyProtection="1">
      <alignment horizontal="distributed" vertical="center" wrapText="1"/>
      <protection hidden="1"/>
    </xf>
    <xf numFmtId="0" fontId="5" fillId="0" borderId="3" xfId="0" applyFont="1" applyBorder="1" applyAlignment="1" applyProtection="1">
      <alignment horizontal="distributed" vertical="center" wrapText="1"/>
      <protection hidden="1"/>
    </xf>
    <xf numFmtId="38" fontId="11" fillId="0" borderId="3" xfId="5" applyFont="1" applyBorder="1" applyAlignment="1" applyProtection="1">
      <alignment horizontal="right" vertical="center" wrapText="1"/>
      <protection hidden="1"/>
    </xf>
    <xf numFmtId="0" fontId="5" fillId="0" borderId="1" xfId="0" applyFont="1" applyBorder="1" applyAlignment="1" applyProtection="1">
      <alignment horizontal="distributed" vertical="center" wrapText="1"/>
      <protection hidden="1"/>
    </xf>
    <xf numFmtId="0" fontId="6" fillId="0" borderId="0" xfId="0" applyFont="1" applyBorder="1" applyAlignment="1" applyProtection="1">
      <alignment horizontal="distributed" vertical="center"/>
      <protection hidden="1"/>
    </xf>
    <xf numFmtId="0" fontId="4" fillId="0" borderId="3" xfId="0" applyFont="1" applyBorder="1" applyAlignment="1" applyProtection="1">
      <alignment horizontal="right" vertical="center"/>
      <protection hidden="1"/>
    </xf>
    <xf numFmtId="0" fontId="12" fillId="0" borderId="7" xfId="0" applyFont="1" applyBorder="1" applyAlignment="1" applyProtection="1">
      <alignment vertical="center"/>
      <protection hidden="1"/>
    </xf>
    <xf numFmtId="0" fontId="11" fillId="0" borderId="5" xfId="0" applyFont="1" applyBorder="1" applyAlignment="1" applyProtection="1">
      <alignment horizontal="distributed" vertical="center" wrapText="1"/>
      <protection hidden="1"/>
    </xf>
    <xf numFmtId="0" fontId="5" fillId="0" borderId="5" xfId="0" applyFont="1" applyBorder="1" applyAlignment="1" applyProtection="1">
      <alignment horizontal="distributed" vertical="center" wrapText="1"/>
      <protection hidden="1"/>
    </xf>
    <xf numFmtId="0" fontId="5" fillId="0" borderId="7" xfId="0" applyFont="1" applyBorder="1" applyAlignment="1" applyProtection="1">
      <alignment horizontal="distributed" vertical="center" wrapText="1"/>
      <protection hidden="1"/>
    </xf>
    <xf numFmtId="0" fontId="6" fillId="0" borderId="5" xfId="0" applyFont="1" applyBorder="1" applyAlignment="1" applyProtection="1">
      <alignment horizontal="distributed" vertical="center"/>
      <protection hidden="1"/>
    </xf>
    <xf numFmtId="38" fontId="11" fillId="0" borderId="7" xfId="5" applyFont="1" applyBorder="1" applyAlignment="1" applyProtection="1">
      <alignment horizontal="right" vertical="center" wrapText="1"/>
      <protection hidden="1"/>
    </xf>
    <xf numFmtId="0" fontId="5" fillId="0" borderId="2" xfId="0" applyFont="1" applyBorder="1" applyAlignment="1" applyProtection="1">
      <alignment horizontal="distributed" vertical="center" wrapText="1"/>
      <protection hidden="1"/>
    </xf>
    <xf numFmtId="0" fontId="4" fillId="0" borderId="7" xfId="0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" fillId="0" borderId="5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5" fillId="0" borderId="14" xfId="0" applyFont="1" applyFill="1" applyBorder="1" applyAlignment="1" applyProtection="1">
      <alignment horizontal="center" vertical="center" wrapText="1"/>
      <protection hidden="1"/>
    </xf>
    <xf numFmtId="0" fontId="13" fillId="0" borderId="8" xfId="0" applyFont="1" applyFill="1" applyBorder="1" applyAlignment="1" applyProtection="1">
      <alignment horizontal="center" vertical="center" wrapText="1"/>
      <protection hidden="1"/>
    </xf>
    <xf numFmtId="0" fontId="13" fillId="0" borderId="17" xfId="0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Fill="1" applyBorder="1" applyAlignment="1" applyProtection="1">
      <alignment horizontal="center" vertical="center" wrapText="1"/>
      <protection hidden="1"/>
    </xf>
    <xf numFmtId="0" fontId="5" fillId="0" borderId="17" xfId="0" applyFont="1" applyFill="1" applyBorder="1" applyAlignment="1" applyProtection="1">
      <alignment horizontal="center" vertical="center" wrapText="1"/>
      <protection hidden="1"/>
    </xf>
    <xf numFmtId="0" fontId="5" fillId="0" borderId="10" xfId="0" applyFont="1" applyFill="1" applyBorder="1" applyAlignment="1" applyProtection="1">
      <alignment horizontal="center" vertical="center" wrapText="1"/>
      <protection hidden="1"/>
    </xf>
    <xf numFmtId="3" fontId="13" fillId="0" borderId="3" xfId="0" applyNumberFormat="1" applyFont="1" applyFill="1" applyBorder="1" applyAlignment="1" applyProtection="1">
      <alignment horizontal="right" vertical="center" wrapText="1"/>
      <protection hidden="1"/>
    </xf>
    <xf numFmtId="3" fontId="13" fillId="0" borderId="0" xfId="0" applyNumberFormat="1" applyFont="1" applyFill="1" applyBorder="1" applyAlignment="1" applyProtection="1">
      <alignment horizontal="right" vertical="center" wrapText="1"/>
      <protection hidden="1"/>
    </xf>
    <xf numFmtId="3" fontId="5" fillId="0" borderId="3" xfId="0" applyNumberFormat="1" applyFont="1" applyFill="1" applyBorder="1" applyAlignment="1" applyProtection="1">
      <alignment horizontal="right" vertical="center" wrapText="1"/>
      <protection hidden="1"/>
    </xf>
    <xf numFmtId="3" fontId="5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12" fillId="0" borderId="1" xfId="0" applyFont="1" applyFill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5" fillId="0" borderId="11" xfId="0" applyFont="1" applyFill="1" applyBorder="1" applyAlignment="1" applyProtection="1">
      <alignment horizontal="center" vertical="center" wrapText="1"/>
      <protection hidden="1"/>
    </xf>
    <xf numFmtId="3" fontId="13" fillId="0" borderId="7" xfId="0" applyNumberFormat="1" applyFont="1" applyFill="1" applyBorder="1" applyAlignment="1" applyProtection="1">
      <alignment horizontal="right" vertical="center" wrapText="1"/>
      <protection hidden="1"/>
    </xf>
    <xf numFmtId="3" fontId="13" fillId="0" borderId="5" xfId="0" applyNumberFormat="1" applyFont="1" applyFill="1" applyBorder="1" applyAlignment="1" applyProtection="1">
      <alignment horizontal="right" vertical="center" wrapText="1"/>
      <protection hidden="1"/>
    </xf>
    <xf numFmtId="3" fontId="5" fillId="0" borderId="7" xfId="0" applyNumberFormat="1" applyFont="1" applyFill="1" applyBorder="1" applyAlignment="1" applyProtection="1">
      <alignment horizontal="right" vertical="center" wrapText="1"/>
      <protection hidden="1"/>
    </xf>
    <xf numFmtId="3" fontId="5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12" fillId="0" borderId="2" xfId="0" applyFont="1" applyFill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5" fillId="0" borderId="12" xfId="0" applyFont="1" applyFill="1" applyBorder="1" applyAlignment="1" applyProtection="1">
      <alignment horizontal="center" vertical="center" wrapText="1"/>
      <protection hidden="1"/>
    </xf>
    <xf numFmtId="0" fontId="13" fillId="0" borderId="6" xfId="0" applyFont="1" applyFill="1" applyBorder="1" applyAlignment="1" applyProtection="1">
      <alignment horizontal="center" vertical="center" wrapText="1"/>
      <protection hidden="1"/>
    </xf>
    <xf numFmtId="0" fontId="13" fillId="0" borderId="9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Fill="1" applyBorder="1" applyAlignment="1" applyProtection="1">
      <alignment horizontal="center" vertical="center" wrapText="1"/>
      <protection hidden="1"/>
    </xf>
    <xf numFmtId="0" fontId="5" fillId="0" borderId="9" xfId="0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Fill="1" applyBorder="1" applyAlignment="1" applyProtection="1">
      <alignment horizontal="center" vertical="center" wrapText="1"/>
      <protection hidden="1"/>
    </xf>
    <xf numFmtId="0" fontId="13" fillId="0" borderId="7" xfId="0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vertical="center"/>
      <protection hidden="1"/>
    </xf>
    <xf numFmtId="0" fontId="4" fillId="0" borderId="5" xfId="3" applyFont="1" applyFill="1" applyBorder="1" applyAlignment="1" applyProtection="1">
      <alignment horizontal="left" vertical="center"/>
      <protection hidden="1"/>
    </xf>
    <xf numFmtId="0" fontId="11" fillId="0" borderId="14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3" fontId="11" fillId="0" borderId="12" xfId="0" applyNumberFormat="1" applyFont="1" applyBorder="1" applyAlignment="1" applyProtection="1">
      <alignment horizontal="right" vertical="center" wrapText="1" indent="1"/>
      <protection hidden="1"/>
    </xf>
    <xf numFmtId="3" fontId="11" fillId="0" borderId="0" xfId="0" applyNumberFormat="1" applyFont="1" applyBorder="1" applyAlignment="1" applyProtection="1">
      <alignment horizontal="right" vertical="center" wrapText="1" indent="1"/>
      <protection hidden="1"/>
    </xf>
    <xf numFmtId="3" fontId="11" fillId="0" borderId="10" xfId="0" applyNumberFormat="1" applyFont="1" applyBorder="1" applyAlignment="1" applyProtection="1">
      <alignment horizontal="right" vertical="center" wrapText="1" indent="1"/>
      <protection hidden="1"/>
    </xf>
    <xf numFmtId="0" fontId="8" fillId="0" borderId="13" xfId="0" applyFont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Protection="1"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0" fillId="0" borderId="10" xfId="0" applyFont="1" applyBorder="1" applyAlignment="1" applyProtection="1">
      <alignment horizontal="justify" vertical="center" wrapText="1"/>
      <protection hidden="1"/>
    </xf>
    <xf numFmtId="0" fontId="6" fillId="0" borderId="10" xfId="0" applyFont="1" applyBorder="1" applyAlignment="1" applyProtection="1">
      <alignment horizontal="right" vertical="center" wrapText="1" indent="1"/>
      <protection hidden="1"/>
    </xf>
    <xf numFmtId="0" fontId="6" fillId="0" borderId="0" xfId="0" applyFont="1" applyBorder="1" applyAlignment="1" applyProtection="1">
      <alignment horizontal="right" vertical="center" wrapText="1" indent="1"/>
      <protection hidden="1"/>
    </xf>
    <xf numFmtId="0" fontId="11" fillId="0" borderId="10" xfId="0" applyFont="1" applyFill="1" applyBorder="1" applyAlignment="1" applyProtection="1">
      <alignment horizontal="left" vertical="center" wrapText="1"/>
      <protection hidden="1"/>
    </xf>
    <xf numFmtId="3" fontId="11" fillId="0" borderId="10" xfId="0" applyNumberFormat="1" applyFont="1" applyFill="1" applyBorder="1" applyAlignment="1" applyProtection="1">
      <alignment horizontal="right" vertical="center" wrapText="1" indent="1"/>
      <protection hidden="1"/>
    </xf>
    <xf numFmtId="0" fontId="11" fillId="0" borderId="10" xfId="0" applyFont="1" applyFill="1" applyBorder="1" applyAlignment="1" applyProtection="1">
      <alignment horizontal="right" vertical="center" wrapText="1" indent="1"/>
      <protection hidden="1"/>
    </xf>
    <xf numFmtId="0" fontId="11" fillId="0" borderId="11" xfId="0" applyFont="1" applyFill="1" applyBorder="1" applyAlignment="1" applyProtection="1">
      <alignment horizontal="left" vertical="center" wrapText="1"/>
      <protection hidden="1"/>
    </xf>
    <xf numFmtId="3" fontId="11" fillId="0" borderId="11" xfId="0" applyNumberFormat="1" applyFont="1" applyFill="1" applyBorder="1" applyAlignment="1" applyProtection="1">
      <alignment horizontal="right" vertical="center" wrapText="1" indent="1"/>
      <protection hidden="1"/>
    </xf>
    <xf numFmtId="0" fontId="11" fillId="0" borderId="11" xfId="0" applyFont="1" applyFill="1" applyBorder="1" applyAlignment="1" applyProtection="1">
      <alignment horizontal="right" vertical="center" wrapText="1" indent="1"/>
      <protection hidden="1"/>
    </xf>
    <xf numFmtId="0" fontId="8" fillId="0" borderId="0" xfId="0" applyFont="1" applyAlignment="1" applyProtection="1">
      <alignment horizontal="justify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4" fillId="0" borderId="5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11" fillId="0" borderId="12" xfId="2" applyFont="1" applyBorder="1" applyAlignment="1" applyProtection="1">
      <alignment horizontal="center" vertical="center" wrapText="1"/>
      <protection hidden="1"/>
    </xf>
    <xf numFmtId="0" fontId="11" fillId="0" borderId="6" xfId="2" applyFont="1" applyBorder="1" applyAlignment="1" applyProtection="1">
      <alignment horizontal="center" vertical="center" wrapText="1"/>
      <protection hidden="1"/>
    </xf>
    <xf numFmtId="0" fontId="11" fillId="0" borderId="12" xfId="2" applyFont="1" applyBorder="1" applyAlignment="1" applyProtection="1">
      <alignment horizontal="center" vertical="center" wrapText="1"/>
      <protection hidden="1"/>
    </xf>
    <xf numFmtId="0" fontId="11" fillId="0" borderId="11" xfId="2" applyFont="1" applyBorder="1" applyAlignment="1" applyProtection="1">
      <alignment horizontal="center" vertical="center" wrapText="1"/>
      <protection hidden="1"/>
    </xf>
    <xf numFmtId="0" fontId="11" fillId="0" borderId="7" xfId="2" applyFont="1" applyBorder="1" applyAlignment="1" applyProtection="1">
      <alignment horizontal="center" vertical="center" wrapText="1"/>
      <protection hidden="1"/>
    </xf>
    <xf numFmtId="0" fontId="11" fillId="0" borderId="11" xfId="2" applyFont="1" applyBorder="1" applyAlignment="1" applyProtection="1">
      <alignment horizontal="center" vertical="center" wrapText="1"/>
      <protection hidden="1"/>
    </xf>
    <xf numFmtId="0" fontId="11" fillId="0" borderId="8" xfId="2" applyFont="1" applyBorder="1" applyAlignment="1" applyProtection="1">
      <alignment horizontal="center" vertical="center" wrapText="1"/>
      <protection hidden="1"/>
    </xf>
    <xf numFmtId="0" fontId="11" fillId="0" borderId="14" xfId="2" applyFont="1" applyBorder="1" applyAlignment="1" applyProtection="1">
      <alignment horizontal="center" vertical="center" wrapText="1"/>
      <protection hidden="1"/>
    </xf>
    <xf numFmtId="0" fontId="11" fillId="0" borderId="8" xfId="2" applyFont="1" applyFill="1" applyBorder="1" applyAlignment="1" applyProtection="1">
      <alignment horizontal="center" vertical="center" wrapText="1"/>
      <protection hidden="1"/>
    </xf>
    <xf numFmtId="0" fontId="11" fillId="0" borderId="11" xfId="2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left" vertical="center"/>
      <protection hidden="1"/>
    </xf>
    <xf numFmtId="0" fontId="11" fillId="0" borderId="9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17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right" vertical="center" wrapText="1"/>
      <protection hidden="1"/>
    </xf>
    <xf numFmtId="0" fontId="6" fillId="0" borderId="9" xfId="0" applyFont="1" applyBorder="1" applyAlignment="1" applyProtection="1">
      <alignment horizontal="right" vertical="center" wrapText="1"/>
      <protection hidden="1"/>
    </xf>
    <xf numFmtId="0" fontId="6" fillId="0" borderId="0" xfId="0" applyFont="1" applyBorder="1" applyAlignment="1" applyProtection="1">
      <alignment horizontal="right" vertical="center" wrapText="1"/>
      <protection hidden="1"/>
    </xf>
    <xf numFmtId="0" fontId="0" fillId="0" borderId="1" xfId="0" applyBorder="1" applyAlignment="1" applyProtection="1">
      <alignment vertical="center"/>
      <protection hidden="1"/>
    </xf>
    <xf numFmtId="0" fontId="11" fillId="0" borderId="3" xfId="0" applyFont="1" applyBorder="1" applyAlignment="1" applyProtection="1">
      <alignment horizontal="distributed" vertical="center" wrapText="1"/>
      <protection hidden="1"/>
    </xf>
    <xf numFmtId="0" fontId="11" fillId="0" borderId="1" xfId="0" applyFont="1" applyBorder="1" applyAlignment="1" applyProtection="1">
      <alignment horizontal="distributed" vertical="center" wrapText="1"/>
      <protection hidden="1"/>
    </xf>
    <xf numFmtId="0" fontId="11" fillId="0" borderId="0" xfId="0" applyFont="1" applyBorder="1" applyAlignment="1" applyProtection="1">
      <alignment horizontal="right" vertical="center" wrapText="1"/>
      <protection hidden="1"/>
    </xf>
    <xf numFmtId="0" fontId="11" fillId="0" borderId="1" xfId="0" applyFont="1" applyBorder="1" applyAlignment="1" applyProtection="1">
      <alignment horizontal="right" vertical="center" wrapText="1"/>
      <protection hidden="1"/>
    </xf>
    <xf numFmtId="3" fontId="11" fillId="0" borderId="0" xfId="0" applyNumberFormat="1" applyFont="1" applyBorder="1" applyAlignment="1" applyProtection="1">
      <alignment horizontal="right" vertical="center" wrapText="1"/>
      <protection hidden="1"/>
    </xf>
    <xf numFmtId="3" fontId="11" fillId="0" borderId="1" xfId="0" applyNumberFormat="1" applyFont="1" applyBorder="1" applyAlignment="1" applyProtection="1">
      <alignment horizontal="right" vertical="center" wrapText="1"/>
      <protection hidden="1"/>
    </xf>
    <xf numFmtId="0" fontId="11" fillId="0" borderId="7" xfId="0" applyFont="1" applyBorder="1" applyAlignment="1" applyProtection="1">
      <alignment horizontal="distributed" vertical="center" wrapText="1"/>
      <protection hidden="1"/>
    </xf>
    <xf numFmtId="0" fontId="11" fillId="0" borderId="2" xfId="0" applyFont="1" applyBorder="1" applyAlignment="1" applyProtection="1">
      <alignment horizontal="distributed" vertical="center" wrapText="1"/>
      <protection hidden="1"/>
    </xf>
    <xf numFmtId="0" fontId="11" fillId="0" borderId="5" xfId="0" applyFont="1" applyBorder="1" applyAlignment="1" applyProtection="1">
      <alignment horizontal="right" vertical="center" wrapText="1"/>
      <protection hidden="1"/>
    </xf>
    <xf numFmtId="0" fontId="11" fillId="0" borderId="2" xfId="0" applyFont="1" applyBorder="1" applyAlignment="1" applyProtection="1">
      <alignment horizontal="right" vertical="center" wrapText="1"/>
      <protection hidden="1"/>
    </xf>
    <xf numFmtId="3" fontId="11" fillId="0" borderId="5" xfId="0" applyNumberFormat="1" applyFont="1" applyBorder="1" applyAlignment="1" applyProtection="1">
      <alignment horizontal="right" vertical="center" wrapText="1"/>
      <protection hidden="1"/>
    </xf>
    <xf numFmtId="3" fontId="11" fillId="0" borderId="2" xfId="0" applyNumberFormat="1" applyFont="1" applyBorder="1" applyAlignment="1" applyProtection="1">
      <alignment horizontal="right" vertical="center" wrapText="1"/>
      <protection hidden="1"/>
    </xf>
    <xf numFmtId="0" fontId="0" fillId="0" borderId="2" xfId="0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23" fillId="0" borderId="6" xfId="0" applyFont="1" applyBorder="1" applyAlignment="1" applyProtection="1">
      <alignment horizontal="center" vertical="center" wrapText="1"/>
      <protection hidden="1"/>
    </xf>
    <xf numFmtId="0" fontId="23" fillId="0" borderId="13" xfId="0" applyFont="1" applyBorder="1" applyAlignment="1" applyProtection="1">
      <alignment horizontal="center" vertical="center" wrapText="1"/>
      <protection hidden="1"/>
    </xf>
    <xf numFmtId="0" fontId="23" fillId="0" borderId="9" xfId="0" applyFont="1" applyBorder="1" applyAlignment="1" applyProtection="1">
      <alignment horizontal="center" vertical="center" wrapText="1"/>
      <protection hidden="1"/>
    </xf>
    <xf numFmtId="49" fontId="11" fillId="0" borderId="6" xfId="0" applyNumberFormat="1" applyFont="1" applyBorder="1" applyAlignment="1" applyProtection="1">
      <alignment horizontal="center" vertical="center"/>
      <protection hidden="1"/>
    </xf>
    <xf numFmtId="49" fontId="11" fillId="0" borderId="13" xfId="0" applyNumberFormat="1" applyFont="1" applyBorder="1" applyAlignment="1" applyProtection="1">
      <alignment horizontal="center" vertical="center"/>
      <protection hidden="1"/>
    </xf>
    <xf numFmtId="49" fontId="14" fillId="0" borderId="9" xfId="0" applyNumberFormat="1" applyFont="1" applyBorder="1" applyAlignment="1" applyProtection="1">
      <protection hidden="1"/>
    </xf>
    <xf numFmtId="49" fontId="11" fillId="0" borderId="9" xfId="0" applyNumberFormat="1" applyFont="1" applyBorder="1" applyAlignment="1" applyProtection="1">
      <alignment horizontal="center" vertical="center"/>
      <protection hidden="1"/>
    </xf>
    <xf numFmtId="0" fontId="23" fillId="0" borderId="3" xfId="0" applyFont="1" applyBorder="1" applyAlignment="1" applyProtection="1">
      <alignment horizontal="center" vertical="center" wrapText="1"/>
      <protection hidden="1"/>
    </xf>
    <xf numFmtId="0" fontId="23" fillId="0" borderId="0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49" fontId="11" fillId="0" borderId="7" xfId="0" applyNumberFormat="1" applyFont="1" applyBorder="1" applyAlignment="1" applyProtection="1">
      <alignment horizontal="center" vertical="center"/>
      <protection hidden="1"/>
    </xf>
    <xf numFmtId="49" fontId="11" fillId="0" borderId="5" xfId="0" applyNumberFormat="1" applyFont="1" applyBorder="1" applyAlignment="1" applyProtection="1">
      <alignment horizontal="center" vertical="center"/>
      <protection hidden="1"/>
    </xf>
    <xf numFmtId="49" fontId="14" fillId="0" borderId="1" xfId="0" applyNumberFormat="1" applyFont="1" applyBorder="1" applyAlignment="1" applyProtection="1">
      <protection hidden="1"/>
    </xf>
    <xf numFmtId="49" fontId="11" fillId="0" borderId="3" xfId="0" applyNumberFormat="1" applyFont="1" applyBorder="1" applyAlignment="1" applyProtection="1">
      <alignment horizontal="center" vertical="center"/>
      <protection hidden="1"/>
    </xf>
    <xf numFmtId="49" fontId="11" fillId="0" borderId="0" xfId="0" applyNumberFormat="1" applyFont="1" applyBorder="1" applyAlignment="1" applyProtection="1">
      <alignment horizontal="center" vertical="center"/>
      <protection hidden="1"/>
    </xf>
    <xf numFmtId="49" fontId="11" fillId="0" borderId="1" xfId="0" applyNumberFormat="1" applyFont="1" applyBorder="1" applyAlignment="1" applyProtection="1">
      <alignment horizontal="center" vertical="center"/>
      <protection hidden="1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11" fillId="0" borderId="19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28" xfId="0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 vertical="center" wrapText="1" shrinkToFit="1"/>
      <protection hidden="1"/>
    </xf>
    <xf numFmtId="0" fontId="5" fillId="0" borderId="29" xfId="0" applyFont="1" applyBorder="1" applyAlignment="1" applyProtection="1">
      <alignment horizontal="center" vertical="center" shrinkToFit="1"/>
      <protection hidden="1"/>
    </xf>
    <xf numFmtId="0" fontId="23" fillId="0" borderId="7" xfId="0" applyFont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23" fillId="0" borderId="2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20" xfId="0" applyFont="1" applyBorder="1" applyAlignment="1" applyProtection="1">
      <alignment horizontal="center" vertical="center" wrapText="1"/>
      <protection hidden="1"/>
    </xf>
    <xf numFmtId="0" fontId="11" fillId="0" borderId="30" xfId="0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 vertical="center" shrinkToFit="1"/>
      <protection hidden="1"/>
    </xf>
    <xf numFmtId="0" fontId="29" fillId="0" borderId="3" xfId="0" applyFont="1" applyBorder="1" applyAlignment="1" applyProtection="1">
      <alignment vertical="center"/>
      <protection hidden="1"/>
    </xf>
    <xf numFmtId="0" fontId="20" fillId="0" borderId="0" xfId="0" applyFont="1" applyBorder="1" applyAlignment="1" applyProtection="1">
      <alignment horizontal="distributed" vertical="center" wrapText="1"/>
      <protection hidden="1"/>
    </xf>
    <xf numFmtId="0" fontId="29" fillId="0" borderId="0" xfId="0" applyFont="1" applyBorder="1" applyAlignment="1" applyProtection="1">
      <alignment vertical="center"/>
      <protection hidden="1"/>
    </xf>
    <xf numFmtId="0" fontId="20" fillId="0" borderId="6" xfId="0" applyFont="1" applyBorder="1" applyAlignment="1" applyProtection="1">
      <alignment horizontal="right" vertical="center" wrapText="1"/>
      <protection hidden="1"/>
    </xf>
    <xf numFmtId="0" fontId="20" fillId="0" borderId="0" xfId="0" applyFont="1" applyBorder="1" applyAlignment="1" applyProtection="1">
      <alignment horizontal="right" vertical="center" wrapText="1"/>
      <protection hidden="1"/>
    </xf>
    <xf numFmtId="0" fontId="20" fillId="0" borderId="21" xfId="0" applyFont="1" applyBorder="1" applyAlignment="1" applyProtection="1">
      <alignment horizontal="right" vertical="center" wrapText="1"/>
      <protection hidden="1"/>
    </xf>
    <xf numFmtId="0" fontId="28" fillId="0" borderId="1" xfId="0" applyFont="1" applyBorder="1" applyAlignment="1" applyProtection="1">
      <alignment horizontal="right" vertical="center" wrapText="1"/>
      <protection hidden="1"/>
    </xf>
    <xf numFmtId="0" fontId="6" fillId="0" borderId="3" xfId="0" applyFont="1" applyBorder="1" applyAlignment="1" applyProtection="1">
      <alignment horizontal="justify" vertical="center" wrapText="1"/>
      <protection hidden="1"/>
    </xf>
    <xf numFmtId="0" fontId="20" fillId="0" borderId="28" xfId="0" applyFont="1" applyBorder="1" applyAlignment="1" applyProtection="1">
      <alignment horizontal="right" vertical="center" wrapText="1"/>
      <protection hidden="1"/>
    </xf>
    <xf numFmtId="0" fontId="20" fillId="0" borderId="1" xfId="0" applyFont="1" applyBorder="1" applyAlignment="1" applyProtection="1">
      <alignment horizontal="right" vertical="center" wrapText="1"/>
      <protection hidden="1"/>
    </xf>
    <xf numFmtId="38" fontId="28" fillId="0" borderId="3" xfId="1" applyFont="1" applyBorder="1" applyAlignment="1" applyProtection="1">
      <alignment horizontal="right" vertical="center" wrapText="1"/>
      <protection hidden="1"/>
    </xf>
    <xf numFmtId="0" fontId="22" fillId="0" borderId="0" xfId="0" applyFont="1" applyBorder="1" applyAlignment="1" applyProtection="1">
      <alignment horizontal="distributed" vertical="center" wrapText="1"/>
      <protection hidden="1"/>
    </xf>
    <xf numFmtId="0" fontId="31" fillId="0" borderId="0" xfId="0" applyFont="1" applyBorder="1" applyAlignment="1" applyProtection="1">
      <alignment horizontal="distributed" vertical="center" wrapText="1"/>
      <protection hidden="1"/>
    </xf>
    <xf numFmtId="38" fontId="13" fillId="0" borderId="3" xfId="1" applyFont="1" applyBorder="1" applyAlignment="1" applyProtection="1">
      <alignment horizontal="right" vertical="center" wrapText="1"/>
      <protection hidden="1"/>
    </xf>
    <xf numFmtId="38" fontId="13" fillId="0" borderId="0" xfId="1" applyFont="1" applyBorder="1" applyAlignment="1" applyProtection="1">
      <alignment horizontal="right" vertical="center" wrapText="1"/>
      <protection hidden="1"/>
    </xf>
    <xf numFmtId="38" fontId="13" fillId="0" borderId="21" xfId="1" applyFont="1" applyBorder="1" applyAlignment="1" applyProtection="1">
      <alignment horizontal="right" vertical="center" wrapText="1"/>
      <protection hidden="1"/>
    </xf>
    <xf numFmtId="38" fontId="30" fillId="0" borderId="1" xfId="1" applyFont="1" applyBorder="1" applyAlignment="1" applyProtection="1">
      <alignment horizontal="right" vertical="center" wrapText="1"/>
      <protection hidden="1"/>
    </xf>
    <xf numFmtId="38" fontId="22" fillId="0" borderId="31" xfId="1" applyFont="1" applyBorder="1" applyAlignment="1" applyProtection="1">
      <alignment horizontal="right" vertical="center" wrapText="1"/>
      <protection hidden="1"/>
    </xf>
    <xf numFmtId="38" fontId="22" fillId="0" borderId="1" xfId="1" applyFont="1" applyBorder="1" applyAlignment="1" applyProtection="1">
      <alignment horizontal="right" vertical="center" wrapText="1"/>
      <protection hidden="1"/>
    </xf>
    <xf numFmtId="38" fontId="5" fillId="0" borderId="3" xfId="1" applyFont="1" applyBorder="1" applyAlignment="1" applyProtection="1">
      <alignment horizontal="right" vertical="center" wrapText="1"/>
      <protection hidden="1"/>
    </xf>
    <xf numFmtId="38" fontId="5" fillId="0" borderId="0" xfId="1" applyFont="1" applyBorder="1" applyAlignment="1" applyProtection="1">
      <alignment horizontal="right" vertical="center" wrapText="1"/>
      <protection hidden="1"/>
    </xf>
    <xf numFmtId="38" fontId="5" fillId="0" borderId="21" xfId="1" applyFont="1" applyBorder="1" applyAlignment="1" applyProtection="1">
      <alignment horizontal="right" vertical="center" wrapText="1"/>
      <protection hidden="1"/>
    </xf>
    <xf numFmtId="38" fontId="20" fillId="0" borderId="31" xfId="1" applyFont="1" applyBorder="1" applyAlignment="1" applyProtection="1">
      <alignment horizontal="right" vertical="center" wrapText="1"/>
      <protection hidden="1"/>
    </xf>
    <xf numFmtId="38" fontId="20" fillId="0" borderId="1" xfId="1" applyFont="1" applyBorder="1" applyAlignment="1" applyProtection="1">
      <alignment horizontal="right" vertical="center" wrapText="1"/>
      <protection hidden="1"/>
    </xf>
    <xf numFmtId="38" fontId="28" fillId="0" borderId="1" xfId="1" applyFont="1" applyBorder="1" applyAlignment="1" applyProtection="1">
      <alignment horizontal="right" vertical="center" wrapText="1"/>
      <protection hidden="1"/>
    </xf>
    <xf numFmtId="0" fontId="18" fillId="0" borderId="0" xfId="0" applyFont="1" applyBorder="1" applyAlignment="1" applyProtection="1">
      <alignment horizontal="distributed" vertical="center" wrapText="1"/>
      <protection hidden="1"/>
    </xf>
    <xf numFmtId="0" fontId="28" fillId="0" borderId="0" xfId="0" applyFont="1" applyBorder="1" applyAlignment="1" applyProtection="1">
      <alignment horizontal="distributed" vertical="center" wrapText="1"/>
      <protection hidden="1"/>
    </xf>
    <xf numFmtId="0" fontId="5" fillId="0" borderId="3" xfId="0" quotePrefix="1" applyNumberFormat="1" applyFont="1" applyBorder="1" applyAlignment="1" applyProtection="1">
      <alignment vertical="center"/>
      <protection hidden="1"/>
    </xf>
    <xf numFmtId="0" fontId="5" fillId="0" borderId="0" xfId="0" quotePrefix="1" applyNumberFormat="1" applyFont="1" applyBorder="1" applyAlignment="1" applyProtection="1">
      <alignment vertical="center"/>
      <protection hidden="1"/>
    </xf>
    <xf numFmtId="0" fontId="5" fillId="0" borderId="21" xfId="0" quotePrefix="1" applyNumberFormat="1" applyFont="1" applyBorder="1" applyAlignment="1" applyProtection="1">
      <alignment vertical="center"/>
      <protection hidden="1"/>
    </xf>
    <xf numFmtId="0" fontId="28" fillId="0" borderId="1" xfId="0" quotePrefix="1" applyNumberFormat="1" applyFont="1" applyBorder="1" applyAlignment="1" applyProtection="1">
      <alignment vertical="center"/>
      <protection hidden="1"/>
    </xf>
    <xf numFmtId="0" fontId="20" fillId="0" borderId="31" xfId="0" quotePrefix="1" applyNumberFormat="1" applyFont="1" applyBorder="1" applyAlignment="1" applyProtection="1">
      <alignment vertical="center"/>
      <protection hidden="1"/>
    </xf>
    <xf numFmtId="0" fontId="5" fillId="0" borderId="0" xfId="0" quotePrefix="1" applyNumberFormat="1" applyFont="1" applyBorder="1" applyAlignment="1" applyProtection="1">
      <alignment horizontal="right" vertical="center"/>
      <protection hidden="1"/>
    </xf>
    <xf numFmtId="0" fontId="20" fillId="0" borderId="31" xfId="0" quotePrefix="1" applyNumberFormat="1" applyFont="1" applyBorder="1" applyAlignment="1" applyProtection="1">
      <alignment horizontal="right" vertical="center"/>
      <protection hidden="1"/>
    </xf>
    <xf numFmtId="0" fontId="20" fillId="0" borderId="1" xfId="0" quotePrefix="1" applyNumberFormat="1" applyFont="1" applyBorder="1" applyAlignment="1" applyProtection="1">
      <alignment vertical="center"/>
      <protection hidden="1"/>
    </xf>
    <xf numFmtId="0" fontId="20" fillId="0" borderId="0" xfId="0" applyFont="1" applyBorder="1" applyAlignment="1" applyProtection="1">
      <alignment horizontal="center" vertical="center" shrinkToFit="1"/>
      <protection hidden="1"/>
    </xf>
    <xf numFmtId="0" fontId="28" fillId="0" borderId="3" xfId="0" applyFont="1" applyBorder="1" applyAlignment="1" applyProtection="1">
      <alignment horizontal="right" vertical="center" wrapText="1"/>
      <protection hidden="1"/>
    </xf>
    <xf numFmtId="49" fontId="31" fillId="0" borderId="0" xfId="0" applyNumberFormat="1" applyFont="1" applyBorder="1" applyAlignment="1" applyProtection="1">
      <alignment vertical="center"/>
      <protection hidden="1"/>
    </xf>
    <xf numFmtId="49" fontId="22" fillId="0" borderId="0" xfId="0" applyNumberFormat="1" applyFont="1" applyBorder="1" applyAlignment="1" applyProtection="1">
      <alignment horizontal="distributed" vertical="center" shrinkToFit="1"/>
      <protection hidden="1"/>
    </xf>
    <xf numFmtId="49" fontId="22" fillId="0" borderId="0" xfId="0" applyNumberFormat="1" applyFont="1" applyBorder="1" applyAlignment="1" applyProtection="1">
      <alignment horizontal="distributed" vertical="center" wrapText="1"/>
      <protection hidden="1"/>
    </xf>
    <xf numFmtId="0" fontId="28" fillId="0" borderId="3" xfId="0" applyFont="1" applyBorder="1" applyAlignment="1" applyProtection="1">
      <alignment vertical="center" shrinkToFit="1"/>
      <protection hidden="1"/>
    </xf>
    <xf numFmtId="0" fontId="28" fillId="0" borderId="0" xfId="0" applyFont="1" applyBorder="1" applyAlignment="1" applyProtection="1">
      <alignment horizontal="left" vertical="center"/>
      <protection hidden="1"/>
    </xf>
    <xf numFmtId="0" fontId="20" fillId="0" borderId="3" xfId="0" applyFont="1" applyBorder="1" applyAlignment="1" applyProtection="1">
      <alignment vertical="center" shrinkToFit="1"/>
      <protection hidden="1"/>
    </xf>
    <xf numFmtId="0" fontId="28" fillId="0" borderId="0" xfId="0" applyFont="1" applyBorder="1" applyAlignment="1" applyProtection="1">
      <alignment vertical="center" shrinkToFit="1"/>
      <protection hidden="1"/>
    </xf>
    <xf numFmtId="0" fontId="21" fillId="0" borderId="3" xfId="0" applyFont="1" applyBorder="1" applyAlignment="1" applyProtection="1">
      <alignment vertical="center"/>
      <protection hidden="1"/>
    </xf>
    <xf numFmtId="0" fontId="20" fillId="0" borderId="3" xfId="0" applyFont="1" applyBorder="1" applyAlignment="1" applyProtection="1">
      <alignment horizontal="right" vertical="center" wrapText="1"/>
      <protection hidden="1"/>
    </xf>
    <xf numFmtId="0" fontId="20" fillId="0" borderId="3" xfId="0" applyFont="1" applyBorder="1" applyAlignment="1" applyProtection="1">
      <alignment horizontal="distributed" vertical="center" wrapText="1"/>
      <protection hidden="1"/>
    </xf>
    <xf numFmtId="0" fontId="28" fillId="0" borderId="0" xfId="0" applyFont="1" applyBorder="1" applyAlignment="1" applyProtection="1">
      <alignment horizontal="center" vertical="center" shrinkToFit="1"/>
      <protection hidden="1"/>
    </xf>
    <xf numFmtId="0" fontId="20" fillId="0" borderId="3" xfId="0" applyFont="1" applyBorder="1" applyAlignment="1" applyProtection="1">
      <alignment horizontal="center" vertical="center" shrinkToFit="1"/>
      <protection hidden="1"/>
    </xf>
    <xf numFmtId="0" fontId="28" fillId="0" borderId="0" xfId="0" applyFont="1" applyFill="1" applyBorder="1" applyAlignment="1" applyProtection="1">
      <alignment horizontal="distributed" vertical="center" wrapText="1"/>
      <protection hidden="1"/>
    </xf>
    <xf numFmtId="0" fontId="32" fillId="0" borderId="3" xfId="0" applyFont="1" applyBorder="1" applyAlignment="1" applyProtection="1">
      <alignment vertical="center"/>
      <protection hidden="1"/>
    </xf>
    <xf numFmtId="0" fontId="32" fillId="0" borderId="1" xfId="0" applyFont="1" applyBorder="1" applyAlignment="1" applyProtection="1">
      <alignment vertical="center"/>
      <protection hidden="1"/>
    </xf>
    <xf numFmtId="0" fontId="32" fillId="0" borderId="7" xfId="0" applyFont="1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32" fillId="0" borderId="5" xfId="0" applyFont="1" applyBorder="1" applyAlignment="1" applyProtection="1">
      <alignment vertical="center"/>
      <protection hidden="1"/>
    </xf>
    <xf numFmtId="38" fontId="5" fillId="0" borderId="7" xfId="1" applyFont="1" applyBorder="1" applyAlignment="1" applyProtection="1">
      <alignment horizontal="right" vertical="center" wrapText="1"/>
      <protection hidden="1"/>
    </xf>
    <xf numFmtId="38" fontId="5" fillId="0" borderId="5" xfId="1" applyFont="1" applyBorder="1" applyAlignment="1" applyProtection="1">
      <alignment horizontal="right" vertical="center" wrapText="1"/>
      <protection hidden="1"/>
    </xf>
    <xf numFmtId="38" fontId="5" fillId="0" borderId="20" xfId="1" applyFont="1" applyBorder="1" applyAlignment="1" applyProtection="1">
      <alignment horizontal="right" vertical="center" wrapText="1"/>
      <protection hidden="1"/>
    </xf>
    <xf numFmtId="0" fontId="32" fillId="0" borderId="2" xfId="0" applyFont="1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21" fillId="0" borderId="30" xfId="0" applyFont="1" applyBorder="1" applyAlignment="1" applyProtection="1">
      <alignment vertical="center"/>
      <protection hidden="1"/>
    </xf>
    <xf numFmtId="0" fontId="21" fillId="0" borderId="2" xfId="0" applyFont="1" applyBorder="1" applyAlignment="1" applyProtection="1">
      <alignment vertical="center"/>
      <protection hidden="1"/>
    </xf>
    <xf numFmtId="0" fontId="37" fillId="0" borderId="13" xfId="0" applyFont="1" applyBorder="1" applyAlignment="1" applyProtection="1">
      <alignment horizontal="left" vertical="center"/>
      <protection hidden="1"/>
    </xf>
    <xf numFmtId="0" fontId="37" fillId="0" borderId="0" xfId="0" applyFont="1" applyBorder="1" applyAlignment="1" applyProtection="1">
      <alignment horizontal="left" vertical="center"/>
      <protection hidden="1"/>
    </xf>
    <xf numFmtId="49" fontId="23" fillId="0" borderId="6" xfId="0" applyNumberFormat="1" applyFont="1" applyBorder="1" applyAlignment="1" applyProtection="1">
      <alignment horizontal="center" vertical="center"/>
      <protection hidden="1"/>
    </xf>
    <xf numFmtId="49" fontId="23" fillId="0" borderId="13" xfId="0" applyNumberFormat="1" applyFont="1" applyBorder="1" applyAlignment="1" applyProtection="1">
      <alignment horizontal="center" vertical="center"/>
      <protection hidden="1"/>
    </xf>
    <xf numFmtId="49" fontId="23" fillId="0" borderId="9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49" fontId="23" fillId="0" borderId="7" xfId="0" applyNumberFormat="1" applyFont="1" applyBorder="1" applyAlignment="1" applyProtection="1">
      <alignment horizontal="center" vertical="center"/>
      <protection hidden="1"/>
    </xf>
    <xf numFmtId="49" fontId="23" fillId="0" borderId="5" xfId="0" applyNumberFormat="1" applyFont="1" applyBorder="1" applyAlignment="1" applyProtection="1">
      <alignment horizontal="center" vertical="center"/>
      <protection hidden="1"/>
    </xf>
    <xf numFmtId="49" fontId="23" fillId="0" borderId="2" xfId="0" applyNumberFormat="1" applyFont="1" applyBorder="1" applyAlignment="1" applyProtection="1">
      <alignment horizontal="center" vertical="center"/>
      <protection hidden="1"/>
    </xf>
    <xf numFmtId="49" fontId="11" fillId="0" borderId="2" xfId="0" applyNumberFormat="1" applyFont="1" applyBorder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center" vertical="center" shrinkToFit="1"/>
      <protection hidden="1"/>
    </xf>
    <xf numFmtId="0" fontId="5" fillId="0" borderId="26" xfId="0" applyFont="1" applyBorder="1" applyAlignment="1" applyProtection="1">
      <alignment horizontal="center" vertical="center" shrinkToFit="1"/>
      <protection hidden="1"/>
    </xf>
    <xf numFmtId="0" fontId="18" fillId="0" borderId="27" xfId="0" applyFont="1" applyBorder="1" applyAlignment="1" applyProtection="1">
      <alignment horizontal="center" vertical="center" wrapText="1"/>
      <protection hidden="1"/>
    </xf>
    <xf numFmtId="0" fontId="18" fillId="0" borderId="26" xfId="0" applyFont="1" applyBorder="1" applyAlignment="1" applyProtection="1">
      <alignment horizontal="center" vertical="center" wrapText="1"/>
      <protection hidden="1"/>
    </xf>
    <xf numFmtId="0" fontId="20" fillId="0" borderId="14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shrinkToFit="1"/>
      <protection hidden="1"/>
    </xf>
    <xf numFmtId="0" fontId="5" fillId="0" borderId="27" xfId="0" applyFont="1" applyBorder="1" applyAlignment="1" applyProtection="1">
      <alignment horizontal="center" vertical="center" wrapText="1"/>
      <protection hidden="1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20" fillId="0" borderId="13" xfId="0" applyFont="1" applyBorder="1" applyAlignment="1" applyProtection="1">
      <alignment horizontal="distributed" vertical="center" wrapText="1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23" xfId="0" applyBorder="1" applyAlignment="1" applyProtection="1">
      <alignment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20" fillId="0" borderId="21" xfId="0" applyFont="1" applyBorder="1" applyAlignment="1" applyProtection="1">
      <alignment horizontal="right" vertical="center"/>
      <protection hidden="1"/>
    </xf>
    <xf numFmtId="38" fontId="13" fillId="0" borderId="3" xfId="0" applyNumberFormat="1" applyFont="1" applyBorder="1" applyAlignment="1" applyProtection="1">
      <alignment vertical="center"/>
      <protection hidden="1"/>
    </xf>
    <xf numFmtId="38" fontId="13" fillId="0" borderId="23" xfId="0" applyNumberFormat="1" applyFont="1" applyBorder="1" applyAlignment="1" applyProtection="1">
      <alignment vertical="center"/>
      <protection hidden="1"/>
    </xf>
    <xf numFmtId="38" fontId="13" fillId="0" borderId="21" xfId="0" applyNumberFormat="1" applyFont="1" applyBorder="1" applyAlignment="1" applyProtection="1">
      <alignment vertical="center"/>
      <protection hidden="1"/>
    </xf>
    <xf numFmtId="38" fontId="13" fillId="0" borderId="0" xfId="0" applyNumberFormat="1" applyFont="1" applyBorder="1" applyAlignment="1" applyProtection="1">
      <alignment vertical="center"/>
      <protection hidden="1"/>
    </xf>
    <xf numFmtId="38" fontId="22" fillId="0" borderId="1" xfId="0" applyNumberFormat="1" applyFont="1" applyBorder="1" applyAlignment="1" applyProtection="1">
      <alignment vertical="center"/>
      <protection hidden="1"/>
    </xf>
    <xf numFmtId="0" fontId="20" fillId="0" borderId="3" xfId="0" applyFont="1" applyBorder="1" applyAlignment="1" applyProtection="1">
      <alignment horizontal="justify" vertical="center" wrapText="1"/>
      <protection hidden="1"/>
    </xf>
    <xf numFmtId="0" fontId="21" fillId="0" borderId="0" xfId="0" applyFont="1" applyAlignment="1" applyProtection="1">
      <alignment vertical="center"/>
      <protection hidden="1"/>
    </xf>
    <xf numFmtId="0" fontId="5" fillId="0" borderId="3" xfId="0" applyFont="1" applyBorder="1" applyAlignment="1" applyProtection="1">
      <alignment vertical="center"/>
      <protection hidden="1"/>
    </xf>
    <xf numFmtId="0" fontId="5" fillId="0" borderId="23" xfId="0" applyFont="1" applyBorder="1" applyAlignment="1" applyProtection="1">
      <alignment vertical="center"/>
      <protection hidden="1"/>
    </xf>
    <xf numFmtId="38" fontId="5" fillId="0" borderId="21" xfId="1" applyFont="1" applyBorder="1" applyAlignment="1" applyProtection="1">
      <alignment horizontal="right" vertical="center"/>
      <protection hidden="1"/>
    </xf>
    <xf numFmtId="0" fontId="5" fillId="0" borderId="21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21" fillId="0" borderId="1" xfId="0" applyFont="1" applyBorder="1" applyAlignment="1" applyProtection="1">
      <alignment vertical="center"/>
      <protection hidden="1"/>
    </xf>
    <xf numFmtId="38" fontId="5" fillId="0" borderId="3" xfId="1" applyFont="1" applyBorder="1" applyAlignment="1" applyProtection="1">
      <alignment horizontal="right" vertical="center"/>
      <protection hidden="1"/>
    </xf>
    <xf numFmtId="38" fontId="13" fillId="0" borderId="23" xfId="1" applyFont="1" applyBorder="1" applyAlignment="1" applyProtection="1">
      <alignment vertical="center"/>
      <protection hidden="1"/>
    </xf>
    <xf numFmtId="38" fontId="5" fillId="0" borderId="0" xfId="1" applyFont="1" applyBorder="1" applyAlignment="1" applyProtection="1">
      <alignment horizontal="right" vertical="center"/>
      <protection hidden="1"/>
    </xf>
    <xf numFmtId="38" fontId="13" fillId="0" borderId="0" xfId="1" applyFont="1" applyBorder="1" applyAlignment="1" applyProtection="1">
      <alignment vertical="center"/>
      <protection hidden="1"/>
    </xf>
    <xf numFmtId="38" fontId="5" fillId="0" borderId="23" xfId="1" applyFont="1" applyBorder="1" applyAlignment="1" applyProtection="1">
      <alignment vertical="center"/>
      <protection hidden="1"/>
    </xf>
    <xf numFmtId="38" fontId="5" fillId="0" borderId="0" xfId="1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12" fillId="0" borderId="23" xfId="0" applyFont="1" applyBorder="1" applyAlignment="1" applyProtection="1">
      <alignment vertical="center"/>
      <protection hidden="1"/>
    </xf>
    <xf numFmtId="0" fontId="12" fillId="0" borderId="21" xfId="0" applyFont="1" applyBorder="1" applyAlignment="1" applyProtection="1">
      <alignment vertical="center"/>
      <protection hidden="1"/>
    </xf>
    <xf numFmtId="0" fontId="12" fillId="0" borderId="0" xfId="0" applyFont="1" applyBorder="1" applyAlignment="1" applyProtection="1">
      <alignment vertical="center"/>
      <protection hidden="1"/>
    </xf>
    <xf numFmtId="38" fontId="13" fillId="0" borderId="3" xfId="1" applyFont="1" applyBorder="1" applyAlignment="1" applyProtection="1">
      <alignment vertical="center"/>
      <protection hidden="1"/>
    </xf>
    <xf numFmtId="38" fontId="13" fillId="0" borderId="21" xfId="1" applyFont="1" applyBorder="1" applyAlignment="1" applyProtection="1">
      <alignment vertical="center"/>
      <protection hidden="1"/>
    </xf>
    <xf numFmtId="38" fontId="5" fillId="0" borderId="3" xfId="1" applyFont="1" applyBorder="1" applyAlignment="1" applyProtection="1">
      <alignment vertical="center"/>
      <protection hidden="1"/>
    </xf>
    <xf numFmtId="38" fontId="5" fillId="0" borderId="21" xfId="1" applyFont="1" applyBorder="1" applyAlignment="1" applyProtection="1">
      <alignment vertical="center"/>
      <protection hidden="1"/>
    </xf>
    <xf numFmtId="49" fontId="34" fillId="0" borderId="0" xfId="0" applyNumberFormat="1" applyFont="1" applyBorder="1" applyAlignment="1" applyProtection="1">
      <alignment horizontal="distributed" vertical="center" wrapText="1"/>
      <protection hidden="1"/>
    </xf>
    <xf numFmtId="0" fontId="20" fillId="0" borderId="7" xfId="0" applyFont="1" applyBorder="1" applyAlignment="1" applyProtection="1">
      <alignment horizontal="justify" vertical="center" wrapText="1"/>
      <protection hidden="1"/>
    </xf>
    <xf numFmtId="0" fontId="28" fillId="0" borderId="1" xfId="0" applyFont="1" applyBorder="1" applyAlignment="1" applyProtection="1">
      <alignment horizontal="distributed" vertical="center" wrapText="1"/>
      <protection hidden="1"/>
    </xf>
    <xf numFmtId="38" fontId="13" fillId="0" borderId="21" xfId="1" applyFont="1" applyBorder="1" applyAlignment="1" applyProtection="1">
      <alignment horizontal="right" vertical="center"/>
      <protection hidden="1"/>
    </xf>
    <xf numFmtId="38" fontId="13" fillId="0" borderId="0" xfId="1" applyFont="1" applyBorder="1" applyAlignment="1" applyProtection="1">
      <alignment horizontal="right" vertical="center"/>
      <protection hidden="1"/>
    </xf>
    <xf numFmtId="0" fontId="12" fillId="0" borderId="0" xfId="0" applyFont="1" applyBorder="1" applyAlignment="1" applyProtection="1">
      <alignment horizontal="right" vertical="center"/>
      <protection hidden="1"/>
    </xf>
    <xf numFmtId="38" fontId="5" fillId="0" borderId="23" xfId="1" applyFont="1" applyBorder="1" applyAlignment="1" applyProtection="1">
      <alignment horizontal="right" vertical="center"/>
      <protection hidden="1"/>
    </xf>
    <xf numFmtId="0" fontId="29" fillId="0" borderId="7" xfId="0" applyFont="1" applyBorder="1" applyAlignment="1" applyProtection="1">
      <alignment vertical="center"/>
      <protection hidden="1"/>
    </xf>
    <xf numFmtId="0" fontId="20" fillId="0" borderId="5" xfId="0" applyFont="1" applyBorder="1" applyAlignment="1" applyProtection="1">
      <alignment horizontal="distributed" vertical="center" wrapText="1"/>
      <protection hidden="1"/>
    </xf>
    <xf numFmtId="0" fontId="28" fillId="0" borderId="2" xfId="0" applyFont="1" applyBorder="1" applyAlignment="1" applyProtection="1">
      <alignment horizontal="distributed" vertical="center" wrapText="1"/>
      <protection hidden="1"/>
    </xf>
    <xf numFmtId="0" fontId="12" fillId="0" borderId="22" xfId="0" applyFont="1" applyBorder="1" applyAlignment="1" applyProtection="1">
      <alignment vertical="center"/>
      <protection hidden="1"/>
    </xf>
    <xf numFmtId="0" fontId="12" fillId="0" borderId="20" xfId="0" applyFont="1" applyBorder="1" applyAlignment="1" applyProtection="1">
      <alignment vertical="center"/>
      <protection hidden="1"/>
    </xf>
    <xf numFmtId="0" fontId="12" fillId="0" borderId="5" xfId="0" applyFont="1" applyBorder="1" applyAlignment="1" applyProtection="1">
      <alignment vertical="center"/>
      <protection hidden="1"/>
    </xf>
    <xf numFmtId="0" fontId="21" fillId="0" borderId="7" xfId="0" applyFont="1" applyBorder="1" applyAlignment="1" applyProtection="1">
      <alignment vertical="center"/>
      <protection hidden="1"/>
    </xf>
    <xf numFmtId="0" fontId="12" fillId="0" borderId="5" xfId="0" applyFont="1" applyBorder="1" applyAlignment="1" applyProtection="1">
      <alignment horizontal="right" vertical="center"/>
      <protection hidden="1"/>
    </xf>
    <xf numFmtId="0" fontId="35" fillId="0" borderId="0" xfId="0" applyFont="1" applyBorder="1" applyAlignment="1" applyProtection="1">
      <alignment vertical="center"/>
      <protection hidden="1"/>
    </xf>
    <xf numFmtId="0" fontId="36" fillId="0" borderId="0" xfId="0" applyFont="1" applyBorder="1" applyAlignment="1" applyProtection="1">
      <alignment horizontal="distributed" vertical="center" wrapText="1"/>
      <protection hidden="1"/>
    </xf>
    <xf numFmtId="38" fontId="36" fillId="0" borderId="0" xfId="1" applyFont="1" applyBorder="1" applyAlignment="1" applyProtection="1">
      <alignment horizontal="right" vertical="center" wrapText="1"/>
      <protection hidden="1"/>
    </xf>
    <xf numFmtId="0" fontId="8" fillId="0" borderId="13" xfId="0" applyFont="1" applyBorder="1" applyAlignment="1" applyProtection="1">
      <alignment vertical="center"/>
      <protection hidden="1"/>
    </xf>
    <xf numFmtId="0" fontId="37" fillId="0" borderId="0" xfId="0" applyFont="1" applyBorder="1" applyAlignment="1" applyProtection="1">
      <alignment horizontal="left" vertical="center"/>
      <protection hidden="1"/>
    </xf>
    <xf numFmtId="0" fontId="36" fillId="0" borderId="0" xfId="0" applyFont="1" applyBorder="1" applyAlignment="1" applyProtection="1">
      <alignment vertical="center" shrinkToFit="1"/>
      <protection hidden="1"/>
    </xf>
    <xf numFmtId="38" fontId="36" fillId="0" borderId="0" xfId="1" applyFont="1" applyBorder="1" applyAlignment="1" applyProtection="1">
      <alignment vertical="center" wrapText="1"/>
      <protection hidden="1"/>
    </xf>
    <xf numFmtId="38" fontId="28" fillId="0" borderId="0" xfId="1" applyFont="1" applyBorder="1" applyAlignment="1" applyProtection="1">
      <alignment horizontal="right" vertical="center" wrapText="1"/>
      <protection hidden="1"/>
    </xf>
    <xf numFmtId="38" fontId="20" fillId="0" borderId="0" xfId="1" applyFont="1" applyBorder="1" applyAlignment="1" applyProtection="1">
      <alignment horizontal="right" vertical="center" wrapText="1"/>
      <protection hidden="1"/>
    </xf>
    <xf numFmtId="38" fontId="22" fillId="0" borderId="0" xfId="1" applyFont="1" applyBorder="1" applyAlignment="1" applyProtection="1">
      <alignment horizontal="right" vertical="center" wrapText="1"/>
      <protection hidden="1"/>
    </xf>
    <xf numFmtId="49" fontId="30" fillId="0" borderId="0" xfId="0" applyNumberFormat="1" applyFont="1" applyBorder="1" applyAlignment="1" applyProtection="1">
      <alignment horizontal="distributed" vertical="center" wrapText="1"/>
      <protection hidden="1"/>
    </xf>
    <xf numFmtId="0" fontId="29" fillId="0" borderId="5" xfId="0" applyFont="1" applyBorder="1" applyAlignment="1" applyProtection="1">
      <alignment vertical="center"/>
      <protection hidden="1"/>
    </xf>
    <xf numFmtId="0" fontId="3" fillId="0" borderId="0" xfId="12" applyFont="1" applyAlignment="1" applyProtection="1">
      <alignment horizontal="center" vertical="center"/>
      <protection hidden="1"/>
    </xf>
    <xf numFmtId="0" fontId="3" fillId="0" borderId="0" xfId="12" applyFont="1" applyAlignment="1" applyProtection="1">
      <alignment vertical="center"/>
      <protection hidden="1"/>
    </xf>
    <xf numFmtId="0" fontId="1" fillId="0" borderId="0" xfId="12" applyBorder="1" applyAlignment="1" applyProtection="1">
      <alignment vertical="center"/>
      <protection hidden="1"/>
    </xf>
    <xf numFmtId="0" fontId="1" fillId="0" borderId="0" xfId="12" applyAlignment="1" applyProtection="1">
      <alignment vertical="center"/>
      <protection hidden="1"/>
    </xf>
    <xf numFmtId="0" fontId="4" fillId="0" borderId="5" xfId="12" applyFont="1" applyBorder="1" applyAlignment="1" applyProtection="1">
      <alignment vertical="center"/>
      <protection hidden="1"/>
    </xf>
    <xf numFmtId="0" fontId="4" fillId="0" borderId="5" xfId="12" applyFont="1" applyBorder="1" applyAlignment="1" applyProtection="1">
      <alignment horizontal="right" vertical="center"/>
      <protection hidden="1"/>
    </xf>
    <xf numFmtId="0" fontId="5" fillId="0" borderId="12" xfId="12" applyFont="1" applyBorder="1" applyAlignment="1" applyProtection="1">
      <alignment horizontal="center" vertical="center" wrapText="1"/>
      <protection hidden="1"/>
    </xf>
    <xf numFmtId="0" fontId="5" fillId="0" borderId="6" xfId="12" applyFont="1" applyBorder="1" applyAlignment="1" applyProtection="1">
      <alignment horizontal="center" vertical="center" wrapText="1"/>
      <protection hidden="1"/>
    </xf>
    <xf numFmtId="0" fontId="5" fillId="0" borderId="9" xfId="12" applyFont="1" applyBorder="1" applyAlignment="1" applyProtection="1">
      <alignment horizontal="center" vertical="center" wrapText="1"/>
      <protection hidden="1"/>
    </xf>
    <xf numFmtId="0" fontId="5" fillId="0" borderId="13" xfId="12" applyFont="1" applyBorder="1" applyAlignment="1" applyProtection="1">
      <alignment horizontal="center" vertical="center" wrapText="1"/>
      <protection hidden="1"/>
    </xf>
    <xf numFmtId="0" fontId="5" fillId="0" borderId="18" xfId="12" applyFont="1" applyBorder="1" applyAlignment="1" applyProtection="1">
      <alignment horizontal="center" vertical="center" wrapText="1"/>
      <protection hidden="1"/>
    </xf>
    <xf numFmtId="0" fontId="5" fillId="0" borderId="4" xfId="12" applyFont="1" applyBorder="1" applyAlignment="1" applyProtection="1">
      <alignment horizontal="center" vertical="center" wrapText="1"/>
      <protection hidden="1"/>
    </xf>
    <xf numFmtId="0" fontId="5" fillId="0" borderId="17" xfId="12" applyFont="1" applyBorder="1" applyAlignment="1" applyProtection="1">
      <alignment horizontal="center" vertical="center" wrapText="1"/>
      <protection hidden="1"/>
    </xf>
    <xf numFmtId="0" fontId="5" fillId="0" borderId="8" xfId="12" applyFont="1" applyBorder="1" applyAlignment="1" applyProtection="1">
      <alignment horizontal="center" vertical="center" wrapText="1"/>
      <protection hidden="1"/>
    </xf>
    <xf numFmtId="0" fontId="5" fillId="0" borderId="10" xfId="12" applyFont="1" applyBorder="1" applyAlignment="1" applyProtection="1">
      <alignment horizontal="center" vertical="center" wrapText="1"/>
      <protection hidden="1"/>
    </xf>
    <xf numFmtId="0" fontId="5" fillId="0" borderId="3" xfId="12" applyFont="1" applyBorder="1" applyAlignment="1" applyProtection="1">
      <alignment horizontal="center" vertical="center" wrapText="1"/>
      <protection hidden="1"/>
    </xf>
    <xf numFmtId="0" fontId="5" fillId="0" borderId="1" xfId="12" applyFont="1" applyBorder="1" applyAlignment="1" applyProtection="1">
      <alignment horizontal="center" vertical="center" wrapText="1"/>
      <protection hidden="1"/>
    </xf>
    <xf numFmtId="0" fontId="5" fillId="0" borderId="0" xfId="12" applyFont="1" applyBorder="1" applyAlignment="1" applyProtection="1">
      <alignment horizontal="center" vertical="center" wrapText="1"/>
      <protection hidden="1"/>
    </xf>
    <xf numFmtId="0" fontId="5" fillId="0" borderId="15" xfId="12" applyFont="1" applyBorder="1" applyAlignment="1" applyProtection="1">
      <alignment horizontal="center" vertical="center" wrapText="1"/>
      <protection hidden="1"/>
    </xf>
    <xf numFmtId="0" fontId="24" fillId="0" borderId="6" xfId="12" applyFont="1" applyBorder="1" applyAlignment="1" applyProtection="1">
      <alignment horizontal="center" vertical="center" wrapText="1"/>
      <protection hidden="1"/>
    </xf>
    <xf numFmtId="0" fontId="24" fillId="0" borderId="13" xfId="12" applyFont="1" applyBorder="1" applyAlignment="1" applyProtection="1">
      <alignment horizontal="center" vertical="center" wrapText="1"/>
      <protection hidden="1"/>
    </xf>
    <xf numFmtId="0" fontId="5" fillId="0" borderId="11" xfId="12" applyFont="1" applyBorder="1" applyAlignment="1" applyProtection="1">
      <alignment horizontal="center" vertical="center" wrapText="1"/>
      <protection hidden="1"/>
    </xf>
    <xf numFmtId="0" fontId="5" fillId="0" borderId="7" xfId="12" applyFont="1" applyBorder="1" applyAlignment="1" applyProtection="1">
      <alignment horizontal="center" vertical="center" wrapText="1"/>
      <protection hidden="1"/>
    </xf>
    <xf numFmtId="0" fontId="5" fillId="0" borderId="2" xfId="12" applyFont="1" applyBorder="1" applyAlignment="1" applyProtection="1">
      <alignment horizontal="center" vertical="center" wrapText="1"/>
      <protection hidden="1"/>
    </xf>
    <xf numFmtId="0" fontId="5" fillId="0" borderId="5" xfId="12" applyFont="1" applyBorder="1" applyAlignment="1" applyProtection="1">
      <alignment horizontal="center" vertical="center" wrapText="1"/>
      <protection hidden="1"/>
    </xf>
    <xf numFmtId="0" fontId="5" fillId="0" borderId="16" xfId="12" applyFont="1" applyBorder="1" applyAlignment="1" applyProtection="1">
      <alignment horizontal="center" vertical="center" wrapText="1"/>
      <protection hidden="1"/>
    </xf>
    <xf numFmtId="0" fontId="24" fillId="0" borderId="7" xfId="12" applyFont="1" applyBorder="1" applyAlignment="1" applyProtection="1">
      <alignment horizontal="center" vertical="center" wrapText="1"/>
      <protection hidden="1"/>
    </xf>
    <xf numFmtId="0" fontId="24" fillId="0" borderId="5" xfId="12" applyFont="1" applyBorder="1" applyAlignment="1" applyProtection="1">
      <alignment horizontal="center" vertical="center" wrapText="1"/>
      <protection hidden="1"/>
    </xf>
    <xf numFmtId="0" fontId="5" fillId="0" borderId="10" xfId="3" applyFont="1" applyFill="1" applyBorder="1" applyAlignment="1" applyProtection="1">
      <alignment horizontal="right" vertical="center" wrapText="1"/>
      <protection hidden="1"/>
    </xf>
    <xf numFmtId="0" fontId="5" fillId="0" borderId="3" xfId="3" applyFont="1" applyFill="1" applyBorder="1" applyAlignment="1" applyProtection="1">
      <alignment horizontal="right" vertical="center" wrapText="1"/>
      <protection hidden="1"/>
    </xf>
    <xf numFmtId="0" fontId="5" fillId="0" borderId="0" xfId="3" applyFont="1" applyFill="1" applyBorder="1" applyAlignment="1" applyProtection="1">
      <alignment horizontal="right" vertical="center" wrapText="1"/>
      <protection hidden="1"/>
    </xf>
    <xf numFmtId="3" fontId="5" fillId="0" borderId="3" xfId="3" applyNumberFormat="1" applyFont="1" applyFill="1" applyBorder="1" applyAlignment="1" applyProtection="1">
      <alignment horizontal="right" vertical="center" wrapText="1"/>
      <protection hidden="1"/>
    </xf>
    <xf numFmtId="3" fontId="5" fillId="0" borderId="0" xfId="3" applyNumberFormat="1" applyFont="1" applyFill="1" applyBorder="1" applyAlignment="1" applyProtection="1">
      <alignment horizontal="right" vertical="center" wrapText="1"/>
      <protection hidden="1"/>
    </xf>
    <xf numFmtId="3" fontId="5" fillId="0" borderId="15" xfId="3" applyNumberFormat="1" applyFont="1" applyFill="1" applyBorder="1" applyAlignment="1" applyProtection="1">
      <alignment horizontal="right" vertical="center" wrapText="1"/>
      <protection hidden="1"/>
    </xf>
    <xf numFmtId="3" fontId="26" fillId="0" borderId="3" xfId="13" applyNumberFormat="1" applyFont="1" applyFill="1" applyBorder="1" applyAlignment="1" applyProtection="1">
      <alignment horizontal="right" vertical="center" wrapText="1"/>
      <protection hidden="1"/>
    </xf>
    <xf numFmtId="3" fontId="5" fillId="0" borderId="1" xfId="3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12" applyBorder="1" applyAlignment="1" applyProtection="1">
      <alignment vertical="center"/>
      <protection hidden="1"/>
    </xf>
    <xf numFmtId="38" fontId="5" fillId="0" borderId="3" xfId="4" applyFont="1" applyFill="1" applyBorder="1" applyAlignment="1" applyProtection="1">
      <alignment horizontal="right" vertical="center" wrapText="1"/>
      <protection hidden="1"/>
    </xf>
    <xf numFmtId="3" fontId="5" fillId="0" borderId="3" xfId="13" applyNumberFormat="1" applyFont="1" applyFill="1" applyBorder="1" applyAlignment="1" applyProtection="1">
      <alignment horizontal="right" vertical="center" wrapText="1"/>
      <protection hidden="1"/>
    </xf>
    <xf numFmtId="3" fontId="5" fillId="0" borderId="25" xfId="3" applyNumberFormat="1" applyFont="1" applyFill="1" applyBorder="1" applyAlignment="1" applyProtection="1">
      <alignment horizontal="right" vertical="center" wrapText="1"/>
      <protection hidden="1"/>
    </xf>
    <xf numFmtId="0" fontId="5" fillId="0" borderId="11" xfId="3" applyFont="1" applyFill="1" applyBorder="1" applyAlignment="1" applyProtection="1">
      <alignment horizontal="right" vertical="center" wrapText="1"/>
      <protection hidden="1"/>
    </xf>
    <xf numFmtId="0" fontId="5" fillId="0" borderId="7" xfId="3" applyFont="1" applyFill="1" applyBorder="1" applyAlignment="1" applyProtection="1">
      <alignment horizontal="right" vertical="center" wrapText="1"/>
      <protection hidden="1"/>
    </xf>
    <xf numFmtId="0" fontId="5" fillId="0" borderId="5" xfId="3" applyFont="1" applyFill="1" applyBorder="1" applyAlignment="1" applyProtection="1">
      <alignment horizontal="right" vertical="center" wrapText="1"/>
      <protection hidden="1"/>
    </xf>
    <xf numFmtId="3" fontId="5" fillId="0" borderId="7" xfId="3" applyNumberFormat="1" applyFont="1" applyFill="1" applyBorder="1" applyAlignment="1" applyProtection="1">
      <alignment horizontal="right" vertical="center" wrapText="1"/>
      <protection hidden="1"/>
    </xf>
    <xf numFmtId="3" fontId="5" fillId="0" borderId="5" xfId="3" applyNumberFormat="1" applyFont="1" applyFill="1" applyBorder="1" applyAlignment="1" applyProtection="1">
      <alignment horizontal="right" vertical="center" wrapText="1"/>
      <protection hidden="1"/>
    </xf>
    <xf numFmtId="3" fontId="5" fillId="0" borderId="24" xfId="3" applyNumberFormat="1" applyFont="1" applyFill="1" applyBorder="1" applyAlignment="1" applyProtection="1">
      <alignment horizontal="right" vertical="center" wrapText="1"/>
      <protection hidden="1"/>
    </xf>
    <xf numFmtId="3" fontId="5" fillId="0" borderId="16" xfId="3" applyNumberFormat="1" applyFont="1" applyFill="1" applyBorder="1" applyAlignment="1" applyProtection="1">
      <alignment horizontal="right" vertical="center" wrapText="1"/>
      <protection hidden="1"/>
    </xf>
    <xf numFmtId="3" fontId="5" fillId="0" borderId="2" xfId="3" applyNumberFormat="1" applyFont="1" applyFill="1" applyBorder="1" applyAlignment="1" applyProtection="1">
      <alignment horizontal="right" vertical="center" wrapText="1"/>
      <protection hidden="1"/>
    </xf>
    <xf numFmtId="3" fontId="5" fillId="0" borderId="7" xfId="13" applyNumberFormat="1" applyFont="1" applyFill="1" applyBorder="1" applyAlignment="1" applyProtection="1">
      <alignment horizontal="right" vertical="center" wrapText="1"/>
      <protection hidden="1"/>
    </xf>
    <xf numFmtId="38" fontId="5" fillId="0" borderId="7" xfId="4" applyFont="1" applyFill="1" applyBorder="1" applyAlignment="1" applyProtection="1">
      <alignment horizontal="right" vertical="center" wrapText="1"/>
      <protection hidden="1"/>
    </xf>
    <xf numFmtId="0" fontId="1" fillId="0" borderId="2" xfId="12" applyBorder="1" applyAlignment="1" applyProtection="1">
      <alignment vertical="center"/>
      <protection hidden="1"/>
    </xf>
    <xf numFmtId="0" fontId="8" fillId="0" borderId="0" xfId="12" applyFont="1" applyBorder="1" applyAlignment="1" applyProtection="1">
      <alignment horizontal="left" vertical="center"/>
      <protection hidden="1"/>
    </xf>
    <xf numFmtId="0" fontId="8" fillId="0" borderId="0" xfId="12" applyFont="1" applyBorder="1" applyAlignment="1" applyProtection="1">
      <alignment horizontal="left" vertical="center"/>
      <protection hidden="1"/>
    </xf>
    <xf numFmtId="0" fontId="8" fillId="0" borderId="0" xfId="12" applyFont="1" applyAlignment="1" applyProtection="1">
      <alignment horizontal="left" vertical="center"/>
      <protection hidden="1"/>
    </xf>
    <xf numFmtId="0" fontId="8" fillId="0" borderId="0" xfId="12" applyFont="1" applyAlignment="1" applyProtection="1">
      <alignment horizontal="left" vertical="center"/>
      <protection hidden="1"/>
    </xf>
    <xf numFmtId="0" fontId="33" fillId="0" borderId="0" xfId="12" applyFont="1" applyAlignment="1" applyProtection="1">
      <alignment vertical="center"/>
      <protection hidden="1"/>
    </xf>
    <xf numFmtId="0" fontId="8" fillId="0" borderId="0" xfId="12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justify" vertical="center" wrapText="1"/>
      <protection hidden="1"/>
    </xf>
    <xf numFmtId="0" fontId="6" fillId="0" borderId="6" xfId="0" applyFont="1" applyBorder="1" applyAlignment="1" applyProtection="1">
      <alignment horizontal="right" vertical="center" wrapText="1"/>
      <protection hidden="1"/>
    </xf>
    <xf numFmtId="0" fontId="0" fillId="0" borderId="9" xfId="0" applyBorder="1" applyAlignment="1" applyProtection="1">
      <alignment vertical="center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5" fillId="0" borderId="1" xfId="0" applyFont="1" applyBorder="1" applyAlignment="1" applyProtection="1">
      <alignment horizontal="right" vertical="center" wrapText="1"/>
      <protection hidden="1"/>
    </xf>
    <xf numFmtId="0" fontId="5" fillId="0" borderId="3" xfId="0" applyFont="1" applyBorder="1" applyAlignment="1" applyProtection="1">
      <alignment horizontal="right" vertical="center" wrapText="1"/>
      <protection hidden="1"/>
    </xf>
    <xf numFmtId="3" fontId="5" fillId="0" borderId="3" xfId="0" applyNumberFormat="1" applyFont="1" applyBorder="1" applyAlignment="1" applyProtection="1">
      <alignment horizontal="right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right" vertical="center" wrapText="1"/>
      <protection hidden="1"/>
    </xf>
    <xf numFmtId="0" fontId="5" fillId="0" borderId="5" xfId="0" applyFont="1" applyBorder="1" applyAlignment="1" applyProtection="1">
      <alignment horizontal="right" vertical="center" wrapText="1"/>
      <protection hidden="1"/>
    </xf>
    <xf numFmtId="0" fontId="5" fillId="0" borderId="2" xfId="0" applyFont="1" applyBorder="1" applyAlignment="1" applyProtection="1">
      <alignment horizontal="right" vertical="center" wrapText="1"/>
      <protection hidden="1"/>
    </xf>
    <xf numFmtId="3" fontId="5" fillId="0" borderId="7" xfId="0" applyNumberFormat="1" applyFont="1" applyBorder="1" applyAlignment="1" applyProtection="1">
      <alignment horizontal="right" vertical="center" wrapText="1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right" vertical="center" wrapText="1"/>
      <protection hidden="1"/>
    </xf>
    <xf numFmtId="3" fontId="8" fillId="0" borderId="0" xfId="0" applyNumberFormat="1" applyFont="1" applyBorder="1" applyAlignment="1" applyProtection="1">
      <alignment horizontal="right" vertical="center" wrapText="1"/>
      <protection hidden="1"/>
    </xf>
    <xf numFmtId="0" fontId="2" fillId="0" borderId="12" xfId="0" applyFont="1" applyBorder="1" applyAlignment="1" applyProtection="1">
      <alignment horizontal="right" vertical="center" wrapText="1"/>
      <protection hidden="1"/>
    </xf>
    <xf numFmtId="0" fontId="5" fillId="0" borderId="9" xfId="0" applyFont="1" applyBorder="1" applyAlignment="1" applyProtection="1">
      <alignment horizontal="right" vertical="center" wrapText="1"/>
      <protection hidden="1"/>
    </xf>
    <xf numFmtId="3" fontId="5" fillId="0" borderId="0" xfId="0" applyNumberFormat="1" applyFont="1" applyBorder="1" applyAlignment="1" applyProtection="1">
      <alignment horizontal="right" vertical="center" wrapText="1"/>
      <protection hidden="1"/>
    </xf>
    <xf numFmtId="3" fontId="5" fillId="0" borderId="1" xfId="0" applyNumberFormat="1" applyFont="1" applyBorder="1" applyAlignment="1" applyProtection="1">
      <alignment horizontal="right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3" fontId="5" fillId="0" borderId="5" xfId="0" applyNumberFormat="1" applyFont="1" applyBorder="1" applyAlignment="1" applyProtection="1">
      <alignment horizontal="right" vertical="center" wrapText="1"/>
      <protection hidden="1"/>
    </xf>
    <xf numFmtId="3" fontId="5" fillId="0" borderId="2" xfId="0" applyNumberFormat="1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38" fontId="5" fillId="0" borderId="1" xfId="1" applyFont="1" applyBorder="1" applyAlignment="1" applyProtection="1">
      <alignment horizontal="right" vertical="center" wrapText="1"/>
      <protection hidden="1"/>
    </xf>
    <xf numFmtId="38" fontId="5" fillId="0" borderId="2" xfId="1" applyFont="1" applyBorder="1" applyAlignment="1" applyProtection="1">
      <alignment horizontal="right" vertical="center" wrapText="1"/>
      <protection hidden="1"/>
    </xf>
    <xf numFmtId="38" fontId="5" fillId="0" borderId="7" xfId="1" applyFont="1" applyFill="1" applyBorder="1" applyAlignment="1" applyProtection="1">
      <alignment horizontal="right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3" fontId="0" fillId="0" borderId="0" xfId="0" applyNumberFormat="1" applyProtection="1"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17" xfId="0" applyFont="1" applyBorder="1" applyAlignment="1" applyProtection="1">
      <alignment horizontal="left" vertical="center" wrapText="1"/>
      <protection hidden="1"/>
    </xf>
    <xf numFmtId="0" fontId="11" fillId="0" borderId="3" xfId="0" applyFont="1" applyBorder="1" applyAlignment="1" applyProtection="1">
      <alignment vertical="center" wrapText="1"/>
      <protection hidden="1"/>
    </xf>
    <xf numFmtId="0" fontId="14" fillId="0" borderId="1" xfId="0" applyFont="1" applyBorder="1" applyAlignment="1" applyProtection="1">
      <alignment horizontal="right" vertical="center"/>
      <protection hidden="1"/>
    </xf>
    <xf numFmtId="3" fontId="11" fillId="0" borderId="3" xfId="0" applyNumberFormat="1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horizontal="distributed" vertical="center" wrapText="1"/>
      <protection hidden="1"/>
    </xf>
    <xf numFmtId="38" fontId="11" fillId="0" borderId="3" xfId="5" applyFont="1" applyBorder="1" applyAlignment="1" applyProtection="1">
      <protection hidden="1"/>
    </xf>
    <xf numFmtId="38" fontId="11" fillId="0" borderId="1" xfId="5" applyFont="1" applyBorder="1" applyAlignment="1" applyProtection="1">
      <protection hidden="1"/>
    </xf>
    <xf numFmtId="38" fontId="11" fillId="0" borderId="0" xfId="5" applyFont="1" applyAlignment="1" applyProtection="1">
      <protection hidden="1"/>
    </xf>
    <xf numFmtId="0" fontId="6" fillId="0" borderId="5" xfId="0" applyFont="1" applyBorder="1" applyAlignment="1" applyProtection="1">
      <alignment horizontal="distributed" vertical="center" wrapText="1"/>
      <protection hidden="1"/>
    </xf>
    <xf numFmtId="3" fontId="11" fillId="0" borderId="7" xfId="0" applyNumberFormat="1" applyFont="1" applyBorder="1" applyAlignment="1" applyProtection="1">
      <alignment vertical="center" wrapText="1"/>
      <protection hidden="1"/>
    </xf>
    <xf numFmtId="0" fontId="14" fillId="0" borderId="2" xfId="0" applyFont="1" applyBorder="1" applyAlignment="1" applyProtection="1">
      <alignment horizontal="right"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38" fillId="0" borderId="3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right" vertical="center" wrapText="1"/>
      <protection hidden="1"/>
    </xf>
    <xf numFmtId="0" fontId="39" fillId="0" borderId="0" xfId="0" applyFont="1" applyProtection="1">
      <protection hidden="1"/>
    </xf>
    <xf numFmtId="3" fontId="15" fillId="0" borderId="1" xfId="0" applyNumberFormat="1" applyFont="1" applyBorder="1" applyAlignment="1" applyProtection="1">
      <alignment horizontal="right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vertical="center" wrapText="1"/>
      <protection hidden="1"/>
    </xf>
  </cellXfs>
  <cellStyles count="14">
    <cellStyle name="桁区切り" xfId="1" builtinId="6"/>
    <cellStyle name="桁区切り 2" xfId="4"/>
    <cellStyle name="桁区切り 3" xfId="5"/>
    <cellStyle name="桁区切り 3 2" xfId="6"/>
    <cellStyle name="桁区切り 4" xfId="7"/>
    <cellStyle name="桁区切り 5" xfId="8"/>
    <cellStyle name="標準" xfId="0" builtinId="0"/>
    <cellStyle name="標準 2" xfId="9"/>
    <cellStyle name="標準 2 2" xfId="10"/>
    <cellStyle name="標準 3" xfId="11"/>
    <cellStyle name="標準 4" xfId="12"/>
    <cellStyle name="標準_Sheet1" xfId="2"/>
    <cellStyle name="標準_Sheet2" xfId="13"/>
    <cellStyle name="標準_統計班61,69,76" xfId="3"/>
  </cellStyles>
  <dxfs count="0"/>
  <tableStyles count="0" defaultTableStyle="TableStyleMedium9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17</xdr:col>
          <xdr:colOff>30480</xdr:colOff>
          <xdr:row>53</xdr:row>
          <xdr:rowOff>144780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60（2）'!$A$1:$T$28" spid="_x0000_s1846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962400"/>
              <a:ext cx="5913120" cy="55092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29</xdr:col>
          <xdr:colOff>685800</xdr:colOff>
          <xdr:row>51</xdr:row>
          <xdr:rowOff>47625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62'!$A$1:$AI$18" spid="_x0000_s1628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5867400"/>
              <a:ext cx="12830175" cy="3305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22860</xdr:rowOff>
        </xdr:from>
        <xdr:to>
          <xdr:col>16</xdr:col>
          <xdr:colOff>514350</xdr:colOff>
          <xdr:row>38</xdr:row>
          <xdr:rowOff>146685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'67'!$A$1:$D$11" spid="_x0000_s501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922520"/>
              <a:ext cx="5947410" cy="26384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16</xdr:col>
          <xdr:colOff>518160</xdr:colOff>
          <xdr:row>22</xdr:row>
          <xdr:rowOff>15240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66'!$A$1:$F$6" spid="_x0000_s501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987040"/>
              <a:ext cx="5951220" cy="1638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3</xdr:col>
          <xdr:colOff>1478280</xdr:colOff>
          <xdr:row>51</xdr:row>
          <xdr:rowOff>114300</xdr:rowOff>
        </xdr:to>
        <xdr:pic>
          <xdr:nvPicPr>
            <xdr:cNvPr id="10" name="図 9"/>
            <xdr:cNvPicPr>
              <a:picLocks noChangeAspect="1" noChangeArrowheads="1"/>
              <a:extLst>
                <a:ext uri="{84589F7E-364E-4C9E-8A38-B11213B215E9}">
                  <a14:cameraTool cellRange="'69・70・71'!$A$1:$K$36" spid="_x0000_s1757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783080"/>
              <a:ext cx="5935980" cy="76123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"/>
  <sheetViews>
    <sheetView showGridLines="0" tabSelected="1" zoomScaleNormal="100" zoomScaleSheetLayoutView="100" workbookViewId="0"/>
  </sheetViews>
  <sheetFormatPr defaultColWidth="9" defaultRowHeight="13.2" x14ac:dyDescent="0.2"/>
  <cols>
    <col min="1" max="1" width="1.33203125" style="1" customWidth="1"/>
    <col min="2" max="2" width="9.6640625" style="46" customWidth="1"/>
    <col min="3" max="3" width="0.33203125" style="46" customWidth="1"/>
    <col min="4" max="4" width="0.33203125" style="1" customWidth="1"/>
    <col min="5" max="5" width="11.6640625" style="46" customWidth="1"/>
    <col min="6" max="6" width="0.33203125" style="1" customWidth="1"/>
    <col min="7" max="7" width="9.6640625" style="1" customWidth="1"/>
    <col min="8" max="8" width="0.88671875" style="1" customWidth="1"/>
    <col min="9" max="9" width="9.6640625" style="1" customWidth="1"/>
    <col min="10" max="10" width="0.88671875" style="1" customWidth="1"/>
    <col min="11" max="11" width="9.6640625" style="1" customWidth="1"/>
    <col min="12" max="12" width="0.88671875" style="1" customWidth="1"/>
    <col min="13" max="13" width="9.6640625" style="1" customWidth="1"/>
    <col min="14" max="14" width="0.88671875" style="1" customWidth="1"/>
    <col min="15" max="15" width="9.6640625" style="1" customWidth="1"/>
    <col min="16" max="16" width="0.88671875" style="1" customWidth="1"/>
    <col min="17" max="17" width="9.33203125" style="1" customWidth="1"/>
    <col min="18" max="18" width="0.88671875" style="1" customWidth="1"/>
    <col min="19" max="19" width="0.6640625" style="1" customWidth="1"/>
    <col min="20" max="16384" width="9" style="1"/>
  </cols>
  <sheetData>
    <row r="1" spans="1:18" ht="23.1" customHeight="1" x14ac:dyDescent="0.2">
      <c r="B1" s="2" t="s">
        <v>115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9.95" customHeight="1" x14ac:dyDescent="0.2">
      <c r="B2" s="3" t="s">
        <v>25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9.95" customHeight="1" x14ac:dyDescent="0.2">
      <c r="A3" s="4" t="s">
        <v>260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9.95" customHeight="1" x14ac:dyDescent="0.2">
      <c r="A4" s="4" t="s">
        <v>261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9.95" customHeight="1" x14ac:dyDescent="0.2">
      <c r="A5" s="5" t="s">
        <v>280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s="3" customFormat="1" ht="8.1" customHeight="1" x14ac:dyDescent="0.2">
      <c r="A6" s="6" t="s">
        <v>223</v>
      </c>
      <c r="B6" s="7"/>
      <c r="C6" s="7"/>
      <c r="D6" s="7"/>
      <c r="E6" s="7"/>
      <c r="F6" s="8"/>
      <c r="G6" s="9"/>
      <c r="H6" s="10"/>
      <c r="I6" s="9"/>
      <c r="J6" s="10"/>
      <c r="K6" s="9"/>
      <c r="L6" s="10"/>
      <c r="M6" s="9"/>
      <c r="N6" s="10"/>
      <c r="O6" s="11"/>
      <c r="P6" s="12"/>
      <c r="Q6" s="11"/>
      <c r="R6" s="12"/>
    </row>
    <row r="7" spans="1:18" s="3" customFormat="1" x14ac:dyDescent="0.2">
      <c r="A7" s="13"/>
      <c r="B7" s="14"/>
      <c r="C7" s="14"/>
      <c r="D7" s="14"/>
      <c r="E7" s="14"/>
      <c r="F7" s="15"/>
      <c r="G7" s="16" t="s">
        <v>110</v>
      </c>
      <c r="H7" s="17"/>
      <c r="I7" s="16" t="s">
        <v>114</v>
      </c>
      <c r="J7" s="17"/>
      <c r="K7" s="16" t="s">
        <v>117</v>
      </c>
      <c r="L7" s="17"/>
      <c r="M7" s="16" t="s">
        <v>153</v>
      </c>
      <c r="N7" s="17"/>
      <c r="O7" s="16" t="s">
        <v>175</v>
      </c>
      <c r="P7" s="17"/>
      <c r="Q7" s="16" t="s">
        <v>256</v>
      </c>
      <c r="R7" s="17"/>
    </row>
    <row r="8" spans="1:18" s="20" customFormat="1" x14ac:dyDescent="0.2">
      <c r="A8" s="13"/>
      <c r="B8" s="14"/>
      <c r="C8" s="14"/>
      <c r="D8" s="14"/>
      <c r="E8" s="14"/>
      <c r="F8" s="15"/>
      <c r="G8" s="18" t="s">
        <v>259</v>
      </c>
      <c r="H8" s="19"/>
      <c r="I8" s="18" t="s">
        <v>257</v>
      </c>
      <c r="J8" s="19"/>
      <c r="K8" s="18" t="s">
        <v>258</v>
      </c>
      <c r="L8" s="19"/>
      <c r="M8" s="18" t="s">
        <v>257</v>
      </c>
      <c r="N8" s="19"/>
      <c r="O8" s="18" t="s">
        <v>259</v>
      </c>
      <c r="P8" s="19"/>
      <c r="Q8" s="18" t="s">
        <v>259</v>
      </c>
      <c r="R8" s="19"/>
    </row>
    <row r="9" spans="1:18" s="3" customFormat="1" ht="8.1" customHeight="1" x14ac:dyDescent="0.2">
      <c r="A9" s="21"/>
      <c r="B9" s="22"/>
      <c r="C9" s="22"/>
      <c r="D9" s="22"/>
      <c r="E9" s="22"/>
      <c r="F9" s="23"/>
      <c r="G9" s="24"/>
      <c r="H9" s="25"/>
      <c r="I9" s="24"/>
      <c r="J9" s="25"/>
      <c r="K9" s="24"/>
      <c r="L9" s="25"/>
      <c r="M9" s="24"/>
      <c r="N9" s="25"/>
      <c r="O9" s="26"/>
      <c r="P9" s="27"/>
      <c r="Q9" s="26"/>
      <c r="R9" s="27"/>
    </row>
    <row r="10" spans="1:18" x14ac:dyDescent="0.2">
      <c r="A10" s="28"/>
      <c r="B10" s="29"/>
      <c r="C10" s="30"/>
      <c r="D10" s="31"/>
      <c r="E10" s="29" t="s">
        <v>107</v>
      </c>
      <c r="F10" s="30"/>
      <c r="G10" s="32">
        <v>1220</v>
      </c>
      <c r="H10" s="33"/>
      <c r="I10" s="32">
        <v>1240</v>
      </c>
      <c r="J10" s="33"/>
      <c r="K10" s="32">
        <v>1110</v>
      </c>
      <c r="L10" s="33"/>
      <c r="M10" s="32">
        <v>1099</v>
      </c>
      <c r="N10" s="33"/>
      <c r="O10" s="32">
        <v>1048</v>
      </c>
      <c r="P10" s="33"/>
      <c r="Q10" s="32">
        <f>Q14+Q18</f>
        <v>939</v>
      </c>
      <c r="R10" s="33"/>
    </row>
    <row r="11" spans="1:18" x14ac:dyDescent="0.2">
      <c r="A11" s="28"/>
      <c r="B11" s="30" t="s">
        <v>26</v>
      </c>
      <c r="C11" s="30"/>
      <c r="D11" s="31"/>
      <c r="E11" s="29" t="s">
        <v>5</v>
      </c>
      <c r="F11" s="30"/>
      <c r="G11" s="32">
        <v>9539</v>
      </c>
      <c r="H11" s="33"/>
      <c r="I11" s="32">
        <v>10709</v>
      </c>
      <c r="J11" s="33"/>
      <c r="K11" s="32">
        <v>9955</v>
      </c>
      <c r="L11" s="33"/>
      <c r="M11" s="32">
        <v>10037</v>
      </c>
      <c r="N11" s="33"/>
      <c r="O11" s="32">
        <v>9574</v>
      </c>
      <c r="P11" s="33"/>
      <c r="Q11" s="32">
        <f>Q15+Q19</f>
        <v>9235</v>
      </c>
      <c r="R11" s="33"/>
    </row>
    <row r="12" spans="1:18" x14ac:dyDescent="0.2">
      <c r="A12" s="28"/>
      <c r="B12" s="29"/>
      <c r="C12" s="30"/>
      <c r="D12" s="31"/>
      <c r="E12" s="34" t="s">
        <v>0</v>
      </c>
      <c r="F12" s="30"/>
      <c r="G12" s="32">
        <v>177726</v>
      </c>
      <c r="H12" s="33"/>
      <c r="I12" s="35" t="s">
        <v>176</v>
      </c>
      <c r="J12" s="33"/>
      <c r="K12" s="35" t="s">
        <v>176</v>
      </c>
      <c r="L12" s="33"/>
      <c r="M12" s="35" t="s">
        <v>176</v>
      </c>
      <c r="N12" s="33"/>
      <c r="O12" s="35" t="s">
        <v>176</v>
      </c>
      <c r="P12" s="33"/>
      <c r="Q12" s="35" t="s">
        <v>176</v>
      </c>
      <c r="R12" s="33"/>
    </row>
    <row r="13" spans="1:18" x14ac:dyDescent="0.2">
      <c r="A13" s="28"/>
      <c r="B13" s="29"/>
      <c r="C13" s="30"/>
      <c r="D13" s="31"/>
      <c r="E13" s="34"/>
      <c r="F13" s="30"/>
      <c r="G13" s="32"/>
      <c r="H13" s="33"/>
      <c r="I13" s="35"/>
      <c r="J13" s="33"/>
      <c r="K13" s="35"/>
      <c r="L13" s="33"/>
      <c r="M13" s="35"/>
      <c r="N13" s="33"/>
      <c r="O13" s="35"/>
      <c r="P13" s="33"/>
      <c r="Q13" s="35"/>
      <c r="R13" s="33"/>
    </row>
    <row r="14" spans="1:18" x14ac:dyDescent="0.2">
      <c r="A14" s="28"/>
      <c r="B14" s="29"/>
      <c r="C14" s="30"/>
      <c r="D14" s="31"/>
      <c r="E14" s="29" t="s">
        <v>101</v>
      </c>
      <c r="F14" s="30"/>
      <c r="G14" s="32">
        <v>136</v>
      </c>
      <c r="H14" s="33"/>
      <c r="I14" s="32">
        <v>168</v>
      </c>
      <c r="J14" s="33"/>
      <c r="K14" s="32">
        <v>146</v>
      </c>
      <c r="L14" s="33"/>
      <c r="M14" s="32">
        <v>155</v>
      </c>
      <c r="N14" s="33"/>
      <c r="O14" s="32">
        <v>139</v>
      </c>
      <c r="P14" s="33"/>
      <c r="Q14" s="32">
        <v>150</v>
      </c>
      <c r="R14" s="33"/>
    </row>
    <row r="15" spans="1:18" x14ac:dyDescent="0.2">
      <c r="A15" s="28"/>
      <c r="B15" s="29" t="s">
        <v>27</v>
      </c>
      <c r="C15" s="30"/>
      <c r="D15" s="31"/>
      <c r="E15" s="29" t="s">
        <v>5</v>
      </c>
      <c r="F15" s="30"/>
      <c r="G15" s="32">
        <v>759</v>
      </c>
      <c r="H15" s="33"/>
      <c r="I15" s="32">
        <v>959</v>
      </c>
      <c r="J15" s="33"/>
      <c r="K15" s="32">
        <v>870</v>
      </c>
      <c r="L15" s="33"/>
      <c r="M15" s="32">
        <v>970</v>
      </c>
      <c r="N15" s="33"/>
      <c r="O15" s="32">
        <v>974</v>
      </c>
      <c r="P15" s="33"/>
      <c r="Q15" s="32">
        <v>1137</v>
      </c>
      <c r="R15" s="33"/>
    </row>
    <row r="16" spans="1:18" x14ac:dyDescent="0.2">
      <c r="A16" s="28"/>
      <c r="B16" s="29"/>
      <c r="C16" s="30"/>
      <c r="D16" s="31"/>
      <c r="E16" s="34" t="s">
        <v>0</v>
      </c>
      <c r="F16" s="30"/>
      <c r="G16" s="32">
        <v>33085</v>
      </c>
      <c r="H16" s="33"/>
      <c r="I16" s="35" t="s">
        <v>176</v>
      </c>
      <c r="J16" s="33"/>
      <c r="K16" s="35" t="s">
        <v>176</v>
      </c>
      <c r="L16" s="33"/>
      <c r="M16" s="35" t="s">
        <v>176</v>
      </c>
      <c r="N16" s="33"/>
      <c r="O16" s="35" t="s">
        <v>176</v>
      </c>
      <c r="P16" s="33"/>
      <c r="Q16" s="35" t="s">
        <v>176</v>
      </c>
      <c r="R16" s="33"/>
    </row>
    <row r="17" spans="1:18" x14ac:dyDescent="0.2">
      <c r="A17" s="28"/>
      <c r="B17" s="29"/>
      <c r="C17" s="30"/>
      <c r="D17" s="31"/>
      <c r="E17" s="34"/>
      <c r="F17" s="30"/>
      <c r="G17" s="32"/>
      <c r="H17" s="33"/>
      <c r="I17" s="35"/>
      <c r="J17" s="33"/>
      <c r="K17" s="35"/>
      <c r="L17" s="33"/>
      <c r="M17" s="35"/>
      <c r="N17" s="33"/>
      <c r="O17" s="35"/>
      <c r="P17" s="33"/>
      <c r="Q17" s="35"/>
      <c r="R17" s="33"/>
    </row>
    <row r="18" spans="1:18" x14ac:dyDescent="0.2">
      <c r="A18" s="28"/>
      <c r="B18" s="29"/>
      <c r="C18" s="30"/>
      <c r="D18" s="31"/>
      <c r="E18" s="29" t="s">
        <v>101</v>
      </c>
      <c r="F18" s="30"/>
      <c r="G18" s="32">
        <v>1084</v>
      </c>
      <c r="H18" s="33"/>
      <c r="I18" s="32">
        <v>1072</v>
      </c>
      <c r="J18" s="33"/>
      <c r="K18" s="32">
        <v>964</v>
      </c>
      <c r="L18" s="33"/>
      <c r="M18" s="32">
        <v>944</v>
      </c>
      <c r="N18" s="33"/>
      <c r="O18" s="32">
        <v>909</v>
      </c>
      <c r="P18" s="33"/>
      <c r="Q18" s="32">
        <v>789</v>
      </c>
      <c r="R18" s="33"/>
    </row>
    <row r="19" spans="1:18" x14ac:dyDescent="0.2">
      <c r="A19" s="28"/>
      <c r="B19" s="29" t="s">
        <v>28</v>
      </c>
      <c r="C19" s="30"/>
      <c r="D19" s="31"/>
      <c r="E19" s="29" t="s">
        <v>5</v>
      </c>
      <c r="F19" s="30"/>
      <c r="G19" s="32">
        <v>8780</v>
      </c>
      <c r="H19" s="33"/>
      <c r="I19" s="32">
        <v>9750</v>
      </c>
      <c r="J19" s="33"/>
      <c r="K19" s="32">
        <v>9085</v>
      </c>
      <c r="L19" s="33"/>
      <c r="M19" s="32">
        <v>9067</v>
      </c>
      <c r="N19" s="33"/>
      <c r="O19" s="32">
        <v>8600</v>
      </c>
      <c r="P19" s="33"/>
      <c r="Q19" s="32">
        <v>8098</v>
      </c>
      <c r="R19" s="33"/>
    </row>
    <row r="20" spans="1:18" x14ac:dyDescent="0.2">
      <c r="A20" s="36"/>
      <c r="B20" s="37"/>
      <c r="C20" s="38"/>
      <c r="D20" s="39"/>
      <c r="E20" s="40" t="s">
        <v>0</v>
      </c>
      <c r="F20" s="38"/>
      <c r="G20" s="41">
        <v>144641</v>
      </c>
      <c r="H20" s="42"/>
      <c r="I20" s="43" t="s">
        <v>176</v>
      </c>
      <c r="J20" s="42"/>
      <c r="K20" s="43" t="s">
        <v>176</v>
      </c>
      <c r="L20" s="42"/>
      <c r="M20" s="43" t="s">
        <v>176</v>
      </c>
      <c r="N20" s="42"/>
      <c r="O20" s="43" t="s">
        <v>176</v>
      </c>
      <c r="P20" s="42"/>
      <c r="Q20" s="43" t="s">
        <v>176</v>
      </c>
      <c r="R20" s="42"/>
    </row>
    <row r="21" spans="1:18" ht="23.1" customHeight="1" x14ac:dyDescent="0.2">
      <c r="B21" s="44"/>
      <c r="C21" s="44"/>
      <c r="D21" s="45"/>
      <c r="E21" s="44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5" spans="1:18" ht="13.5" customHeight="1" x14ac:dyDescent="0.2"/>
    <row r="41" spans="2:5" ht="13.5" customHeight="1" x14ac:dyDescent="0.2">
      <c r="B41" s="1"/>
      <c r="C41" s="1"/>
      <c r="E41" s="1"/>
    </row>
  </sheetData>
  <sheetProtection sheet="1" objects="1" scenarios="1"/>
  <mergeCells count="21">
    <mergeCell ref="O9:P9"/>
    <mergeCell ref="Q9:R9"/>
    <mergeCell ref="A6:F9"/>
    <mergeCell ref="O6:P6"/>
    <mergeCell ref="Q6:R6"/>
    <mergeCell ref="O7:P7"/>
    <mergeCell ref="Q7:R7"/>
    <mergeCell ref="O8:P8"/>
    <mergeCell ref="Q8:R8"/>
    <mergeCell ref="G7:H7"/>
    <mergeCell ref="G8:H8"/>
    <mergeCell ref="I7:J7"/>
    <mergeCell ref="I8:J8"/>
    <mergeCell ref="K7:L7"/>
    <mergeCell ref="K8:L8"/>
    <mergeCell ref="M7:N7"/>
    <mergeCell ref="M8:N8"/>
    <mergeCell ref="B1:R1"/>
    <mergeCell ref="A5:R5"/>
    <mergeCell ref="A4:R4"/>
    <mergeCell ref="A3:R3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6"/>
  <sheetViews>
    <sheetView showGridLines="0" zoomScaleNormal="100" workbookViewId="0">
      <selection sqref="A1:D1"/>
    </sheetView>
  </sheetViews>
  <sheetFormatPr defaultColWidth="9" defaultRowHeight="13.2" x14ac:dyDescent="0.2"/>
  <cols>
    <col min="1" max="4" width="21.6640625" style="93" customWidth="1"/>
    <col min="5" max="5" width="8.109375" style="93" customWidth="1"/>
    <col min="6" max="6" width="0.44140625" style="93" customWidth="1"/>
    <col min="7" max="7" width="8.109375" style="93" customWidth="1"/>
    <col min="8" max="8" width="0.44140625" style="93" customWidth="1"/>
    <col min="9" max="16384" width="9" style="93"/>
  </cols>
  <sheetData>
    <row r="1" spans="1:4" s="83" customFormat="1" ht="23.1" customHeight="1" x14ac:dyDescent="0.2">
      <c r="A1" s="2" t="s">
        <v>230</v>
      </c>
      <c r="B1" s="2"/>
      <c r="C1" s="2"/>
      <c r="D1" s="2"/>
    </row>
    <row r="2" spans="1:4" s="83" customFormat="1" ht="23.1" customHeight="1" x14ac:dyDescent="0.2">
      <c r="B2" s="70"/>
      <c r="C2" s="70"/>
      <c r="D2" s="70"/>
    </row>
    <row r="3" spans="1:4" s="83" customFormat="1" ht="23.1" customHeight="1" x14ac:dyDescent="0.2">
      <c r="A3" s="84" t="s">
        <v>279</v>
      </c>
      <c r="B3" s="84"/>
      <c r="C3" s="84"/>
      <c r="D3" s="84"/>
    </row>
    <row r="4" spans="1:4" s="83" customFormat="1" ht="18" customHeight="1" x14ac:dyDescent="0.2">
      <c r="A4" s="85" t="s">
        <v>69</v>
      </c>
      <c r="B4" s="86" t="s">
        <v>36</v>
      </c>
      <c r="C4" s="86" t="s">
        <v>87</v>
      </c>
      <c r="D4" s="85" t="s">
        <v>88</v>
      </c>
    </row>
    <row r="5" spans="1:4" s="83" customFormat="1" ht="18" customHeight="1" x14ac:dyDescent="0.2">
      <c r="A5" s="87" t="s">
        <v>231</v>
      </c>
      <c r="B5" s="88">
        <f>SUM(C5:D5)</f>
        <v>38927</v>
      </c>
      <c r="C5" s="89">
        <v>27572</v>
      </c>
      <c r="D5" s="90">
        <v>11355</v>
      </c>
    </row>
    <row r="6" spans="1:4" s="83" customFormat="1" ht="13.5" customHeight="1" x14ac:dyDescent="0.2">
      <c r="A6" s="91" t="s">
        <v>232</v>
      </c>
      <c r="B6" s="91"/>
      <c r="C6" s="91"/>
      <c r="D6" s="91"/>
    </row>
    <row r="7" spans="1:4" s="92" customFormat="1" ht="23.1" customHeight="1" x14ac:dyDescent="0.2"/>
    <row r="8" spans="1:4" s="92" customFormat="1" x14ac:dyDescent="0.2"/>
    <row r="9" spans="1:4" s="92" customFormat="1" ht="13.2" customHeight="1" x14ac:dyDescent="0.2"/>
    <row r="10" spans="1:4" s="92" customFormat="1" x14ac:dyDescent="0.2"/>
    <row r="11" spans="1:4" s="92" customFormat="1" x14ac:dyDescent="0.2"/>
    <row r="26" ht="23.1" customHeight="1" x14ac:dyDescent="0.2"/>
  </sheetData>
  <sheetProtection sheet="1" objects="1" scenarios="1"/>
  <mergeCells count="3">
    <mergeCell ref="A1:D1"/>
    <mergeCell ref="A3:D3"/>
    <mergeCell ref="A6:D6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workbookViewId="0">
      <selection sqref="A1:J1"/>
    </sheetView>
  </sheetViews>
  <sheetFormatPr defaultColWidth="9" defaultRowHeight="13.2" x14ac:dyDescent="0.2"/>
  <cols>
    <col min="1" max="1" width="13.6640625" style="49" customWidth="1"/>
    <col min="2" max="2" width="13.6640625" style="63" customWidth="1"/>
    <col min="3" max="3" width="0.88671875" style="49" customWidth="1"/>
    <col min="4" max="4" width="13.6640625" style="63" customWidth="1"/>
    <col min="5" max="5" width="0.88671875" style="49" customWidth="1"/>
    <col min="6" max="6" width="13.6640625" style="63" customWidth="1"/>
    <col min="7" max="7" width="0.88671875" style="49" customWidth="1"/>
    <col min="8" max="8" width="13.6640625" style="63" customWidth="1"/>
    <col min="9" max="9" width="0.88671875" style="49" customWidth="1"/>
    <col min="10" max="10" width="13.6640625" style="63" customWidth="1"/>
    <col min="11" max="11" width="0.88671875" style="49" customWidth="1"/>
    <col min="12" max="16384" width="9" style="49"/>
  </cols>
  <sheetData>
    <row r="1" spans="1:11" ht="23.1" customHeight="1" x14ac:dyDescent="0.2">
      <c r="A1" s="47" t="s">
        <v>216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1" ht="23.1" customHeigh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23.1" customHeight="1" x14ac:dyDescent="0.2">
      <c r="A3" s="50" t="s">
        <v>278</v>
      </c>
      <c r="B3" s="50"/>
      <c r="C3" s="50"/>
      <c r="D3" s="50"/>
      <c r="E3" s="50"/>
      <c r="F3" s="50"/>
      <c r="G3" s="50"/>
      <c r="H3" s="50"/>
      <c r="I3" s="50"/>
      <c r="J3" s="51"/>
      <c r="K3" s="48"/>
    </row>
    <row r="4" spans="1:11" ht="16.95" customHeight="1" x14ac:dyDescent="0.2">
      <c r="A4" s="52" t="s">
        <v>89</v>
      </c>
      <c r="B4" s="53" t="s">
        <v>36</v>
      </c>
      <c r="C4" s="54"/>
      <c r="D4" s="55" t="s">
        <v>90</v>
      </c>
      <c r="E4" s="56"/>
      <c r="F4" s="55" t="s">
        <v>91</v>
      </c>
      <c r="G4" s="56"/>
      <c r="H4" s="55" t="s">
        <v>92</v>
      </c>
      <c r="I4" s="56"/>
      <c r="J4" s="55" t="s">
        <v>93</v>
      </c>
      <c r="K4" s="56"/>
    </row>
    <row r="5" spans="1:11" ht="13.5" customHeight="1" x14ac:dyDescent="0.2">
      <c r="A5" s="57" t="s">
        <v>235</v>
      </c>
      <c r="B5" s="58">
        <f t="shared" ref="B5:B7" si="0">SUM(D5:J5)</f>
        <v>1246571</v>
      </c>
      <c r="C5" s="59"/>
      <c r="D5" s="60">
        <v>837373</v>
      </c>
      <c r="E5" s="61"/>
      <c r="F5" s="60">
        <v>63765</v>
      </c>
      <c r="G5" s="61"/>
      <c r="H5" s="60">
        <v>178116</v>
      </c>
      <c r="I5" s="61"/>
      <c r="J5" s="60">
        <v>167317</v>
      </c>
      <c r="K5" s="62"/>
    </row>
    <row r="6" spans="1:11" ht="13.5" customHeight="1" x14ac:dyDescent="0.2">
      <c r="A6" s="57" t="s">
        <v>217</v>
      </c>
      <c r="B6" s="58">
        <f t="shared" si="0"/>
        <v>1149443</v>
      </c>
      <c r="C6" s="59"/>
      <c r="D6" s="60">
        <v>660338</v>
      </c>
      <c r="E6" s="61"/>
      <c r="F6" s="60">
        <v>66708</v>
      </c>
      <c r="G6" s="61"/>
      <c r="H6" s="60">
        <v>249043</v>
      </c>
      <c r="I6" s="61"/>
      <c r="J6" s="60">
        <v>173354</v>
      </c>
      <c r="K6" s="62"/>
    </row>
    <row r="7" spans="1:11" ht="13.5" customHeight="1" x14ac:dyDescent="0.2">
      <c r="A7" s="57" t="s">
        <v>207</v>
      </c>
      <c r="B7" s="58">
        <f t="shared" si="0"/>
        <v>1323846</v>
      </c>
      <c r="C7" s="59"/>
      <c r="D7" s="60">
        <v>766425</v>
      </c>
      <c r="E7" s="61"/>
      <c r="F7" s="60">
        <v>39089</v>
      </c>
      <c r="G7" s="61"/>
      <c r="H7" s="60">
        <v>344382</v>
      </c>
      <c r="I7" s="61"/>
      <c r="J7" s="60">
        <v>173950</v>
      </c>
      <c r="K7" s="62"/>
    </row>
    <row r="8" spans="1:11" s="63" customFormat="1" ht="13.5" customHeight="1" x14ac:dyDescent="0.2">
      <c r="A8" s="57" t="s">
        <v>214</v>
      </c>
      <c r="B8" s="58">
        <f>SUM(D8:J8)</f>
        <v>1377826</v>
      </c>
      <c r="C8" s="59"/>
      <c r="D8" s="60">
        <v>718736</v>
      </c>
      <c r="E8" s="61"/>
      <c r="F8" s="60">
        <v>59534</v>
      </c>
      <c r="G8" s="61"/>
      <c r="H8" s="60">
        <v>506768</v>
      </c>
      <c r="I8" s="61"/>
      <c r="J8" s="60">
        <v>92788</v>
      </c>
      <c r="K8" s="62"/>
    </row>
    <row r="9" spans="1:11" ht="13.5" customHeight="1" x14ac:dyDescent="0.2">
      <c r="A9" s="57" t="s">
        <v>237</v>
      </c>
      <c r="B9" s="58">
        <f>SUM(D9:J9)</f>
        <v>1716017</v>
      </c>
      <c r="C9" s="59"/>
      <c r="D9" s="60">
        <v>746884</v>
      </c>
      <c r="E9" s="61"/>
      <c r="F9" s="60">
        <v>75594</v>
      </c>
      <c r="G9" s="61"/>
      <c r="H9" s="60">
        <v>771321</v>
      </c>
      <c r="I9" s="61"/>
      <c r="J9" s="60">
        <v>122218</v>
      </c>
      <c r="K9" s="62"/>
    </row>
    <row r="10" spans="1:11" s="70" customFormat="1" ht="13.5" customHeight="1" x14ac:dyDescent="0.2">
      <c r="A10" s="64" t="s">
        <v>252</v>
      </c>
      <c r="B10" s="65">
        <f>SUM(D10:J10)</f>
        <v>1506815</v>
      </c>
      <c r="C10" s="66"/>
      <c r="D10" s="67">
        <v>812008</v>
      </c>
      <c r="E10" s="68"/>
      <c r="F10" s="67">
        <v>58998</v>
      </c>
      <c r="G10" s="68"/>
      <c r="H10" s="67">
        <v>493924</v>
      </c>
      <c r="I10" s="68"/>
      <c r="J10" s="67">
        <v>141885</v>
      </c>
      <c r="K10" s="69"/>
    </row>
    <row r="11" spans="1:11" ht="13.5" customHeight="1" x14ac:dyDescent="0.2">
      <c r="A11" s="71" t="s">
        <v>218</v>
      </c>
      <c r="B11" s="71"/>
      <c r="C11" s="71"/>
      <c r="D11" s="71"/>
      <c r="E11" s="71"/>
      <c r="F11" s="71"/>
      <c r="G11" s="71"/>
      <c r="H11" s="71"/>
      <c r="I11" s="71"/>
      <c r="J11" s="71"/>
      <c r="K11" s="48"/>
    </row>
    <row r="12" spans="1:11" ht="23.1" customHeight="1" x14ac:dyDescent="0.2"/>
    <row r="13" spans="1:11" ht="23.1" customHeight="1" x14ac:dyDescent="0.2">
      <c r="A13" s="47" t="s">
        <v>219</v>
      </c>
      <c r="B13" s="47"/>
      <c r="C13" s="47"/>
      <c r="D13" s="47"/>
      <c r="E13" s="47"/>
      <c r="F13" s="47"/>
      <c r="G13" s="47"/>
      <c r="H13" s="47"/>
      <c r="I13" s="47"/>
      <c r="J13" s="47"/>
      <c r="K13" s="48"/>
    </row>
    <row r="14" spans="1:11" ht="23.1" customHeight="1" x14ac:dyDescent="0.2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23.1" customHeight="1" x14ac:dyDescent="0.2">
      <c r="A15" s="50" t="s">
        <v>277</v>
      </c>
      <c r="B15" s="50"/>
      <c r="C15" s="50"/>
      <c r="D15" s="50"/>
      <c r="E15" s="50"/>
      <c r="F15" s="50"/>
      <c r="G15" s="50"/>
      <c r="H15" s="50"/>
      <c r="I15" s="50"/>
      <c r="J15" s="51"/>
      <c r="K15" s="48"/>
    </row>
    <row r="16" spans="1:11" ht="16.95" customHeight="1" x14ac:dyDescent="0.2">
      <c r="A16" s="72" t="s">
        <v>94</v>
      </c>
      <c r="B16" s="73" t="s">
        <v>95</v>
      </c>
      <c r="C16" s="74"/>
      <c r="D16" s="55" t="s">
        <v>220</v>
      </c>
      <c r="E16" s="75"/>
      <c r="F16" s="75"/>
      <c r="G16" s="75"/>
      <c r="H16" s="75"/>
      <c r="I16" s="56"/>
      <c r="J16" s="76" t="s">
        <v>96</v>
      </c>
      <c r="K16" s="77"/>
    </row>
    <row r="17" spans="1:11" ht="16.95" customHeight="1" x14ac:dyDescent="0.2">
      <c r="A17" s="78"/>
      <c r="B17" s="79"/>
      <c r="C17" s="80"/>
      <c r="D17" s="81" t="s">
        <v>97</v>
      </c>
      <c r="E17" s="82"/>
      <c r="F17" s="81" t="s">
        <v>98</v>
      </c>
      <c r="G17" s="82"/>
      <c r="H17" s="81" t="s">
        <v>99</v>
      </c>
      <c r="I17" s="82"/>
      <c r="J17" s="81"/>
      <c r="K17" s="82"/>
    </row>
    <row r="18" spans="1:11" ht="13.5" customHeight="1" x14ac:dyDescent="0.2">
      <c r="A18" s="57" t="s">
        <v>243</v>
      </c>
      <c r="B18" s="58">
        <f t="shared" ref="B18:B22" si="1">SUM(J18,D18)</f>
        <v>162320</v>
      </c>
      <c r="C18" s="59"/>
      <c r="D18" s="60">
        <f>F18+H18</f>
        <v>89477</v>
      </c>
      <c r="E18" s="61"/>
      <c r="F18" s="60">
        <v>42846</v>
      </c>
      <c r="G18" s="61"/>
      <c r="H18" s="60">
        <v>46631</v>
      </c>
      <c r="I18" s="61"/>
      <c r="J18" s="60">
        <v>72843</v>
      </c>
      <c r="K18" s="62"/>
    </row>
    <row r="19" spans="1:11" ht="13.5" customHeight="1" x14ac:dyDescent="0.2">
      <c r="A19" s="57" t="s">
        <v>221</v>
      </c>
      <c r="B19" s="58">
        <f t="shared" si="1"/>
        <v>157261</v>
      </c>
      <c r="C19" s="59"/>
      <c r="D19" s="60">
        <f>F19+H19</f>
        <v>84253</v>
      </c>
      <c r="E19" s="61"/>
      <c r="F19" s="60">
        <v>40116</v>
      </c>
      <c r="G19" s="61"/>
      <c r="H19" s="60">
        <v>44137</v>
      </c>
      <c r="I19" s="61"/>
      <c r="J19" s="60">
        <v>73008</v>
      </c>
      <c r="K19" s="62"/>
    </row>
    <row r="20" spans="1:11" ht="13.5" customHeight="1" x14ac:dyDescent="0.2">
      <c r="A20" s="57" t="s">
        <v>241</v>
      </c>
      <c r="B20" s="58">
        <f t="shared" si="1"/>
        <v>133492</v>
      </c>
      <c r="C20" s="59"/>
      <c r="D20" s="60">
        <f t="shared" ref="D20:D22" si="2">F20+H20</f>
        <v>73329</v>
      </c>
      <c r="E20" s="61"/>
      <c r="F20" s="60">
        <v>36172</v>
      </c>
      <c r="G20" s="61"/>
      <c r="H20" s="60">
        <v>37157</v>
      </c>
      <c r="I20" s="61"/>
      <c r="J20" s="60">
        <v>60163</v>
      </c>
      <c r="K20" s="62"/>
    </row>
    <row r="21" spans="1:11" s="63" customFormat="1" ht="13.5" customHeight="1" x14ac:dyDescent="0.2">
      <c r="A21" s="57" t="s">
        <v>215</v>
      </c>
      <c r="B21" s="58">
        <f t="shared" si="1"/>
        <v>78983</v>
      </c>
      <c r="C21" s="59"/>
      <c r="D21" s="60">
        <f t="shared" si="2"/>
        <v>44381</v>
      </c>
      <c r="E21" s="61"/>
      <c r="F21" s="60">
        <v>22371</v>
      </c>
      <c r="G21" s="61"/>
      <c r="H21" s="60">
        <v>22010</v>
      </c>
      <c r="I21" s="61"/>
      <c r="J21" s="60">
        <v>34602</v>
      </c>
      <c r="K21" s="62"/>
    </row>
    <row r="22" spans="1:11" ht="13.5" customHeight="1" x14ac:dyDescent="0.2">
      <c r="A22" s="57" t="s">
        <v>242</v>
      </c>
      <c r="B22" s="58">
        <f t="shared" si="1"/>
        <v>110461</v>
      </c>
      <c r="C22" s="59"/>
      <c r="D22" s="60">
        <f t="shared" si="2"/>
        <v>62612</v>
      </c>
      <c r="E22" s="61"/>
      <c r="F22" s="60">
        <v>31705</v>
      </c>
      <c r="G22" s="61"/>
      <c r="H22" s="60">
        <v>30907</v>
      </c>
      <c r="I22" s="61"/>
      <c r="J22" s="60">
        <v>47849</v>
      </c>
      <c r="K22" s="62"/>
    </row>
    <row r="23" spans="1:11" s="70" customFormat="1" ht="13.5" customHeight="1" x14ac:dyDescent="0.2">
      <c r="A23" s="64" t="s">
        <v>253</v>
      </c>
      <c r="B23" s="65">
        <v>120256</v>
      </c>
      <c r="C23" s="66"/>
      <c r="D23" s="67">
        <v>67176</v>
      </c>
      <c r="E23" s="68"/>
      <c r="F23" s="67">
        <v>31487</v>
      </c>
      <c r="G23" s="68"/>
      <c r="H23" s="67">
        <v>35689</v>
      </c>
      <c r="I23" s="68"/>
      <c r="J23" s="67">
        <v>53080</v>
      </c>
      <c r="K23" s="69"/>
    </row>
    <row r="24" spans="1:11" ht="13.5" customHeight="1" x14ac:dyDescent="0.2">
      <c r="A24" s="71" t="s">
        <v>189</v>
      </c>
      <c r="B24" s="71"/>
      <c r="C24" s="71"/>
      <c r="D24" s="71"/>
      <c r="E24" s="71"/>
      <c r="F24" s="71"/>
      <c r="G24" s="71"/>
      <c r="H24" s="71"/>
      <c r="I24" s="71"/>
      <c r="J24" s="71"/>
      <c r="K24" s="48"/>
    </row>
    <row r="25" spans="1:11" ht="23.1" customHeight="1" x14ac:dyDescent="0.2"/>
    <row r="26" spans="1:11" ht="22.95" customHeight="1" x14ac:dyDescent="0.2">
      <c r="A26" s="47" t="s">
        <v>238</v>
      </c>
      <c r="B26" s="47"/>
      <c r="C26" s="47"/>
      <c r="D26" s="47"/>
      <c r="E26" s="47"/>
      <c r="F26" s="47"/>
      <c r="G26" s="47"/>
      <c r="H26" s="47"/>
      <c r="I26" s="47"/>
      <c r="J26" s="47"/>
      <c r="K26" s="48"/>
    </row>
    <row r="27" spans="1:11" ht="22.95" customHeight="1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1" ht="22.95" customHeight="1" x14ac:dyDescent="0.2">
      <c r="A28" s="50" t="s">
        <v>276</v>
      </c>
      <c r="B28" s="50"/>
      <c r="C28" s="50"/>
      <c r="D28" s="50"/>
      <c r="E28" s="50"/>
      <c r="F28" s="50"/>
      <c r="G28" s="50"/>
      <c r="H28" s="50"/>
      <c r="I28" s="50"/>
      <c r="J28" s="51"/>
      <c r="K28" s="48"/>
    </row>
    <row r="29" spans="1:11" ht="16.95" customHeight="1" x14ac:dyDescent="0.2">
      <c r="A29" s="72" t="s">
        <v>94</v>
      </c>
      <c r="B29" s="73" t="s">
        <v>95</v>
      </c>
      <c r="C29" s="74"/>
      <c r="D29" s="55" t="s">
        <v>220</v>
      </c>
      <c r="E29" s="75"/>
      <c r="F29" s="75"/>
      <c r="G29" s="75"/>
      <c r="H29" s="75"/>
      <c r="I29" s="56"/>
      <c r="J29" s="76" t="s">
        <v>96</v>
      </c>
      <c r="K29" s="77"/>
    </row>
    <row r="30" spans="1:11" ht="16.95" customHeight="1" x14ac:dyDescent="0.2">
      <c r="A30" s="78"/>
      <c r="B30" s="79"/>
      <c r="C30" s="80"/>
      <c r="D30" s="81" t="s">
        <v>97</v>
      </c>
      <c r="E30" s="82"/>
      <c r="F30" s="81" t="s">
        <v>98</v>
      </c>
      <c r="G30" s="82"/>
      <c r="H30" s="81" t="s">
        <v>99</v>
      </c>
      <c r="I30" s="82"/>
      <c r="J30" s="81"/>
      <c r="K30" s="82"/>
    </row>
    <row r="31" spans="1:11" ht="13.5" customHeight="1" x14ac:dyDescent="0.2">
      <c r="A31" s="57" t="s">
        <v>254</v>
      </c>
      <c r="B31" s="58">
        <f t="shared" ref="B31:B34" si="3">SUM(J31,D31)</f>
        <v>65081</v>
      </c>
      <c r="C31" s="59"/>
      <c r="D31" s="60">
        <v>36824</v>
      </c>
      <c r="E31" s="61"/>
      <c r="F31" s="60">
        <v>30694</v>
      </c>
      <c r="G31" s="61"/>
      <c r="H31" s="60">
        <v>6130</v>
      </c>
      <c r="I31" s="61"/>
      <c r="J31" s="60">
        <v>28257</v>
      </c>
      <c r="K31" s="62"/>
    </row>
    <row r="32" spans="1:11" ht="13.5" customHeight="1" x14ac:dyDescent="0.2">
      <c r="A32" s="57" t="s">
        <v>241</v>
      </c>
      <c r="B32" s="58">
        <f t="shared" si="3"/>
        <v>73767</v>
      </c>
      <c r="C32" s="59"/>
      <c r="D32" s="60">
        <v>40442</v>
      </c>
      <c r="E32" s="61"/>
      <c r="F32" s="60">
        <v>33756</v>
      </c>
      <c r="G32" s="61"/>
      <c r="H32" s="60">
        <v>6686</v>
      </c>
      <c r="I32" s="61"/>
      <c r="J32" s="60">
        <v>33325</v>
      </c>
      <c r="K32" s="62"/>
    </row>
    <row r="33" spans="1:11" ht="13.5" customHeight="1" x14ac:dyDescent="0.2">
      <c r="A33" s="57" t="s">
        <v>215</v>
      </c>
      <c r="B33" s="58">
        <f t="shared" si="3"/>
        <v>49404</v>
      </c>
      <c r="C33" s="59"/>
      <c r="D33" s="60">
        <v>28368</v>
      </c>
      <c r="E33" s="61"/>
      <c r="F33" s="60">
        <v>22288</v>
      </c>
      <c r="G33" s="61"/>
      <c r="H33" s="60">
        <v>6080</v>
      </c>
      <c r="I33" s="61"/>
      <c r="J33" s="60">
        <v>21036</v>
      </c>
      <c r="K33" s="62"/>
    </row>
    <row r="34" spans="1:11" ht="13.5" customHeight="1" x14ac:dyDescent="0.2">
      <c r="A34" s="57" t="s">
        <v>242</v>
      </c>
      <c r="B34" s="58">
        <f t="shared" si="3"/>
        <v>76832</v>
      </c>
      <c r="C34" s="59"/>
      <c r="D34" s="60">
        <v>43939</v>
      </c>
      <c r="E34" s="61"/>
      <c r="F34" s="60">
        <v>34429</v>
      </c>
      <c r="G34" s="61"/>
      <c r="H34" s="60">
        <v>9510</v>
      </c>
      <c r="I34" s="61"/>
      <c r="J34" s="60">
        <v>32893</v>
      </c>
      <c r="K34" s="62"/>
    </row>
    <row r="35" spans="1:11" ht="13.5" customHeight="1" x14ac:dyDescent="0.2">
      <c r="A35" s="64" t="s">
        <v>253</v>
      </c>
      <c r="B35" s="65">
        <f>SUM(J35,D35)</f>
        <v>111084</v>
      </c>
      <c r="C35" s="66"/>
      <c r="D35" s="67">
        <v>67324</v>
      </c>
      <c r="E35" s="68"/>
      <c r="F35" s="67">
        <v>49598</v>
      </c>
      <c r="G35" s="68"/>
      <c r="H35" s="67">
        <v>17726</v>
      </c>
      <c r="I35" s="68"/>
      <c r="J35" s="67">
        <v>43760</v>
      </c>
      <c r="K35" s="69"/>
    </row>
    <row r="36" spans="1:11" ht="13.5" customHeight="1" x14ac:dyDescent="0.2">
      <c r="A36" s="71" t="s">
        <v>239</v>
      </c>
      <c r="B36" s="71"/>
      <c r="C36" s="71"/>
      <c r="D36" s="71"/>
      <c r="E36" s="71"/>
      <c r="F36" s="71"/>
      <c r="G36" s="71"/>
      <c r="H36" s="71"/>
      <c r="I36" s="71"/>
      <c r="J36" s="71"/>
      <c r="K36" s="48"/>
    </row>
  </sheetData>
  <sheetProtection sheet="1" objects="1" scenarios="1"/>
  <mergeCells count="28">
    <mergeCell ref="A36:J36"/>
    <mergeCell ref="A24:J24"/>
    <mergeCell ref="A26:J26"/>
    <mergeCell ref="A28:J28"/>
    <mergeCell ref="A29:A30"/>
    <mergeCell ref="B29:C30"/>
    <mergeCell ref="D29:I29"/>
    <mergeCell ref="J29:K30"/>
    <mergeCell ref="D30:E30"/>
    <mergeCell ref="F30:G30"/>
    <mergeCell ref="H30:I30"/>
    <mergeCell ref="A11:J11"/>
    <mergeCell ref="A13:J13"/>
    <mergeCell ref="A15:J15"/>
    <mergeCell ref="A16:A17"/>
    <mergeCell ref="B16:C17"/>
    <mergeCell ref="D16:I16"/>
    <mergeCell ref="J16:K17"/>
    <mergeCell ref="D17:E17"/>
    <mergeCell ref="F17:G17"/>
    <mergeCell ref="H17:I17"/>
    <mergeCell ref="A1:J1"/>
    <mergeCell ref="A3:J3"/>
    <mergeCell ref="B4:C4"/>
    <mergeCell ref="D4:E4"/>
    <mergeCell ref="F4:G4"/>
    <mergeCell ref="H4:I4"/>
    <mergeCell ref="J4:K4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showGridLines="0" zoomScale="120" zoomScaleNormal="120" workbookViewId="0"/>
  </sheetViews>
  <sheetFormatPr defaultRowHeight="13.2" x14ac:dyDescent="0.2"/>
  <cols>
    <col min="1" max="1" width="0.33203125" style="110" customWidth="1"/>
    <col min="2" max="2" width="10.109375" style="110" customWidth="1"/>
    <col min="3" max="4" width="0.33203125" style="110" customWidth="1"/>
    <col min="5" max="5" width="11.6640625" style="110" customWidth="1"/>
    <col min="6" max="6" width="0.33203125" style="110" customWidth="1"/>
    <col min="7" max="7" width="7.6640625" style="110" customWidth="1"/>
    <col min="8" max="8" width="1.33203125" style="110" customWidth="1"/>
    <col min="9" max="9" width="7.6640625" style="110" customWidth="1"/>
    <col min="10" max="10" width="1.33203125" style="110" customWidth="1"/>
    <col min="11" max="11" width="7.6640625" style="110" customWidth="1"/>
    <col min="12" max="12" width="1.33203125" style="110" customWidth="1"/>
    <col min="13" max="13" width="7.6640625" style="110" customWidth="1"/>
    <col min="14" max="14" width="1.33203125" style="110" customWidth="1"/>
    <col min="15" max="15" width="7.6640625" style="110" customWidth="1"/>
    <col min="16" max="16" width="1.33203125" style="110" customWidth="1"/>
    <col min="17" max="17" width="7.6640625" style="110" customWidth="1"/>
    <col min="18" max="18" width="1.33203125" style="110" customWidth="1"/>
    <col min="19" max="19" width="7.6640625" style="110" customWidth="1"/>
    <col min="20" max="20" width="1.33203125" style="110" customWidth="1"/>
    <col min="21" max="21" width="10.21875" style="110" bestFit="1" customWidth="1"/>
    <col min="22" max="16384" width="8.88671875" style="110"/>
  </cols>
  <sheetData>
    <row r="1" spans="1:21" ht="19.95" customHeight="1" x14ac:dyDescent="0.2">
      <c r="A1" s="1"/>
      <c r="B1" s="421" t="s">
        <v>29</v>
      </c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</row>
    <row r="2" spans="1:21" ht="19.95" customHeight="1" x14ac:dyDescent="0.2">
      <c r="A2" s="1"/>
      <c r="B2" s="46"/>
      <c r="C2" s="46"/>
      <c r="D2" s="1"/>
      <c r="E2" s="46"/>
      <c r="F2" s="1"/>
      <c r="G2" s="1"/>
      <c r="H2" s="1"/>
      <c r="I2" s="46"/>
      <c r="J2" s="1"/>
      <c r="K2" s="1"/>
      <c r="L2" s="1"/>
      <c r="M2" s="1"/>
      <c r="N2" s="46"/>
      <c r="O2" s="1"/>
      <c r="P2" s="1"/>
      <c r="Q2" s="1"/>
      <c r="R2" s="1"/>
      <c r="S2" s="1"/>
      <c r="T2" s="1"/>
      <c r="U2" s="422"/>
    </row>
    <row r="3" spans="1:21" ht="19.95" customHeight="1" x14ac:dyDescent="0.2">
      <c r="A3" s="1"/>
      <c r="B3" s="5" t="s">
        <v>174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1" ht="24" customHeight="1" x14ac:dyDescent="0.2">
      <c r="A4" s="125" t="s">
        <v>224</v>
      </c>
      <c r="B4" s="126"/>
      <c r="C4" s="126"/>
      <c r="D4" s="126"/>
      <c r="E4" s="126"/>
      <c r="F4" s="127"/>
      <c r="G4" s="125" t="s">
        <v>30</v>
      </c>
      <c r="H4" s="127"/>
      <c r="I4" s="125" t="s">
        <v>31</v>
      </c>
      <c r="J4" s="127"/>
      <c r="K4" s="125" t="s">
        <v>32</v>
      </c>
      <c r="L4" s="127"/>
      <c r="M4" s="125" t="s">
        <v>33</v>
      </c>
      <c r="N4" s="127"/>
      <c r="O4" s="423" t="s">
        <v>244</v>
      </c>
      <c r="P4" s="424"/>
      <c r="Q4" s="125" t="s">
        <v>34</v>
      </c>
      <c r="R4" s="127"/>
      <c r="S4" s="125" t="s">
        <v>35</v>
      </c>
      <c r="T4" s="127"/>
    </row>
    <row r="5" spans="1:21" x14ac:dyDescent="0.2">
      <c r="A5" s="28"/>
      <c r="B5" s="30"/>
      <c r="C5" s="30"/>
      <c r="D5" s="31"/>
      <c r="E5" s="29" t="s">
        <v>101</v>
      </c>
      <c r="F5" s="33"/>
      <c r="G5" s="425">
        <v>397</v>
      </c>
      <c r="H5" s="141"/>
      <c r="I5" s="425">
        <v>238</v>
      </c>
      <c r="J5" s="141"/>
      <c r="K5" s="425">
        <v>68</v>
      </c>
      <c r="L5" s="141"/>
      <c r="M5" s="425">
        <v>43</v>
      </c>
      <c r="N5" s="426"/>
      <c r="O5" s="425">
        <v>193</v>
      </c>
      <c r="P5" s="141"/>
      <c r="Q5" s="425">
        <v>267</v>
      </c>
      <c r="R5" s="141"/>
      <c r="S5" s="425">
        <v>14</v>
      </c>
      <c r="T5" s="141"/>
      <c r="U5" s="422"/>
    </row>
    <row r="6" spans="1:21" x14ac:dyDescent="0.2">
      <c r="A6" s="28"/>
      <c r="B6" s="30" t="s">
        <v>26</v>
      </c>
      <c r="C6" s="30"/>
      <c r="D6" s="31"/>
      <c r="E6" s="29" t="s">
        <v>5</v>
      </c>
      <c r="F6" s="33"/>
      <c r="G6" s="427">
        <v>2894</v>
      </c>
      <c r="H6" s="141"/>
      <c r="I6" s="427">
        <v>2142</v>
      </c>
      <c r="J6" s="143"/>
      <c r="K6" s="425">
        <v>680</v>
      </c>
      <c r="L6" s="143"/>
      <c r="M6" s="425">
        <v>391</v>
      </c>
      <c r="N6" s="426"/>
      <c r="O6" s="427">
        <v>1784</v>
      </c>
      <c r="P6" s="141"/>
      <c r="Q6" s="427">
        <v>1566</v>
      </c>
      <c r="R6" s="141"/>
      <c r="S6" s="425">
        <v>82</v>
      </c>
      <c r="T6" s="143"/>
      <c r="U6" s="422"/>
    </row>
    <row r="7" spans="1:21" x14ac:dyDescent="0.2">
      <c r="A7" s="28"/>
      <c r="B7" s="29"/>
      <c r="C7" s="30"/>
      <c r="D7" s="31"/>
      <c r="E7" s="428" t="s">
        <v>0</v>
      </c>
      <c r="F7" s="33"/>
      <c r="G7" s="429">
        <v>43423</v>
      </c>
      <c r="H7" s="430"/>
      <c r="I7" s="431">
        <v>57859</v>
      </c>
      <c r="J7" s="431"/>
      <c r="K7" s="429">
        <v>14354</v>
      </c>
      <c r="L7" s="430"/>
      <c r="M7" s="431">
        <v>6981</v>
      </c>
      <c r="N7" s="431"/>
      <c r="O7" s="429">
        <v>23098</v>
      </c>
      <c r="P7" s="430"/>
      <c r="Q7" s="431">
        <v>30153</v>
      </c>
      <c r="R7" s="431"/>
      <c r="S7" s="429">
        <v>1858</v>
      </c>
      <c r="T7" s="143"/>
      <c r="U7" s="422"/>
    </row>
    <row r="8" spans="1:21" ht="6" customHeight="1" x14ac:dyDescent="0.2">
      <c r="A8" s="28"/>
      <c r="B8" s="29"/>
      <c r="C8" s="30"/>
      <c r="D8" s="31"/>
      <c r="E8" s="428"/>
      <c r="F8" s="33"/>
      <c r="G8" s="429"/>
      <c r="H8" s="430"/>
      <c r="I8" s="431"/>
      <c r="J8" s="431"/>
      <c r="K8" s="429"/>
      <c r="L8" s="430"/>
      <c r="M8" s="431"/>
      <c r="N8" s="431"/>
      <c r="O8" s="429"/>
      <c r="P8" s="430"/>
      <c r="Q8" s="431"/>
      <c r="R8" s="431"/>
      <c r="S8" s="429"/>
      <c r="T8" s="143"/>
      <c r="U8" s="422"/>
    </row>
    <row r="9" spans="1:21" x14ac:dyDescent="0.2">
      <c r="A9" s="28"/>
      <c r="B9" s="29"/>
      <c r="C9" s="30"/>
      <c r="D9" s="31"/>
      <c r="E9" s="29" t="s">
        <v>101</v>
      </c>
      <c r="F9" s="33"/>
      <c r="G9" s="425">
        <v>41</v>
      </c>
      <c r="H9" s="141"/>
      <c r="I9" s="425">
        <v>25</v>
      </c>
      <c r="J9" s="141"/>
      <c r="K9" s="425">
        <v>11</v>
      </c>
      <c r="L9" s="141"/>
      <c r="M9" s="425">
        <v>9</v>
      </c>
      <c r="N9" s="426"/>
      <c r="O9" s="425">
        <v>14</v>
      </c>
      <c r="P9" s="141"/>
      <c r="Q9" s="425">
        <v>33</v>
      </c>
      <c r="R9" s="141"/>
      <c r="S9" s="425">
        <v>3</v>
      </c>
      <c r="T9" s="141"/>
      <c r="U9" s="422"/>
    </row>
    <row r="10" spans="1:21" x14ac:dyDescent="0.2">
      <c r="A10" s="28"/>
      <c r="B10" s="29" t="s">
        <v>27</v>
      </c>
      <c r="C10" s="30"/>
      <c r="D10" s="31"/>
      <c r="E10" s="29" t="s">
        <v>5</v>
      </c>
      <c r="F10" s="33"/>
      <c r="G10" s="425">
        <v>235</v>
      </c>
      <c r="H10" s="141"/>
      <c r="I10" s="425">
        <v>151</v>
      </c>
      <c r="J10" s="141"/>
      <c r="K10" s="425">
        <v>72</v>
      </c>
      <c r="L10" s="141"/>
      <c r="M10" s="425">
        <v>73</v>
      </c>
      <c r="N10" s="426"/>
      <c r="O10" s="425">
        <v>68</v>
      </c>
      <c r="P10" s="141"/>
      <c r="Q10" s="425">
        <v>136</v>
      </c>
      <c r="R10" s="141"/>
      <c r="S10" s="425">
        <v>24</v>
      </c>
      <c r="T10" s="141"/>
    </row>
    <row r="11" spans="1:21" x14ac:dyDescent="0.2">
      <c r="A11" s="28"/>
      <c r="B11" s="29"/>
      <c r="C11" s="30"/>
      <c r="D11" s="31"/>
      <c r="E11" s="428" t="s">
        <v>0</v>
      </c>
      <c r="F11" s="33"/>
      <c r="G11" s="427">
        <v>6404.11</v>
      </c>
      <c r="H11" s="141"/>
      <c r="I11" s="427">
        <v>13549.29</v>
      </c>
      <c r="J11" s="143"/>
      <c r="K11" s="427">
        <v>2112.0100000000002</v>
      </c>
      <c r="L11" s="143"/>
      <c r="M11" s="427">
        <v>2042.69</v>
      </c>
      <c r="N11" s="426"/>
      <c r="O11" s="427">
        <v>2578.87</v>
      </c>
      <c r="P11" s="143"/>
      <c r="Q11" s="427">
        <v>5657.91</v>
      </c>
      <c r="R11" s="143"/>
      <c r="S11" s="427">
        <v>740.27</v>
      </c>
      <c r="T11" s="143"/>
    </row>
    <row r="12" spans="1:21" x14ac:dyDescent="0.2">
      <c r="A12" s="28"/>
      <c r="B12" s="29"/>
      <c r="C12" s="30"/>
      <c r="D12" s="31"/>
      <c r="E12" s="428"/>
      <c r="F12" s="33"/>
      <c r="G12" s="427"/>
      <c r="H12" s="141"/>
      <c r="I12" s="427"/>
      <c r="J12" s="143"/>
      <c r="K12" s="427"/>
      <c r="L12" s="143"/>
      <c r="M12" s="427"/>
      <c r="N12" s="426"/>
      <c r="O12" s="427"/>
      <c r="P12" s="143"/>
      <c r="Q12" s="427"/>
      <c r="R12" s="143"/>
      <c r="S12" s="427"/>
      <c r="T12" s="143"/>
    </row>
    <row r="13" spans="1:21" x14ac:dyDescent="0.2">
      <c r="A13" s="28"/>
      <c r="B13" s="29"/>
      <c r="C13" s="30"/>
      <c r="D13" s="31"/>
      <c r="E13" s="29" t="s">
        <v>101</v>
      </c>
      <c r="F13" s="33"/>
      <c r="G13" s="425">
        <v>356</v>
      </c>
      <c r="H13" s="141"/>
      <c r="I13" s="425">
        <v>213</v>
      </c>
      <c r="J13" s="141"/>
      <c r="K13" s="425">
        <v>57</v>
      </c>
      <c r="L13" s="141"/>
      <c r="M13" s="425">
        <v>34</v>
      </c>
      <c r="N13" s="426"/>
      <c r="O13" s="425">
        <v>179</v>
      </c>
      <c r="P13" s="141"/>
      <c r="Q13" s="425">
        <v>234</v>
      </c>
      <c r="R13" s="141"/>
      <c r="S13" s="425">
        <v>11</v>
      </c>
      <c r="T13" s="141"/>
    </row>
    <row r="14" spans="1:21" x14ac:dyDescent="0.2">
      <c r="A14" s="28"/>
      <c r="B14" s="29" t="s">
        <v>28</v>
      </c>
      <c r="C14" s="30"/>
      <c r="D14" s="31"/>
      <c r="E14" s="29" t="s">
        <v>5</v>
      </c>
      <c r="F14" s="33"/>
      <c r="G14" s="427">
        <v>2659</v>
      </c>
      <c r="H14" s="141"/>
      <c r="I14" s="427">
        <v>1991</v>
      </c>
      <c r="J14" s="143"/>
      <c r="K14" s="425">
        <v>608</v>
      </c>
      <c r="L14" s="143"/>
      <c r="M14" s="425">
        <v>318</v>
      </c>
      <c r="N14" s="426"/>
      <c r="O14" s="427">
        <v>1716</v>
      </c>
      <c r="P14" s="141"/>
      <c r="Q14" s="427">
        <v>1430</v>
      </c>
      <c r="R14" s="141"/>
      <c r="S14" s="425">
        <v>58</v>
      </c>
      <c r="T14" s="143"/>
    </row>
    <row r="15" spans="1:21" x14ac:dyDescent="0.2">
      <c r="A15" s="36"/>
      <c r="B15" s="37"/>
      <c r="C15" s="38"/>
      <c r="D15" s="39"/>
      <c r="E15" s="432" t="s">
        <v>0</v>
      </c>
      <c r="F15" s="42"/>
      <c r="G15" s="433">
        <v>37018.870000000003</v>
      </c>
      <c r="H15" s="147"/>
      <c r="I15" s="433">
        <v>44309.53</v>
      </c>
      <c r="J15" s="149"/>
      <c r="K15" s="433">
        <v>12241.82</v>
      </c>
      <c r="L15" s="149"/>
      <c r="M15" s="433">
        <v>4938.53</v>
      </c>
      <c r="N15" s="434"/>
      <c r="O15" s="433">
        <v>20518.89</v>
      </c>
      <c r="P15" s="149"/>
      <c r="Q15" s="433">
        <v>24494.89</v>
      </c>
      <c r="R15" s="149"/>
      <c r="S15" s="433">
        <v>1118.1400000000001</v>
      </c>
      <c r="T15" s="149"/>
    </row>
    <row r="16" spans="1:21" s="436" customFormat="1" ht="23.1" customHeight="1" x14ac:dyDescent="0.2">
      <c r="A16" s="435"/>
    </row>
    <row r="17" spans="1:20" s="436" customFormat="1" ht="19.95" customHeight="1" x14ac:dyDescent="0.2">
      <c r="A17" s="435"/>
      <c r="B17" s="437" t="s">
        <v>291</v>
      </c>
      <c r="C17" s="437"/>
      <c r="D17" s="437"/>
      <c r="E17" s="437"/>
      <c r="F17" s="437"/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37"/>
      <c r="R17" s="437"/>
      <c r="S17" s="437"/>
      <c r="T17" s="437"/>
    </row>
    <row r="18" spans="1:20" s="436" customFormat="1" ht="19.95" customHeight="1" x14ac:dyDescent="0.2">
      <c r="A18" s="435"/>
      <c r="B18" s="437" t="s">
        <v>263</v>
      </c>
      <c r="C18" s="437"/>
      <c r="D18" s="437"/>
      <c r="E18" s="437"/>
      <c r="F18" s="437"/>
      <c r="G18" s="437"/>
      <c r="H18" s="437"/>
      <c r="I18" s="437"/>
      <c r="J18" s="437"/>
      <c r="K18" s="437"/>
      <c r="L18" s="437"/>
      <c r="M18" s="437"/>
      <c r="N18" s="437"/>
      <c r="O18" s="437"/>
      <c r="P18" s="437"/>
      <c r="Q18" s="437"/>
      <c r="R18" s="437"/>
      <c r="S18" s="437"/>
      <c r="T18" s="437"/>
    </row>
    <row r="19" spans="1:20" s="436" customFormat="1" ht="19.95" customHeight="1" x14ac:dyDescent="0.2">
      <c r="A19" s="83"/>
      <c r="B19" s="111" t="s">
        <v>264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</row>
    <row r="20" spans="1:20" ht="24" customHeight="1" x14ac:dyDescent="0.2">
      <c r="A20" s="125" t="s">
        <v>224</v>
      </c>
      <c r="B20" s="126"/>
      <c r="C20" s="126"/>
      <c r="D20" s="126"/>
      <c r="E20" s="126"/>
      <c r="F20" s="127"/>
      <c r="G20" s="125" t="s">
        <v>30</v>
      </c>
      <c r="H20" s="127"/>
      <c r="I20" s="125" t="s">
        <v>31</v>
      </c>
      <c r="J20" s="127"/>
      <c r="K20" s="125" t="s">
        <v>32</v>
      </c>
      <c r="L20" s="127"/>
      <c r="M20" s="125" t="s">
        <v>33</v>
      </c>
      <c r="N20" s="127"/>
      <c r="O20" s="423" t="s">
        <v>244</v>
      </c>
      <c r="P20" s="424"/>
      <c r="Q20" s="125" t="s">
        <v>34</v>
      </c>
      <c r="R20" s="127"/>
      <c r="S20" s="125" t="s">
        <v>35</v>
      </c>
      <c r="T20" s="127"/>
    </row>
    <row r="21" spans="1:20" s="441" customFormat="1" x14ac:dyDescent="0.2">
      <c r="A21" s="438"/>
      <c r="B21" s="439" t="s">
        <v>292</v>
      </c>
      <c r="C21" s="30"/>
      <c r="D21" s="31"/>
      <c r="E21" s="29" t="s">
        <v>101</v>
      </c>
      <c r="F21" s="30"/>
      <c r="G21" s="425">
        <v>320</v>
      </c>
      <c r="H21" s="141"/>
      <c r="I21" s="425">
        <v>242</v>
      </c>
      <c r="J21" s="141"/>
      <c r="K21" s="425">
        <v>60</v>
      </c>
      <c r="L21" s="141"/>
      <c r="M21" s="425">
        <v>50</v>
      </c>
      <c r="N21" s="426"/>
      <c r="O21" s="425">
        <v>168</v>
      </c>
      <c r="P21" s="141"/>
      <c r="Q21" s="425">
        <v>247</v>
      </c>
      <c r="R21" s="141"/>
      <c r="S21" s="425">
        <v>12</v>
      </c>
      <c r="T21" s="440"/>
    </row>
    <row r="22" spans="1:20" s="441" customFormat="1" x14ac:dyDescent="0.2">
      <c r="A22" s="438"/>
      <c r="B22" s="439" t="s">
        <v>193</v>
      </c>
      <c r="C22" s="30"/>
      <c r="D22" s="31"/>
      <c r="E22" s="29" t="s">
        <v>5</v>
      </c>
      <c r="F22" s="30"/>
      <c r="G22" s="427">
        <v>2757</v>
      </c>
      <c r="H22" s="141"/>
      <c r="I22" s="427">
        <v>2713</v>
      </c>
      <c r="J22" s="143"/>
      <c r="K22" s="425">
        <v>557</v>
      </c>
      <c r="L22" s="143"/>
      <c r="M22" s="425">
        <v>552</v>
      </c>
      <c r="N22" s="426"/>
      <c r="O22" s="427">
        <v>1512</v>
      </c>
      <c r="P22" s="141"/>
      <c r="Q22" s="427">
        <v>1870</v>
      </c>
      <c r="R22" s="141"/>
      <c r="S22" s="425">
        <v>76</v>
      </c>
      <c r="T22" s="442"/>
    </row>
    <row r="23" spans="1:20" s="441" customFormat="1" x14ac:dyDescent="0.2">
      <c r="A23" s="438"/>
      <c r="B23" s="439"/>
      <c r="C23" s="30"/>
      <c r="D23" s="31"/>
      <c r="E23" s="29"/>
      <c r="F23" s="30"/>
      <c r="G23" s="427"/>
      <c r="H23" s="141"/>
      <c r="I23" s="427"/>
      <c r="J23" s="143"/>
      <c r="K23" s="425"/>
      <c r="L23" s="143"/>
      <c r="M23" s="425"/>
      <c r="N23" s="426"/>
      <c r="O23" s="427"/>
      <c r="P23" s="141"/>
      <c r="Q23" s="427"/>
      <c r="R23" s="141"/>
      <c r="S23" s="425"/>
      <c r="T23" s="442"/>
    </row>
    <row r="24" spans="1:20" x14ac:dyDescent="0.2">
      <c r="A24" s="28"/>
      <c r="B24" s="439" t="s">
        <v>181</v>
      </c>
      <c r="C24" s="30"/>
      <c r="D24" s="31"/>
      <c r="E24" s="29" t="s">
        <v>101</v>
      </c>
      <c r="F24" s="30"/>
      <c r="G24" s="425">
        <v>314</v>
      </c>
      <c r="H24" s="141"/>
      <c r="I24" s="425">
        <v>226</v>
      </c>
      <c r="J24" s="141"/>
      <c r="K24" s="425">
        <v>64</v>
      </c>
      <c r="L24" s="141"/>
      <c r="M24" s="425">
        <v>46</v>
      </c>
      <c r="N24" s="426"/>
      <c r="O24" s="425">
        <v>159</v>
      </c>
      <c r="P24" s="141"/>
      <c r="Q24" s="425">
        <v>228</v>
      </c>
      <c r="R24" s="141"/>
      <c r="S24" s="425">
        <v>11</v>
      </c>
      <c r="T24" s="141"/>
    </row>
    <row r="25" spans="1:20" x14ac:dyDescent="0.2">
      <c r="A25" s="28"/>
      <c r="B25" s="439" t="s">
        <v>193</v>
      </c>
      <c r="C25" s="30"/>
      <c r="D25" s="31"/>
      <c r="E25" s="29" t="s">
        <v>5</v>
      </c>
      <c r="F25" s="30"/>
      <c r="G25" s="427">
        <v>2573</v>
      </c>
      <c r="H25" s="141"/>
      <c r="I25" s="427">
        <v>2682</v>
      </c>
      <c r="J25" s="143"/>
      <c r="K25" s="425">
        <v>602</v>
      </c>
      <c r="L25" s="143"/>
      <c r="M25" s="425">
        <v>466</v>
      </c>
      <c r="N25" s="426"/>
      <c r="O25" s="427">
        <v>1465</v>
      </c>
      <c r="P25" s="141"/>
      <c r="Q25" s="427">
        <v>1715</v>
      </c>
      <c r="R25" s="141"/>
      <c r="S25" s="425">
        <v>71</v>
      </c>
      <c r="T25" s="143"/>
    </row>
    <row r="26" spans="1:20" x14ac:dyDescent="0.2">
      <c r="A26" s="28"/>
      <c r="B26" s="439"/>
      <c r="C26" s="30"/>
      <c r="D26" s="31"/>
      <c r="E26" s="29"/>
      <c r="F26" s="30"/>
      <c r="G26" s="427"/>
      <c r="H26" s="141"/>
      <c r="I26" s="427"/>
      <c r="J26" s="143"/>
      <c r="K26" s="425"/>
      <c r="L26" s="143"/>
      <c r="M26" s="425"/>
      <c r="N26" s="426"/>
      <c r="O26" s="427"/>
      <c r="P26" s="141"/>
      <c r="Q26" s="427"/>
      <c r="R26" s="141"/>
      <c r="S26" s="425"/>
      <c r="T26" s="143"/>
    </row>
    <row r="27" spans="1:20" x14ac:dyDescent="0.2">
      <c r="A27" s="28"/>
      <c r="B27" s="439" t="s">
        <v>262</v>
      </c>
      <c r="C27" s="30"/>
      <c r="D27" s="31"/>
      <c r="E27" s="29" t="s">
        <v>101</v>
      </c>
      <c r="F27" s="30"/>
      <c r="G27" s="425">
        <v>271</v>
      </c>
      <c r="H27" s="141"/>
      <c r="I27" s="425">
        <v>198</v>
      </c>
      <c r="J27" s="141"/>
      <c r="K27" s="425">
        <v>51</v>
      </c>
      <c r="L27" s="141"/>
      <c r="M27" s="425">
        <v>53</v>
      </c>
      <c r="N27" s="426"/>
      <c r="O27" s="425">
        <v>147</v>
      </c>
      <c r="P27" s="141"/>
      <c r="Q27" s="425">
        <v>209</v>
      </c>
      <c r="R27" s="141"/>
      <c r="S27" s="425">
        <v>10</v>
      </c>
      <c r="T27" s="141"/>
    </row>
    <row r="28" spans="1:20" x14ac:dyDescent="0.2">
      <c r="A28" s="36"/>
      <c r="B28" s="443" t="s">
        <v>193</v>
      </c>
      <c r="C28" s="38"/>
      <c r="D28" s="39"/>
      <c r="E28" s="37" t="s">
        <v>5</v>
      </c>
      <c r="F28" s="38"/>
      <c r="G28" s="433">
        <v>2724</v>
      </c>
      <c r="H28" s="147"/>
      <c r="I28" s="433">
        <v>2588</v>
      </c>
      <c r="J28" s="149"/>
      <c r="K28" s="444">
        <v>543</v>
      </c>
      <c r="L28" s="149"/>
      <c r="M28" s="444">
        <v>514</v>
      </c>
      <c r="N28" s="434"/>
      <c r="O28" s="433">
        <v>1186</v>
      </c>
      <c r="P28" s="147"/>
      <c r="Q28" s="433">
        <v>1612</v>
      </c>
      <c r="R28" s="147"/>
      <c r="S28" s="444">
        <v>68</v>
      </c>
      <c r="T28" s="149"/>
    </row>
  </sheetData>
  <sheetProtection sheet="1" objects="1" scenarios="1"/>
  <mergeCells count="21">
    <mergeCell ref="B19:T19"/>
    <mergeCell ref="M4:N4"/>
    <mergeCell ref="A20:F20"/>
    <mergeCell ref="G20:H20"/>
    <mergeCell ref="I20:J20"/>
    <mergeCell ref="K20:L20"/>
    <mergeCell ref="M20:N20"/>
    <mergeCell ref="O20:P20"/>
    <mergeCell ref="Q20:R20"/>
    <mergeCell ref="S20:T20"/>
    <mergeCell ref="B18:T18"/>
    <mergeCell ref="B17:T17"/>
    <mergeCell ref="B1:T1"/>
    <mergeCell ref="B3:T3"/>
    <mergeCell ref="A4:F4"/>
    <mergeCell ref="O4:P4"/>
    <mergeCell ref="Q4:R4"/>
    <mergeCell ref="S4:T4"/>
    <mergeCell ref="G4:H4"/>
    <mergeCell ref="I4:J4"/>
    <mergeCell ref="K4:L4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51"/>
  <sheetViews>
    <sheetView showGridLines="0" zoomScaleNormal="100" zoomScaleSheetLayoutView="100" workbookViewId="0">
      <selection sqref="A1:AE1"/>
    </sheetView>
  </sheetViews>
  <sheetFormatPr defaultColWidth="9" defaultRowHeight="13.2" x14ac:dyDescent="0.2"/>
  <cols>
    <col min="1" max="1" width="10.6640625" style="1" customWidth="1"/>
    <col min="2" max="2" width="10.109375" style="46" customWidth="1"/>
    <col min="3" max="3" width="0.44140625" style="1" customWidth="1"/>
    <col min="4" max="4" width="10.109375" style="46" customWidth="1"/>
    <col min="5" max="5" width="0.44140625" style="1" customWidth="1"/>
    <col min="6" max="6" width="10.109375" style="46" customWidth="1"/>
    <col min="7" max="7" width="0.44140625" style="1" customWidth="1"/>
    <col min="8" max="8" width="10.109375" style="46" customWidth="1"/>
    <col min="9" max="9" width="0.44140625" style="1" customWidth="1"/>
    <col min="10" max="10" width="10.109375" style="46" customWidth="1"/>
    <col min="11" max="11" width="0.44140625" style="1" customWidth="1"/>
    <col min="12" max="12" width="10.109375" style="46" customWidth="1"/>
    <col min="13" max="13" width="0.44140625" style="1" customWidth="1"/>
    <col min="14" max="14" width="10.109375" style="46" customWidth="1"/>
    <col min="15" max="15" width="0.44140625" style="1" customWidth="1"/>
    <col min="16" max="16" width="10.109375" style="46" customWidth="1"/>
    <col min="17" max="17" width="0.44140625" style="1" customWidth="1"/>
    <col min="18" max="18" width="10.109375" style="46" customWidth="1"/>
    <col min="19" max="19" width="0.44140625" style="1" customWidth="1"/>
    <col min="20" max="20" width="10.109375" style="46" customWidth="1"/>
    <col min="21" max="21" width="0.44140625" style="1" customWidth="1"/>
    <col min="22" max="22" width="10.109375" style="46" customWidth="1"/>
    <col min="23" max="23" width="0.44140625" style="1" customWidth="1"/>
    <col min="24" max="24" width="10.109375" style="46" customWidth="1"/>
    <col min="25" max="25" width="0.44140625" style="1" customWidth="1"/>
    <col min="26" max="26" width="10.109375" style="46" customWidth="1"/>
    <col min="27" max="27" width="0.44140625" style="1" customWidth="1"/>
    <col min="28" max="28" width="10.109375" style="46" customWidth="1"/>
    <col min="29" max="29" width="0.44140625" style="1" customWidth="1"/>
    <col min="30" max="30" width="10.109375" style="46" customWidth="1"/>
    <col min="31" max="31" width="0.44140625" style="1" customWidth="1"/>
    <col min="32" max="16384" width="9" style="1"/>
  </cols>
  <sheetData>
    <row r="1" spans="1:31" ht="23.1" customHeight="1" x14ac:dyDescent="0.2">
      <c r="A1" s="378" t="s">
        <v>298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</row>
    <row r="2" spans="1:31" ht="12" customHeight="1" x14ac:dyDescent="0.2">
      <c r="A2" s="379"/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</row>
    <row r="3" spans="1:31" ht="23.1" customHeight="1" x14ac:dyDescent="0.2">
      <c r="A3" s="3" t="s">
        <v>37</v>
      </c>
      <c r="P3" s="111" t="s">
        <v>56</v>
      </c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</row>
    <row r="4" spans="1:31" ht="14.1" customHeight="1" x14ac:dyDescent="0.2">
      <c r="A4" s="380" t="s">
        <v>225</v>
      </c>
      <c r="B4" s="381" t="s">
        <v>101</v>
      </c>
      <c r="C4" s="382"/>
      <c r="D4" s="130" t="s">
        <v>103</v>
      </c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131"/>
      <c r="P4" s="384" t="s">
        <v>182</v>
      </c>
      <c r="Q4" s="385"/>
      <c r="R4" s="385"/>
      <c r="S4" s="386"/>
      <c r="T4" s="130" t="s">
        <v>48</v>
      </c>
      <c r="U4" s="383"/>
      <c r="V4" s="383"/>
      <c r="W4" s="383"/>
      <c r="X4" s="383"/>
      <c r="Y4" s="383"/>
      <c r="Z4" s="383"/>
      <c r="AA4" s="131"/>
      <c r="AB4" s="381" t="s">
        <v>49</v>
      </c>
      <c r="AC4" s="382"/>
      <c r="AD4" s="381" t="s">
        <v>50</v>
      </c>
      <c r="AE4" s="382"/>
    </row>
    <row r="5" spans="1:31" ht="14.1" customHeight="1" x14ac:dyDescent="0.2">
      <c r="A5" s="387"/>
      <c r="B5" s="388"/>
      <c r="C5" s="389"/>
      <c r="D5" s="130" t="s">
        <v>102</v>
      </c>
      <c r="E5" s="131"/>
      <c r="F5" s="130" t="s">
        <v>39</v>
      </c>
      <c r="G5" s="131"/>
      <c r="H5" s="130" t="s">
        <v>40</v>
      </c>
      <c r="I5" s="131"/>
      <c r="J5" s="130" t="s">
        <v>45</v>
      </c>
      <c r="K5" s="131"/>
      <c r="L5" s="130" t="s">
        <v>46</v>
      </c>
      <c r="M5" s="131"/>
      <c r="N5" s="130" t="s">
        <v>47</v>
      </c>
      <c r="O5" s="131"/>
      <c r="P5" s="130" t="s">
        <v>41</v>
      </c>
      <c r="Q5" s="131"/>
      <c r="R5" s="130" t="s">
        <v>42</v>
      </c>
      <c r="S5" s="131"/>
      <c r="T5" s="130" t="s">
        <v>36</v>
      </c>
      <c r="U5" s="131"/>
      <c r="V5" s="130" t="s">
        <v>51</v>
      </c>
      <c r="W5" s="131"/>
      <c r="X5" s="130" t="s">
        <v>52</v>
      </c>
      <c r="Y5" s="131"/>
      <c r="Z5" s="130" t="s">
        <v>53</v>
      </c>
      <c r="AA5" s="131"/>
      <c r="AB5" s="388"/>
      <c r="AC5" s="389"/>
      <c r="AD5" s="388"/>
      <c r="AE5" s="389"/>
    </row>
    <row r="6" spans="1:31" ht="14.1" customHeight="1" x14ac:dyDescent="0.2">
      <c r="A6" s="390"/>
      <c r="B6" s="134" t="s">
        <v>1</v>
      </c>
      <c r="C6" s="135"/>
      <c r="D6" s="391" t="s">
        <v>1</v>
      </c>
      <c r="E6" s="135"/>
      <c r="F6" s="134" t="s">
        <v>1</v>
      </c>
      <c r="G6" s="135"/>
      <c r="H6" s="134" t="s">
        <v>1</v>
      </c>
      <c r="I6" s="135"/>
      <c r="J6" s="134" t="s">
        <v>1</v>
      </c>
      <c r="K6" s="135"/>
      <c r="L6" s="134" t="s">
        <v>183</v>
      </c>
      <c r="M6" s="134"/>
      <c r="N6" s="391" t="s">
        <v>1</v>
      </c>
      <c r="O6" s="135"/>
      <c r="P6" s="391" t="s">
        <v>1</v>
      </c>
      <c r="Q6" s="135"/>
      <c r="R6" s="134" t="s">
        <v>1</v>
      </c>
      <c r="S6" s="135"/>
      <c r="T6" s="134" t="s">
        <v>1</v>
      </c>
      <c r="U6" s="135"/>
      <c r="V6" s="134" t="s">
        <v>1</v>
      </c>
      <c r="W6" s="135"/>
      <c r="X6" s="134" t="s">
        <v>1</v>
      </c>
      <c r="Y6" s="135"/>
      <c r="Z6" s="134" t="s">
        <v>1</v>
      </c>
      <c r="AA6" s="135"/>
      <c r="AB6" s="134" t="s">
        <v>1</v>
      </c>
      <c r="AC6" s="135"/>
      <c r="AD6" s="391" t="s">
        <v>6</v>
      </c>
      <c r="AE6" s="392"/>
    </row>
    <row r="7" spans="1:31" ht="14.1" customHeight="1" x14ac:dyDescent="0.2">
      <c r="A7" s="393" t="s">
        <v>111</v>
      </c>
      <c r="B7" s="394">
        <f>SUM(D7:R7)</f>
        <v>167</v>
      </c>
      <c r="C7" s="395"/>
      <c r="D7" s="396">
        <v>45</v>
      </c>
      <c r="E7" s="395"/>
      <c r="F7" s="394">
        <v>44</v>
      </c>
      <c r="G7" s="395"/>
      <c r="H7" s="394">
        <v>42</v>
      </c>
      <c r="I7" s="395"/>
      <c r="J7" s="394">
        <v>29</v>
      </c>
      <c r="K7" s="395"/>
      <c r="L7" s="394">
        <v>4</v>
      </c>
      <c r="M7" s="394"/>
      <c r="N7" s="396">
        <v>2</v>
      </c>
      <c r="O7" s="395"/>
      <c r="P7" s="396">
        <v>1</v>
      </c>
      <c r="Q7" s="395"/>
      <c r="R7" s="394" t="s">
        <v>3</v>
      </c>
      <c r="S7" s="395"/>
      <c r="T7" s="394">
        <f>SUM(V7:Z7)</f>
        <v>129</v>
      </c>
      <c r="U7" s="395"/>
      <c r="V7" s="394">
        <v>34</v>
      </c>
      <c r="W7" s="395"/>
      <c r="X7" s="394">
        <v>79</v>
      </c>
      <c r="Y7" s="395"/>
      <c r="Z7" s="394">
        <v>16</v>
      </c>
      <c r="AA7" s="395"/>
      <c r="AB7" s="394">
        <v>38</v>
      </c>
      <c r="AC7" s="395"/>
      <c r="AD7" s="397">
        <v>408116</v>
      </c>
      <c r="AE7" s="137"/>
    </row>
    <row r="8" spans="1:31" ht="14.1" customHeight="1" x14ac:dyDescent="0.2">
      <c r="A8" s="393" t="s">
        <v>43</v>
      </c>
      <c r="B8" s="394">
        <f>SUM(D8:R8)</f>
        <v>165</v>
      </c>
      <c r="C8" s="395"/>
      <c r="D8" s="396">
        <v>51</v>
      </c>
      <c r="E8" s="395"/>
      <c r="F8" s="394">
        <v>43</v>
      </c>
      <c r="G8" s="395"/>
      <c r="H8" s="394">
        <v>37</v>
      </c>
      <c r="I8" s="395"/>
      <c r="J8" s="394">
        <v>27</v>
      </c>
      <c r="K8" s="395"/>
      <c r="L8" s="394">
        <v>3</v>
      </c>
      <c r="M8" s="394"/>
      <c r="N8" s="396">
        <v>4</v>
      </c>
      <c r="O8" s="395"/>
      <c r="P8" s="396" t="s">
        <v>3</v>
      </c>
      <c r="Q8" s="395"/>
      <c r="R8" s="394" t="s">
        <v>3</v>
      </c>
      <c r="S8" s="395"/>
      <c r="T8" s="394">
        <f>SUM(V8:Z8)</f>
        <v>135</v>
      </c>
      <c r="U8" s="395"/>
      <c r="V8" s="394">
        <v>33</v>
      </c>
      <c r="W8" s="395"/>
      <c r="X8" s="394">
        <v>80</v>
      </c>
      <c r="Y8" s="395"/>
      <c r="Z8" s="394">
        <v>22</v>
      </c>
      <c r="AA8" s="395"/>
      <c r="AB8" s="394">
        <v>30</v>
      </c>
      <c r="AC8" s="395"/>
      <c r="AD8" s="397">
        <v>349201</v>
      </c>
      <c r="AE8" s="137"/>
    </row>
    <row r="9" spans="1:31" ht="14.1" customHeight="1" x14ac:dyDescent="0.2">
      <c r="A9" s="393" t="s">
        <v>44</v>
      </c>
      <c r="B9" s="396">
        <f>SUM(D9:R9)</f>
        <v>149</v>
      </c>
      <c r="C9" s="395"/>
      <c r="D9" s="396">
        <v>44</v>
      </c>
      <c r="E9" s="395"/>
      <c r="F9" s="394">
        <v>37</v>
      </c>
      <c r="G9" s="395"/>
      <c r="H9" s="394">
        <v>40</v>
      </c>
      <c r="I9" s="395"/>
      <c r="J9" s="394">
        <v>20</v>
      </c>
      <c r="K9" s="395"/>
      <c r="L9" s="394">
        <v>4</v>
      </c>
      <c r="M9" s="394"/>
      <c r="N9" s="396">
        <v>1</v>
      </c>
      <c r="O9" s="395"/>
      <c r="P9" s="396">
        <v>3</v>
      </c>
      <c r="Q9" s="395"/>
      <c r="R9" s="394" t="s">
        <v>3</v>
      </c>
      <c r="S9" s="395"/>
      <c r="T9" s="396">
        <f>SUM(V9:Z9)</f>
        <v>120</v>
      </c>
      <c r="U9" s="395"/>
      <c r="V9" s="394">
        <v>26</v>
      </c>
      <c r="W9" s="395"/>
      <c r="X9" s="394">
        <v>63</v>
      </c>
      <c r="Y9" s="395"/>
      <c r="Z9" s="394">
        <v>31</v>
      </c>
      <c r="AA9" s="395"/>
      <c r="AB9" s="394">
        <v>29</v>
      </c>
      <c r="AC9" s="395"/>
      <c r="AD9" s="397">
        <v>240845</v>
      </c>
      <c r="AE9" s="137"/>
    </row>
    <row r="10" spans="1:31" s="46" customFormat="1" ht="14.1" customHeight="1" x14ac:dyDescent="0.2">
      <c r="A10" s="393" t="s">
        <v>106</v>
      </c>
      <c r="B10" s="396">
        <f>SUM(D10:R10)</f>
        <v>154</v>
      </c>
      <c r="C10" s="395"/>
      <c r="D10" s="396">
        <v>55</v>
      </c>
      <c r="E10" s="395"/>
      <c r="F10" s="394">
        <v>41</v>
      </c>
      <c r="G10" s="395"/>
      <c r="H10" s="394">
        <v>31</v>
      </c>
      <c r="I10" s="395"/>
      <c r="J10" s="394">
        <v>19</v>
      </c>
      <c r="K10" s="395"/>
      <c r="L10" s="394">
        <v>5</v>
      </c>
      <c r="M10" s="394"/>
      <c r="N10" s="396">
        <v>3</v>
      </c>
      <c r="O10" s="395"/>
      <c r="P10" s="396" t="s">
        <v>133</v>
      </c>
      <c r="Q10" s="395"/>
      <c r="R10" s="394" t="s">
        <v>133</v>
      </c>
      <c r="S10" s="395"/>
      <c r="T10" s="396">
        <v>119</v>
      </c>
      <c r="U10" s="395"/>
      <c r="V10" s="394" t="s">
        <v>133</v>
      </c>
      <c r="W10" s="395"/>
      <c r="X10" s="394" t="s">
        <v>133</v>
      </c>
      <c r="Y10" s="395"/>
      <c r="Z10" s="394" t="s">
        <v>133</v>
      </c>
      <c r="AA10" s="395"/>
      <c r="AB10" s="394">
        <v>35</v>
      </c>
      <c r="AC10" s="395"/>
      <c r="AD10" s="397" t="s">
        <v>133</v>
      </c>
      <c r="AE10" s="137"/>
    </row>
    <row r="11" spans="1:31" s="46" customFormat="1" ht="14.1" customHeight="1" x14ac:dyDescent="0.2">
      <c r="A11" s="398" t="s">
        <v>112</v>
      </c>
      <c r="B11" s="399">
        <f>SUM(D11:R11)</f>
        <v>136</v>
      </c>
      <c r="C11" s="400"/>
      <c r="D11" s="399">
        <v>46</v>
      </c>
      <c r="E11" s="400"/>
      <c r="F11" s="399">
        <v>39</v>
      </c>
      <c r="G11" s="400"/>
      <c r="H11" s="399">
        <v>27</v>
      </c>
      <c r="I11" s="400"/>
      <c r="J11" s="399">
        <v>19</v>
      </c>
      <c r="K11" s="400"/>
      <c r="L11" s="399">
        <v>3</v>
      </c>
      <c r="M11" s="400"/>
      <c r="N11" s="399">
        <v>2</v>
      </c>
      <c r="O11" s="401"/>
      <c r="P11" s="399" t="s">
        <v>133</v>
      </c>
      <c r="Q11" s="400"/>
      <c r="R11" s="399" t="s">
        <v>133</v>
      </c>
      <c r="S11" s="400"/>
      <c r="T11" s="399">
        <v>105</v>
      </c>
      <c r="U11" s="400"/>
      <c r="V11" s="399">
        <v>25</v>
      </c>
      <c r="W11" s="400"/>
      <c r="X11" s="399">
        <v>69</v>
      </c>
      <c r="Y11" s="400"/>
      <c r="Z11" s="399">
        <v>11</v>
      </c>
      <c r="AA11" s="400"/>
      <c r="AB11" s="399">
        <v>31</v>
      </c>
      <c r="AC11" s="400"/>
      <c r="AD11" s="402">
        <v>145574</v>
      </c>
      <c r="AE11" s="150"/>
    </row>
    <row r="12" spans="1:31" s="44" customFormat="1" ht="14.1" customHeight="1" x14ac:dyDescent="0.2">
      <c r="A12" s="403" t="s">
        <v>191</v>
      </c>
      <c r="B12" s="404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404"/>
      <c r="P12" s="404"/>
      <c r="Q12" s="404"/>
      <c r="R12" s="404"/>
      <c r="S12" s="404"/>
      <c r="T12" s="404"/>
      <c r="U12" s="404"/>
      <c r="V12" s="404"/>
      <c r="W12" s="404"/>
      <c r="X12" s="404"/>
      <c r="Y12" s="404"/>
      <c r="Z12" s="404"/>
      <c r="AA12" s="404"/>
      <c r="AB12" s="404"/>
      <c r="AC12" s="404"/>
      <c r="AD12" s="405"/>
    </row>
    <row r="13" spans="1:31" ht="12" customHeight="1" x14ac:dyDescent="0.2"/>
    <row r="14" spans="1:31" ht="23.1" customHeight="1" x14ac:dyDescent="0.2">
      <c r="A14" s="3" t="s">
        <v>180</v>
      </c>
      <c r="P14" s="111" t="s">
        <v>198</v>
      </c>
      <c r="Q14" s="111"/>
      <c r="R14" s="111"/>
      <c r="S14" s="111"/>
      <c r="T14" s="111"/>
      <c r="U14" s="111"/>
      <c r="V14" s="111"/>
      <c r="W14" s="111"/>
      <c r="X14" s="111"/>
      <c r="Y14" s="111"/>
      <c r="Z14" s="111"/>
    </row>
    <row r="15" spans="1:31" ht="14.1" customHeight="1" x14ac:dyDescent="0.2">
      <c r="A15" s="380" t="s">
        <v>225</v>
      </c>
      <c r="B15" s="381" t="s">
        <v>104</v>
      </c>
      <c r="C15" s="382"/>
      <c r="D15" s="130" t="s">
        <v>103</v>
      </c>
      <c r="E15" s="383"/>
      <c r="F15" s="383"/>
      <c r="G15" s="383"/>
      <c r="H15" s="383"/>
      <c r="I15" s="383"/>
      <c r="J15" s="383"/>
      <c r="K15" s="383"/>
      <c r="L15" s="383"/>
      <c r="M15" s="383"/>
      <c r="N15" s="383"/>
      <c r="O15" s="131"/>
      <c r="P15" s="384" t="s">
        <v>182</v>
      </c>
      <c r="Q15" s="385"/>
      <c r="R15" s="385"/>
      <c r="S15" s="386"/>
      <c r="T15" s="381" t="s">
        <v>54</v>
      </c>
      <c r="U15" s="382"/>
      <c r="V15" s="381" t="s">
        <v>49</v>
      </c>
      <c r="W15" s="382"/>
      <c r="X15" s="381" t="s">
        <v>55</v>
      </c>
      <c r="Y15" s="382"/>
      <c r="Z15" s="381" t="s">
        <v>50</v>
      </c>
      <c r="AA15" s="382"/>
    </row>
    <row r="16" spans="1:31" ht="14.1" customHeight="1" x14ac:dyDescent="0.2">
      <c r="A16" s="387"/>
      <c r="B16" s="388"/>
      <c r="C16" s="389"/>
      <c r="D16" s="130" t="s">
        <v>105</v>
      </c>
      <c r="E16" s="131"/>
      <c r="F16" s="130" t="s">
        <v>39</v>
      </c>
      <c r="G16" s="131"/>
      <c r="H16" s="130" t="s">
        <v>40</v>
      </c>
      <c r="I16" s="131"/>
      <c r="J16" s="130" t="s">
        <v>45</v>
      </c>
      <c r="K16" s="131"/>
      <c r="L16" s="130" t="s">
        <v>46</v>
      </c>
      <c r="M16" s="131"/>
      <c r="N16" s="130" t="s">
        <v>47</v>
      </c>
      <c r="O16" s="131"/>
      <c r="P16" s="130" t="s">
        <v>41</v>
      </c>
      <c r="Q16" s="131"/>
      <c r="R16" s="130" t="s">
        <v>42</v>
      </c>
      <c r="S16" s="131"/>
      <c r="T16" s="388"/>
      <c r="U16" s="389"/>
      <c r="V16" s="388"/>
      <c r="W16" s="389"/>
      <c r="X16" s="388"/>
      <c r="Y16" s="389"/>
      <c r="Z16" s="388"/>
      <c r="AA16" s="389"/>
    </row>
    <row r="17" spans="1:32" ht="14.1" customHeight="1" x14ac:dyDescent="0.2">
      <c r="A17" s="406"/>
      <c r="B17" s="134" t="s">
        <v>1</v>
      </c>
      <c r="C17" s="135"/>
      <c r="D17" s="391" t="s">
        <v>1</v>
      </c>
      <c r="E17" s="135"/>
      <c r="F17" s="134" t="s">
        <v>1</v>
      </c>
      <c r="G17" s="135"/>
      <c r="H17" s="134" t="s">
        <v>1</v>
      </c>
      <c r="I17" s="135"/>
      <c r="J17" s="134" t="s">
        <v>1</v>
      </c>
      <c r="K17" s="135"/>
      <c r="L17" s="134" t="s">
        <v>1</v>
      </c>
      <c r="M17" s="134"/>
      <c r="N17" s="391" t="s">
        <v>1</v>
      </c>
      <c r="O17" s="135"/>
      <c r="P17" s="391" t="s">
        <v>1</v>
      </c>
      <c r="Q17" s="135"/>
      <c r="R17" s="134" t="s">
        <v>1</v>
      </c>
      <c r="S17" s="135"/>
      <c r="T17" s="134" t="s">
        <v>1</v>
      </c>
      <c r="U17" s="135"/>
      <c r="V17" s="134" t="s">
        <v>1</v>
      </c>
      <c r="W17" s="135"/>
      <c r="X17" s="134" t="s">
        <v>7</v>
      </c>
      <c r="Y17" s="135"/>
      <c r="Z17" s="391" t="s">
        <v>6</v>
      </c>
      <c r="AA17" s="407"/>
    </row>
    <row r="18" spans="1:32" ht="13.5" customHeight="1" x14ac:dyDescent="0.2">
      <c r="A18" s="393" t="s">
        <v>111</v>
      </c>
      <c r="B18" s="408">
        <f>SUM(D18:R18)</f>
        <v>1262</v>
      </c>
      <c r="C18" s="409"/>
      <c r="D18" s="396">
        <v>555</v>
      </c>
      <c r="E18" s="395"/>
      <c r="F18" s="394">
        <v>325</v>
      </c>
      <c r="G18" s="395"/>
      <c r="H18" s="394">
        <v>212</v>
      </c>
      <c r="I18" s="395"/>
      <c r="J18" s="394">
        <v>81</v>
      </c>
      <c r="K18" s="395"/>
      <c r="L18" s="394">
        <v>47</v>
      </c>
      <c r="M18" s="394"/>
      <c r="N18" s="396">
        <v>25</v>
      </c>
      <c r="O18" s="395"/>
      <c r="P18" s="396">
        <v>15</v>
      </c>
      <c r="Q18" s="395"/>
      <c r="R18" s="394">
        <v>2</v>
      </c>
      <c r="S18" s="395"/>
      <c r="T18" s="394">
        <v>636</v>
      </c>
      <c r="U18" s="395"/>
      <c r="V18" s="394">
        <v>626</v>
      </c>
      <c r="W18" s="395"/>
      <c r="X18" s="408">
        <v>109874</v>
      </c>
      <c r="Y18" s="409"/>
      <c r="Z18" s="397">
        <v>1083712</v>
      </c>
      <c r="AA18" s="409"/>
    </row>
    <row r="19" spans="1:32" ht="14.1" customHeight="1" x14ac:dyDescent="0.2">
      <c r="A19" s="393" t="s">
        <v>43</v>
      </c>
      <c r="B19" s="408">
        <f>SUM(D19:R19)</f>
        <v>1361</v>
      </c>
      <c r="C19" s="409"/>
      <c r="D19" s="396">
        <v>567</v>
      </c>
      <c r="E19" s="395"/>
      <c r="F19" s="394">
        <v>372</v>
      </c>
      <c r="G19" s="395"/>
      <c r="H19" s="394">
        <v>225</v>
      </c>
      <c r="I19" s="395"/>
      <c r="J19" s="394">
        <v>127</v>
      </c>
      <c r="K19" s="395"/>
      <c r="L19" s="394">
        <v>38</v>
      </c>
      <c r="M19" s="394"/>
      <c r="N19" s="396">
        <v>18</v>
      </c>
      <c r="O19" s="395"/>
      <c r="P19" s="396">
        <v>9</v>
      </c>
      <c r="Q19" s="395"/>
      <c r="R19" s="394">
        <v>5</v>
      </c>
      <c r="S19" s="395"/>
      <c r="T19" s="394">
        <v>739</v>
      </c>
      <c r="U19" s="395"/>
      <c r="V19" s="394">
        <v>622</v>
      </c>
      <c r="W19" s="395"/>
      <c r="X19" s="408">
        <v>135535</v>
      </c>
      <c r="Y19" s="409"/>
      <c r="Z19" s="397">
        <v>1325880</v>
      </c>
      <c r="AA19" s="409"/>
    </row>
    <row r="20" spans="1:32" ht="14.1" customHeight="1" x14ac:dyDescent="0.2">
      <c r="A20" s="393" t="s">
        <v>44</v>
      </c>
      <c r="B20" s="397">
        <f>SUM(D20:R20)</f>
        <v>1205</v>
      </c>
      <c r="C20" s="409"/>
      <c r="D20" s="396">
        <v>464</v>
      </c>
      <c r="E20" s="395"/>
      <c r="F20" s="394">
        <v>290</v>
      </c>
      <c r="G20" s="395"/>
      <c r="H20" s="394">
        <v>224</v>
      </c>
      <c r="I20" s="395"/>
      <c r="J20" s="394">
        <v>115</v>
      </c>
      <c r="K20" s="395"/>
      <c r="L20" s="394">
        <v>63</v>
      </c>
      <c r="M20" s="394"/>
      <c r="N20" s="396">
        <v>27</v>
      </c>
      <c r="O20" s="395"/>
      <c r="P20" s="396">
        <v>13</v>
      </c>
      <c r="Q20" s="395"/>
      <c r="R20" s="394">
        <v>9</v>
      </c>
      <c r="S20" s="395"/>
      <c r="T20" s="394">
        <v>693</v>
      </c>
      <c r="U20" s="395"/>
      <c r="V20" s="394">
        <v>512</v>
      </c>
      <c r="W20" s="395"/>
      <c r="X20" s="408">
        <v>168605</v>
      </c>
      <c r="Y20" s="409"/>
      <c r="Z20" s="397">
        <v>1376232</v>
      </c>
      <c r="AA20" s="409"/>
    </row>
    <row r="21" spans="1:32" s="46" customFormat="1" ht="14.1" customHeight="1" x14ac:dyDescent="0.2">
      <c r="A21" s="393" t="s">
        <v>106</v>
      </c>
      <c r="B21" s="397">
        <f>SUM(D21:R21)</f>
        <v>1208</v>
      </c>
      <c r="C21" s="409"/>
      <c r="D21" s="396">
        <v>481</v>
      </c>
      <c r="E21" s="395"/>
      <c r="F21" s="394">
        <v>272</v>
      </c>
      <c r="G21" s="395"/>
      <c r="H21" s="394">
        <v>224</v>
      </c>
      <c r="I21" s="395"/>
      <c r="J21" s="394">
        <v>116</v>
      </c>
      <c r="K21" s="395"/>
      <c r="L21" s="394">
        <v>68</v>
      </c>
      <c r="M21" s="394"/>
      <c r="N21" s="396">
        <v>27</v>
      </c>
      <c r="O21" s="395"/>
      <c r="P21" s="396">
        <v>12</v>
      </c>
      <c r="Q21" s="395"/>
      <c r="R21" s="394">
        <v>8</v>
      </c>
      <c r="S21" s="395"/>
      <c r="T21" s="394" t="s">
        <v>133</v>
      </c>
      <c r="U21" s="395"/>
      <c r="V21" s="394" t="s">
        <v>133</v>
      </c>
      <c r="W21" s="395"/>
      <c r="X21" s="408">
        <v>167621</v>
      </c>
      <c r="Y21" s="409"/>
      <c r="Z21" s="397" t="s">
        <v>133</v>
      </c>
      <c r="AA21" s="409"/>
    </row>
    <row r="22" spans="1:32" s="46" customFormat="1" ht="14.1" customHeight="1" x14ac:dyDescent="0.2">
      <c r="A22" s="410" t="s">
        <v>112</v>
      </c>
      <c r="B22" s="402">
        <f>SUM(D22:R22)</f>
        <v>1084</v>
      </c>
      <c r="C22" s="411"/>
      <c r="D22" s="399">
        <v>403</v>
      </c>
      <c r="E22" s="400"/>
      <c r="F22" s="399">
        <v>272</v>
      </c>
      <c r="G22" s="400"/>
      <c r="H22" s="399">
        <v>197</v>
      </c>
      <c r="I22" s="400"/>
      <c r="J22" s="399">
        <v>125</v>
      </c>
      <c r="K22" s="400"/>
      <c r="L22" s="399">
        <v>49</v>
      </c>
      <c r="M22" s="400"/>
      <c r="N22" s="399">
        <v>18</v>
      </c>
      <c r="O22" s="401"/>
      <c r="P22" s="399">
        <v>11</v>
      </c>
      <c r="Q22" s="400"/>
      <c r="R22" s="399">
        <v>9</v>
      </c>
      <c r="S22" s="400"/>
      <c r="T22" s="399">
        <v>671</v>
      </c>
      <c r="U22" s="400"/>
      <c r="V22" s="399">
        <v>413</v>
      </c>
      <c r="W22" s="400"/>
      <c r="X22" s="402">
        <v>156004</v>
      </c>
      <c r="Y22" s="411"/>
      <c r="Z22" s="402">
        <v>1136202</v>
      </c>
      <c r="AA22" s="412"/>
    </row>
    <row r="23" spans="1:32" s="45" customFormat="1" ht="14.1" customHeight="1" x14ac:dyDescent="0.2">
      <c r="A23" s="45" t="s">
        <v>190</v>
      </c>
      <c r="B23" s="44"/>
      <c r="D23" s="44"/>
      <c r="F23" s="44"/>
      <c r="H23" s="44"/>
      <c r="J23" s="44"/>
      <c r="L23" s="44"/>
      <c r="N23" s="44"/>
      <c r="P23" s="44"/>
      <c r="R23" s="44"/>
      <c r="T23" s="44"/>
      <c r="V23" s="44"/>
      <c r="X23" s="44"/>
      <c r="Z23" s="44"/>
      <c r="AB23" s="44"/>
      <c r="AD23" s="44"/>
    </row>
    <row r="24" spans="1:32" ht="12" customHeight="1" x14ac:dyDescent="0.2"/>
    <row r="25" spans="1:32" ht="23.1" customHeight="1" x14ac:dyDescent="0.2">
      <c r="A25" s="3" t="s">
        <v>142</v>
      </c>
      <c r="B25" s="70"/>
      <c r="C25" s="83"/>
      <c r="D25" s="70"/>
      <c r="E25" s="83"/>
      <c r="F25" s="70"/>
      <c r="G25" s="83"/>
      <c r="H25" s="70"/>
      <c r="I25" s="83"/>
      <c r="J25" s="70"/>
      <c r="K25" s="83"/>
      <c r="L25" s="20"/>
      <c r="M25" s="3"/>
      <c r="N25" s="413"/>
      <c r="O25" s="3"/>
      <c r="P25" s="111" t="s">
        <v>265</v>
      </c>
      <c r="Q25" s="111"/>
      <c r="R25" s="111"/>
      <c r="S25" s="111"/>
      <c r="T25" s="111"/>
      <c r="U25" s="111"/>
      <c r="V25" s="111"/>
    </row>
    <row r="26" spans="1:32" ht="14.1" customHeight="1" x14ac:dyDescent="0.2">
      <c r="A26" s="380" t="s">
        <v>38</v>
      </c>
      <c r="B26" s="381" t="s">
        <v>101</v>
      </c>
      <c r="C26" s="382"/>
      <c r="D26" s="130" t="s">
        <v>103</v>
      </c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131"/>
      <c r="P26" s="130"/>
      <c r="Q26" s="131"/>
      <c r="R26" s="381" t="s">
        <v>148</v>
      </c>
      <c r="S26" s="382"/>
      <c r="T26" s="381" t="s">
        <v>184</v>
      </c>
      <c r="U26" s="382"/>
      <c r="V26" s="381" t="s">
        <v>149</v>
      </c>
      <c r="W26" s="382"/>
      <c r="AF26" s="46"/>
    </row>
    <row r="27" spans="1:32" ht="14.1" customHeight="1" x14ac:dyDescent="0.2">
      <c r="A27" s="387"/>
      <c r="B27" s="388"/>
      <c r="C27" s="389"/>
      <c r="D27" s="414" t="s">
        <v>121</v>
      </c>
      <c r="E27" s="415"/>
      <c r="F27" s="414" t="s">
        <v>150</v>
      </c>
      <c r="G27" s="415"/>
      <c r="H27" s="414" t="s">
        <v>194</v>
      </c>
      <c r="I27" s="415"/>
      <c r="J27" s="414" t="s">
        <v>195</v>
      </c>
      <c r="K27" s="415"/>
      <c r="L27" s="130" t="s">
        <v>41</v>
      </c>
      <c r="M27" s="131"/>
      <c r="N27" s="130" t="s">
        <v>42</v>
      </c>
      <c r="O27" s="131"/>
      <c r="P27" s="130" t="s">
        <v>196</v>
      </c>
      <c r="Q27" s="131"/>
      <c r="R27" s="388"/>
      <c r="S27" s="389"/>
      <c r="T27" s="388"/>
      <c r="U27" s="389"/>
      <c r="V27" s="388"/>
      <c r="W27" s="389"/>
      <c r="AF27" s="46"/>
    </row>
    <row r="28" spans="1:32" ht="14.1" customHeight="1" x14ac:dyDescent="0.2">
      <c r="A28" s="416" t="s">
        <v>118</v>
      </c>
      <c r="B28" s="201">
        <v>150</v>
      </c>
      <c r="C28" s="417"/>
      <c r="D28" s="201">
        <v>87</v>
      </c>
      <c r="E28" s="202"/>
      <c r="F28" s="201">
        <v>32</v>
      </c>
      <c r="G28" s="202"/>
      <c r="H28" s="201">
        <v>18</v>
      </c>
      <c r="I28" s="202"/>
      <c r="J28" s="201">
        <v>11</v>
      </c>
      <c r="K28" s="202"/>
      <c r="L28" s="396">
        <v>1</v>
      </c>
      <c r="M28" s="417"/>
      <c r="N28" s="201">
        <v>1</v>
      </c>
      <c r="O28" s="417"/>
      <c r="P28" s="201">
        <v>4</v>
      </c>
      <c r="Q28" s="417"/>
      <c r="R28" s="201">
        <v>137</v>
      </c>
      <c r="S28" s="417"/>
      <c r="T28" s="201" t="s">
        <v>133</v>
      </c>
      <c r="U28" s="137"/>
      <c r="V28" s="201">
        <v>13</v>
      </c>
      <c r="W28" s="417"/>
      <c r="AF28" s="46"/>
    </row>
    <row r="29" spans="1:32" ht="14.1" customHeight="1" x14ac:dyDescent="0.2">
      <c r="A29" s="416" t="s">
        <v>119</v>
      </c>
      <c r="B29" s="201">
        <v>789</v>
      </c>
      <c r="C29" s="417"/>
      <c r="D29" s="201">
        <v>434</v>
      </c>
      <c r="E29" s="202"/>
      <c r="F29" s="201">
        <v>150</v>
      </c>
      <c r="G29" s="202"/>
      <c r="H29" s="201">
        <v>102</v>
      </c>
      <c r="I29" s="202"/>
      <c r="J29" s="201">
        <v>73</v>
      </c>
      <c r="K29" s="202"/>
      <c r="L29" s="201">
        <v>20</v>
      </c>
      <c r="M29" s="417"/>
      <c r="N29" s="201">
        <v>6</v>
      </c>
      <c r="O29" s="417"/>
      <c r="P29" s="201" t="s">
        <v>133</v>
      </c>
      <c r="Q29" s="417"/>
      <c r="R29" s="201">
        <v>563</v>
      </c>
      <c r="S29" s="417"/>
      <c r="T29" s="201" t="s">
        <v>133</v>
      </c>
      <c r="U29" s="137"/>
      <c r="V29" s="201">
        <v>226</v>
      </c>
      <c r="W29" s="417"/>
      <c r="AF29" s="46"/>
    </row>
    <row r="30" spans="1:32" ht="14.1" customHeight="1" x14ac:dyDescent="0.2">
      <c r="A30" s="398" t="s">
        <v>120</v>
      </c>
      <c r="B30" s="237">
        <f>SUM(B28:B29)</f>
        <v>939</v>
      </c>
      <c r="C30" s="418"/>
      <c r="D30" s="237">
        <f>SUM(D28:D29)</f>
        <v>521</v>
      </c>
      <c r="E30" s="238"/>
      <c r="F30" s="237">
        <f>SUM(F28:F29)</f>
        <v>182</v>
      </c>
      <c r="G30" s="238"/>
      <c r="H30" s="237">
        <f>SUM(H28:H29)</f>
        <v>120</v>
      </c>
      <c r="I30" s="238"/>
      <c r="J30" s="237">
        <f>SUM(J28:J29)</f>
        <v>84</v>
      </c>
      <c r="K30" s="238"/>
      <c r="L30" s="237">
        <f>SUM(L28:L29)</f>
        <v>21</v>
      </c>
      <c r="M30" s="418"/>
      <c r="N30" s="237">
        <f>SUM(N28:N29)</f>
        <v>7</v>
      </c>
      <c r="O30" s="418"/>
      <c r="P30" s="237">
        <f>SUM(P28:P29)</f>
        <v>4</v>
      </c>
      <c r="Q30" s="238"/>
      <c r="R30" s="237">
        <f>SUM(R28:R29)</f>
        <v>700</v>
      </c>
      <c r="S30" s="418">
        <f t="shared" ref="S30" si="0">SUM(S28:S29)</f>
        <v>0</v>
      </c>
      <c r="T30" s="419" t="s">
        <v>133</v>
      </c>
      <c r="U30" s="150"/>
      <c r="V30" s="237">
        <f>SUM(V28:V29)</f>
        <v>239</v>
      </c>
      <c r="W30" s="418"/>
      <c r="AF30" s="46"/>
    </row>
    <row r="31" spans="1:32" s="420" customFormat="1" ht="14.1" customHeight="1" x14ac:dyDescent="0.2">
      <c r="A31" s="44" t="s">
        <v>188</v>
      </c>
      <c r="B31" s="289"/>
      <c r="D31" s="289"/>
      <c r="F31" s="289"/>
      <c r="H31" s="289"/>
      <c r="J31" s="289"/>
      <c r="L31" s="289"/>
      <c r="N31" s="289"/>
      <c r="P31" s="289"/>
      <c r="R31" s="289"/>
      <c r="T31" s="289"/>
      <c r="V31" s="289"/>
      <c r="W31" s="289"/>
      <c r="X31" s="289"/>
      <c r="Z31" s="289"/>
      <c r="AB31" s="289"/>
      <c r="AD31" s="289"/>
    </row>
    <row r="32" spans="1:32" s="420" customFormat="1" ht="12" customHeight="1" x14ac:dyDescent="0.2">
      <c r="A32" s="44"/>
      <c r="B32" s="289"/>
      <c r="D32" s="289"/>
      <c r="F32" s="289"/>
      <c r="H32" s="289"/>
      <c r="J32" s="289"/>
      <c r="L32" s="289"/>
      <c r="N32" s="289"/>
      <c r="P32" s="289"/>
      <c r="R32" s="289"/>
      <c r="T32" s="289"/>
      <c r="V32" s="289"/>
      <c r="X32" s="289"/>
      <c r="Z32" s="289"/>
      <c r="AB32" s="289"/>
      <c r="AD32" s="289"/>
    </row>
    <row r="51" spans="19:19" x14ac:dyDescent="0.2">
      <c r="S51" s="1" t="s">
        <v>173</v>
      </c>
    </row>
  </sheetData>
  <sheetProtection sheet="1" objects="1" scenarios="1"/>
  <mergeCells count="49">
    <mergeCell ref="A4:A5"/>
    <mergeCell ref="A26:A27"/>
    <mergeCell ref="B26:C27"/>
    <mergeCell ref="D4:O4"/>
    <mergeCell ref="D15:O15"/>
    <mergeCell ref="J5:K5"/>
    <mergeCell ref="L5:M5"/>
    <mergeCell ref="B4:C5"/>
    <mergeCell ref="N5:O5"/>
    <mergeCell ref="F5:G5"/>
    <mergeCell ref="H5:I5"/>
    <mergeCell ref="P26:Q26"/>
    <mergeCell ref="R26:S27"/>
    <mergeCell ref="A15:A16"/>
    <mergeCell ref="B15:C16"/>
    <mergeCell ref="Z15:AA16"/>
    <mergeCell ref="P27:Q27"/>
    <mergeCell ref="T5:U5"/>
    <mergeCell ref="Z5:AA5"/>
    <mergeCell ref="D5:E5"/>
    <mergeCell ref="P16:Q16"/>
    <mergeCell ref="N27:O27"/>
    <mergeCell ref="H16:I16"/>
    <mergeCell ref="L27:M27"/>
    <mergeCell ref="D16:E16"/>
    <mergeCell ref="F16:G16"/>
    <mergeCell ref="D26:O26"/>
    <mergeCell ref="P25:V25"/>
    <mergeCell ref="V26:W27"/>
    <mergeCell ref="R16:S16"/>
    <mergeCell ref="T26:U27"/>
    <mergeCell ref="J16:K16"/>
    <mergeCell ref="L16:M16"/>
    <mergeCell ref="A1:AE1"/>
    <mergeCell ref="X15:Y16"/>
    <mergeCell ref="T15:U16"/>
    <mergeCell ref="V15:W16"/>
    <mergeCell ref="N16:O16"/>
    <mergeCell ref="P15:S15"/>
    <mergeCell ref="P3:AD3"/>
    <mergeCell ref="P14:Z14"/>
    <mergeCell ref="P5:Q5"/>
    <mergeCell ref="R5:S5"/>
    <mergeCell ref="P4:S4"/>
    <mergeCell ref="AD4:AE5"/>
    <mergeCell ref="AB4:AC5"/>
    <mergeCell ref="T4:AA4"/>
    <mergeCell ref="X5:Y5"/>
    <mergeCell ref="V5:W5"/>
  </mergeCells>
  <phoneticPr fontId="7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copies="2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showGridLines="0" zoomScaleNormal="100" zoomScaleSheetLayoutView="106" workbookViewId="0">
      <selection sqref="A1:AI1"/>
    </sheetView>
  </sheetViews>
  <sheetFormatPr defaultColWidth="9" defaultRowHeight="13.2" x14ac:dyDescent="0.2"/>
  <cols>
    <col min="1" max="1" width="9.77734375" style="1" customWidth="1"/>
    <col min="2" max="2" width="7.33203125" style="46" customWidth="1"/>
    <col min="3" max="3" width="0.44140625" style="1" customWidth="1"/>
    <col min="4" max="4" width="8.88671875" style="46" customWidth="1"/>
    <col min="5" max="5" width="0.44140625" style="1" customWidth="1"/>
    <col min="6" max="6" width="8.88671875" style="46" customWidth="1"/>
    <col min="7" max="7" width="0.44140625" style="1" customWidth="1"/>
    <col min="8" max="8" width="8.88671875" style="46" customWidth="1"/>
    <col min="9" max="9" width="0.44140625" style="1" customWidth="1"/>
    <col min="10" max="10" width="8.6640625" style="46" customWidth="1"/>
    <col min="11" max="11" width="0.44140625" style="1" customWidth="1"/>
    <col min="12" max="12" width="9.109375" style="46" bestFit="1" customWidth="1"/>
    <col min="13" max="13" width="0.44140625" style="1" customWidth="1"/>
    <col min="14" max="14" width="9.6640625" style="46" customWidth="1"/>
    <col min="15" max="15" width="0.44140625" style="1" customWidth="1"/>
    <col min="16" max="16" width="9.109375" style="46" bestFit="1" customWidth="1"/>
    <col min="17" max="17" width="0.44140625" style="1" customWidth="1"/>
    <col min="18" max="18" width="9.109375" style="46" bestFit="1" customWidth="1"/>
    <col min="19" max="19" width="0.44140625" style="1" customWidth="1"/>
    <col min="20" max="20" width="9.44140625" style="46" bestFit="1" customWidth="1"/>
    <col min="21" max="21" width="0.44140625" style="1" customWidth="1"/>
    <col min="22" max="22" width="9.109375" style="46" bestFit="1" customWidth="1"/>
    <col min="23" max="23" width="0.44140625" style="1" customWidth="1"/>
    <col min="24" max="24" width="9.109375" style="46" bestFit="1" customWidth="1"/>
    <col min="25" max="25" width="0.44140625" style="1" customWidth="1"/>
    <col min="26" max="26" width="9.109375" style="46" bestFit="1" customWidth="1"/>
    <col min="27" max="27" width="0.44140625" style="1" customWidth="1"/>
    <col min="28" max="28" width="9.109375" style="46" bestFit="1" customWidth="1"/>
    <col min="29" max="29" width="0.44140625" style="1" customWidth="1"/>
    <col min="30" max="30" width="9.109375" style="46" bestFit="1" customWidth="1"/>
    <col min="31" max="31" width="0.44140625" style="1" customWidth="1"/>
    <col min="32" max="32" width="7.6640625" style="46" customWidth="1"/>
    <col min="33" max="33" width="0.44140625" style="1" customWidth="1"/>
    <col min="34" max="34" width="7.6640625" style="1" customWidth="1"/>
    <col min="35" max="35" width="0.44140625" style="1" customWidth="1"/>
    <col min="36" max="16384" width="9" style="1"/>
  </cols>
  <sheetData>
    <row r="1" spans="1:35" ht="23.1" customHeight="1" x14ac:dyDescent="0.2">
      <c r="A1" s="321" t="s">
        <v>299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</row>
    <row r="2" spans="1:35" ht="12" customHeight="1" x14ac:dyDescent="0.2">
      <c r="A2" s="322"/>
      <c r="B2" s="323"/>
      <c r="C2" s="324"/>
      <c r="D2" s="323"/>
      <c r="E2" s="324"/>
      <c r="F2" s="323"/>
      <c r="G2" s="324"/>
      <c r="H2" s="323"/>
      <c r="I2" s="324"/>
      <c r="J2" s="323"/>
      <c r="K2" s="324"/>
      <c r="L2" s="323"/>
      <c r="M2" s="324"/>
      <c r="N2" s="323"/>
      <c r="O2" s="324"/>
      <c r="P2" s="323"/>
      <c r="Q2" s="324"/>
      <c r="R2" s="323"/>
      <c r="S2" s="324"/>
      <c r="T2" s="323"/>
      <c r="U2" s="324"/>
      <c r="V2" s="324"/>
      <c r="W2" s="324"/>
      <c r="X2" s="323"/>
      <c r="Y2" s="324"/>
      <c r="Z2" s="323"/>
      <c r="AA2" s="324"/>
      <c r="AB2" s="323"/>
      <c r="AC2" s="324"/>
      <c r="AD2" s="323"/>
      <c r="AE2" s="324"/>
      <c r="AF2" s="323"/>
      <c r="AG2" s="324"/>
      <c r="AH2" s="323"/>
      <c r="AI2" s="324"/>
    </row>
    <row r="3" spans="1:35" ht="23.1" customHeight="1" x14ac:dyDescent="0.2">
      <c r="A3" s="325" t="s">
        <v>266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6" t="s">
        <v>293</v>
      </c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326"/>
      <c r="AH3" s="326"/>
      <c r="AI3" s="326"/>
    </row>
    <row r="4" spans="1:35" ht="14.1" customHeight="1" x14ac:dyDescent="0.2">
      <c r="A4" s="327" t="s">
        <v>38</v>
      </c>
      <c r="B4" s="328" t="s">
        <v>57</v>
      </c>
      <c r="C4" s="329"/>
      <c r="D4" s="328" t="s">
        <v>55</v>
      </c>
      <c r="E4" s="329"/>
      <c r="F4" s="328" t="s">
        <v>5</v>
      </c>
      <c r="G4" s="329"/>
      <c r="H4" s="328" t="s">
        <v>68</v>
      </c>
      <c r="I4" s="330"/>
      <c r="J4" s="331" t="s">
        <v>58</v>
      </c>
      <c r="K4" s="330"/>
      <c r="L4" s="332"/>
      <c r="M4" s="332"/>
      <c r="N4" s="332"/>
      <c r="O4" s="332"/>
      <c r="P4" s="332"/>
      <c r="Q4" s="333"/>
      <c r="R4" s="334" t="s">
        <v>109</v>
      </c>
      <c r="S4" s="333"/>
      <c r="T4" s="328" t="s">
        <v>60</v>
      </c>
      <c r="U4" s="329"/>
      <c r="V4" s="328" t="s">
        <v>177</v>
      </c>
      <c r="W4" s="330"/>
      <c r="X4" s="330"/>
      <c r="Y4" s="330"/>
      <c r="Z4" s="330"/>
      <c r="AA4" s="330"/>
      <c r="AB4" s="330"/>
      <c r="AC4" s="330"/>
      <c r="AD4" s="330"/>
      <c r="AE4" s="329"/>
      <c r="AF4" s="328" t="s">
        <v>65</v>
      </c>
      <c r="AG4" s="329"/>
      <c r="AH4" s="328" t="s">
        <v>64</v>
      </c>
      <c r="AI4" s="329"/>
    </row>
    <row r="5" spans="1:35" ht="14.1" customHeight="1" x14ac:dyDescent="0.2">
      <c r="A5" s="335"/>
      <c r="B5" s="336"/>
      <c r="C5" s="337"/>
      <c r="D5" s="336"/>
      <c r="E5" s="337"/>
      <c r="F5" s="336"/>
      <c r="G5" s="337"/>
      <c r="H5" s="336"/>
      <c r="I5" s="338"/>
      <c r="J5" s="339" t="s">
        <v>36</v>
      </c>
      <c r="K5" s="337"/>
      <c r="L5" s="328" t="s">
        <v>226</v>
      </c>
      <c r="M5" s="329"/>
      <c r="N5" s="340" t="s">
        <v>227</v>
      </c>
      <c r="O5" s="341"/>
      <c r="P5" s="328" t="s">
        <v>59</v>
      </c>
      <c r="Q5" s="329"/>
      <c r="R5" s="336" t="s">
        <v>63</v>
      </c>
      <c r="S5" s="337"/>
      <c r="T5" s="336"/>
      <c r="U5" s="338"/>
      <c r="V5" s="336" t="s">
        <v>36</v>
      </c>
      <c r="W5" s="337"/>
      <c r="X5" s="328" t="s">
        <v>61</v>
      </c>
      <c r="Y5" s="329"/>
      <c r="Z5" s="328" t="s">
        <v>67</v>
      </c>
      <c r="AA5" s="329"/>
      <c r="AB5" s="328" t="s">
        <v>62</v>
      </c>
      <c r="AC5" s="329"/>
      <c r="AD5" s="328" t="s">
        <v>66</v>
      </c>
      <c r="AE5" s="329"/>
      <c r="AF5" s="336"/>
      <c r="AG5" s="337"/>
      <c r="AH5" s="336"/>
      <c r="AI5" s="337"/>
    </row>
    <row r="6" spans="1:35" ht="14.1" customHeight="1" x14ac:dyDescent="0.2">
      <c r="A6" s="342"/>
      <c r="B6" s="343"/>
      <c r="C6" s="344"/>
      <c r="D6" s="343"/>
      <c r="E6" s="344"/>
      <c r="F6" s="343"/>
      <c r="G6" s="344"/>
      <c r="H6" s="343"/>
      <c r="I6" s="345"/>
      <c r="J6" s="346"/>
      <c r="K6" s="344"/>
      <c r="L6" s="343" t="s">
        <v>178</v>
      </c>
      <c r="M6" s="344"/>
      <c r="N6" s="347" t="s">
        <v>179</v>
      </c>
      <c r="O6" s="348"/>
      <c r="P6" s="343" t="s">
        <v>197</v>
      </c>
      <c r="Q6" s="344"/>
      <c r="R6" s="343"/>
      <c r="S6" s="344"/>
      <c r="T6" s="343"/>
      <c r="U6" s="345"/>
      <c r="V6" s="343"/>
      <c r="W6" s="344"/>
      <c r="X6" s="343"/>
      <c r="Y6" s="344"/>
      <c r="Z6" s="343"/>
      <c r="AA6" s="344"/>
      <c r="AB6" s="343"/>
      <c r="AC6" s="344"/>
      <c r="AD6" s="343"/>
      <c r="AE6" s="344"/>
      <c r="AF6" s="343"/>
      <c r="AG6" s="344"/>
      <c r="AH6" s="343"/>
      <c r="AI6" s="344"/>
    </row>
    <row r="7" spans="1:35" s="46" customFormat="1" ht="14.1" customHeight="1" x14ac:dyDescent="0.2">
      <c r="A7" s="349" t="s">
        <v>248</v>
      </c>
      <c r="B7" s="350">
        <v>9</v>
      </c>
      <c r="C7" s="351"/>
      <c r="D7" s="352">
        <v>34239</v>
      </c>
      <c r="E7" s="353"/>
      <c r="F7" s="352">
        <v>11200</v>
      </c>
      <c r="G7" s="353"/>
      <c r="H7" s="352">
        <v>2481695</v>
      </c>
      <c r="I7" s="353"/>
      <c r="J7" s="354">
        <f>SUM(L7:S7)</f>
        <v>220655</v>
      </c>
      <c r="K7" s="353"/>
      <c r="L7" s="352">
        <v>65553</v>
      </c>
      <c r="M7" s="353"/>
      <c r="N7" s="352">
        <v>112182</v>
      </c>
      <c r="O7" s="353"/>
      <c r="P7" s="355">
        <v>12849</v>
      </c>
      <c r="Q7" s="356"/>
      <c r="R7" s="352">
        <v>30071</v>
      </c>
      <c r="S7" s="356"/>
      <c r="T7" s="350" t="s">
        <v>171</v>
      </c>
      <c r="U7" s="353"/>
      <c r="V7" s="352">
        <f>SUM(X7:AD7)</f>
        <v>423601</v>
      </c>
      <c r="W7" s="356"/>
      <c r="X7" s="352">
        <v>5464</v>
      </c>
      <c r="Y7" s="353"/>
      <c r="Z7" s="352">
        <v>27146</v>
      </c>
      <c r="AA7" s="353"/>
      <c r="AB7" s="352">
        <v>33924</v>
      </c>
      <c r="AC7" s="353"/>
      <c r="AD7" s="352">
        <v>357067</v>
      </c>
      <c r="AE7" s="353"/>
      <c r="AF7" s="350" t="s">
        <v>171</v>
      </c>
      <c r="AG7" s="351"/>
      <c r="AH7" s="350" t="s">
        <v>133</v>
      </c>
      <c r="AI7" s="357"/>
    </row>
    <row r="8" spans="1:35" ht="14.1" customHeight="1" x14ac:dyDescent="0.2">
      <c r="A8" s="349" t="s">
        <v>233</v>
      </c>
      <c r="B8" s="350">
        <v>9</v>
      </c>
      <c r="C8" s="351"/>
      <c r="D8" s="352">
        <v>35584</v>
      </c>
      <c r="E8" s="353"/>
      <c r="F8" s="352">
        <v>10635</v>
      </c>
      <c r="G8" s="353"/>
      <c r="H8" s="352">
        <v>2537231</v>
      </c>
      <c r="I8" s="353"/>
      <c r="J8" s="354">
        <v>213716</v>
      </c>
      <c r="K8" s="353"/>
      <c r="L8" s="352" t="s">
        <v>192</v>
      </c>
      <c r="M8" s="353"/>
      <c r="N8" s="352">
        <v>110329</v>
      </c>
      <c r="O8" s="353"/>
      <c r="P8" s="355" t="s">
        <v>192</v>
      </c>
      <c r="Q8" s="356"/>
      <c r="R8" s="352">
        <v>28142</v>
      </c>
      <c r="S8" s="356"/>
      <c r="T8" s="358">
        <v>1863565</v>
      </c>
      <c r="U8" s="353"/>
      <c r="V8" s="352">
        <v>459950</v>
      </c>
      <c r="W8" s="356"/>
      <c r="X8" s="352" t="s">
        <v>171</v>
      </c>
      <c r="Y8" s="353"/>
      <c r="Z8" s="352">
        <v>41897</v>
      </c>
      <c r="AA8" s="353"/>
      <c r="AB8" s="352" t="s">
        <v>171</v>
      </c>
      <c r="AC8" s="353"/>
      <c r="AD8" s="352">
        <v>380351</v>
      </c>
      <c r="AE8" s="353"/>
      <c r="AF8" s="350" t="s">
        <v>171</v>
      </c>
      <c r="AG8" s="351"/>
      <c r="AH8" s="350" t="s">
        <v>3</v>
      </c>
      <c r="AI8" s="357"/>
    </row>
    <row r="9" spans="1:35" ht="14.1" customHeight="1" x14ac:dyDescent="0.2">
      <c r="A9" s="349" t="s">
        <v>212</v>
      </c>
      <c r="B9" s="350">
        <v>11</v>
      </c>
      <c r="C9" s="351"/>
      <c r="D9" s="352">
        <v>39110</v>
      </c>
      <c r="E9" s="353"/>
      <c r="F9" s="352">
        <v>12563</v>
      </c>
      <c r="G9" s="353"/>
      <c r="H9" s="352">
        <v>2834714</v>
      </c>
      <c r="I9" s="353"/>
      <c r="J9" s="354">
        <v>186151</v>
      </c>
      <c r="K9" s="356"/>
      <c r="L9" s="352" t="s">
        <v>192</v>
      </c>
      <c r="M9" s="353"/>
      <c r="N9" s="352">
        <v>91999</v>
      </c>
      <c r="O9" s="353"/>
      <c r="P9" s="359" t="s">
        <v>192</v>
      </c>
      <c r="Q9" s="356"/>
      <c r="R9" s="352">
        <v>31420</v>
      </c>
      <c r="S9" s="356"/>
      <c r="T9" s="358">
        <v>2134027</v>
      </c>
      <c r="U9" s="353"/>
      <c r="V9" s="352">
        <v>514536</v>
      </c>
      <c r="W9" s="356"/>
      <c r="X9" s="352" t="s">
        <v>171</v>
      </c>
      <c r="Y9" s="353"/>
      <c r="Z9" s="352">
        <v>48169</v>
      </c>
      <c r="AA9" s="353"/>
      <c r="AB9" s="352" t="s">
        <v>171</v>
      </c>
      <c r="AC9" s="353"/>
      <c r="AD9" s="352">
        <v>423893</v>
      </c>
      <c r="AE9" s="353"/>
      <c r="AF9" s="350">
        <v>0</v>
      </c>
      <c r="AG9" s="351"/>
      <c r="AH9" s="350" t="s">
        <v>3</v>
      </c>
      <c r="AI9" s="357"/>
    </row>
    <row r="10" spans="1:35" ht="14.1" customHeight="1" x14ac:dyDescent="0.2">
      <c r="A10" s="349" t="s">
        <v>236</v>
      </c>
      <c r="B10" s="350">
        <v>11</v>
      </c>
      <c r="C10" s="351"/>
      <c r="D10" s="352">
        <v>39171</v>
      </c>
      <c r="E10" s="353"/>
      <c r="F10" s="352">
        <v>13535</v>
      </c>
      <c r="G10" s="353"/>
      <c r="H10" s="352">
        <v>3036417</v>
      </c>
      <c r="I10" s="360"/>
      <c r="J10" s="354">
        <v>172816</v>
      </c>
      <c r="K10" s="356"/>
      <c r="L10" s="352" t="s">
        <v>192</v>
      </c>
      <c r="M10" s="353"/>
      <c r="N10" s="352">
        <v>90758</v>
      </c>
      <c r="O10" s="353"/>
      <c r="P10" s="359" t="s">
        <v>192</v>
      </c>
      <c r="Q10" s="356"/>
      <c r="R10" s="352">
        <v>24420</v>
      </c>
      <c r="S10" s="356"/>
      <c r="T10" s="358">
        <v>2351052</v>
      </c>
      <c r="U10" s="353"/>
      <c r="V10" s="352">
        <v>512549</v>
      </c>
      <c r="W10" s="356"/>
      <c r="X10" s="352" t="s">
        <v>171</v>
      </c>
      <c r="Y10" s="353"/>
      <c r="Z10" s="352">
        <v>43478</v>
      </c>
      <c r="AA10" s="353"/>
      <c r="AB10" s="352" t="s">
        <v>171</v>
      </c>
      <c r="AC10" s="353"/>
      <c r="AD10" s="352">
        <v>430509</v>
      </c>
      <c r="AE10" s="353"/>
      <c r="AF10" s="350">
        <v>0</v>
      </c>
      <c r="AG10" s="351"/>
      <c r="AH10" s="350" t="s">
        <v>133</v>
      </c>
      <c r="AI10" s="357"/>
    </row>
    <row r="11" spans="1:35" s="46" customFormat="1" ht="14.1" customHeight="1" x14ac:dyDescent="0.2">
      <c r="A11" s="361" t="s">
        <v>249</v>
      </c>
      <c r="B11" s="362">
        <v>11</v>
      </c>
      <c r="C11" s="363"/>
      <c r="D11" s="364">
        <v>38612</v>
      </c>
      <c r="E11" s="365"/>
      <c r="F11" s="364">
        <v>13072</v>
      </c>
      <c r="G11" s="365"/>
      <c r="H11" s="364">
        <v>3084741</v>
      </c>
      <c r="I11" s="366"/>
      <c r="J11" s="367">
        <v>176348</v>
      </c>
      <c r="K11" s="368"/>
      <c r="L11" s="364" t="s">
        <v>192</v>
      </c>
      <c r="M11" s="365"/>
      <c r="N11" s="364">
        <v>93496</v>
      </c>
      <c r="O11" s="365"/>
      <c r="P11" s="369" t="s">
        <v>192</v>
      </c>
      <c r="Q11" s="368"/>
      <c r="R11" s="364">
        <v>24657</v>
      </c>
      <c r="S11" s="368"/>
      <c r="T11" s="370">
        <v>2395133</v>
      </c>
      <c r="U11" s="365"/>
      <c r="V11" s="364">
        <v>513260</v>
      </c>
      <c r="W11" s="368"/>
      <c r="X11" s="364" t="s">
        <v>192</v>
      </c>
      <c r="Y11" s="365"/>
      <c r="Z11" s="364">
        <v>41422</v>
      </c>
      <c r="AA11" s="365"/>
      <c r="AB11" s="364" t="s">
        <v>192</v>
      </c>
      <c r="AC11" s="365"/>
      <c r="AD11" s="364">
        <v>437461</v>
      </c>
      <c r="AE11" s="365"/>
      <c r="AF11" s="362">
        <v>0</v>
      </c>
      <c r="AG11" s="363"/>
      <c r="AH11" s="362" t="s">
        <v>3</v>
      </c>
      <c r="AI11" s="371"/>
    </row>
    <row r="12" spans="1:35" ht="13.5" customHeight="1" x14ac:dyDescent="0.2">
      <c r="A12" s="372" t="s">
        <v>208</v>
      </c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3"/>
      <c r="R12" s="323"/>
      <c r="S12" s="324"/>
      <c r="T12" s="323"/>
      <c r="U12" s="324"/>
      <c r="V12" s="324"/>
      <c r="W12" s="324"/>
      <c r="X12" s="323"/>
      <c r="Y12" s="324"/>
      <c r="Z12" s="323"/>
      <c r="AA12" s="324"/>
      <c r="AB12" s="323"/>
      <c r="AC12" s="324"/>
      <c r="AD12" s="323"/>
      <c r="AE12" s="324"/>
      <c r="AF12" s="323"/>
      <c r="AG12" s="324"/>
      <c r="AH12" s="323"/>
      <c r="AI12" s="324"/>
    </row>
    <row r="13" spans="1:35" ht="13.5" customHeight="1" x14ac:dyDescent="0.2">
      <c r="A13" s="374" t="s">
        <v>228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5"/>
      <c r="R13" s="323"/>
      <c r="S13" s="324"/>
      <c r="T13" s="323"/>
      <c r="U13" s="324"/>
      <c r="V13" s="324"/>
      <c r="W13" s="324"/>
      <c r="X13" s="323"/>
      <c r="Y13" s="324"/>
      <c r="Z13" s="323"/>
      <c r="AA13" s="324"/>
      <c r="AB13" s="323"/>
      <c r="AC13" s="324"/>
      <c r="AD13" s="323"/>
      <c r="AE13" s="324"/>
      <c r="AF13" s="323"/>
      <c r="AG13" s="324"/>
      <c r="AH13" s="323"/>
      <c r="AI13" s="324"/>
    </row>
    <row r="14" spans="1:35" ht="13.5" customHeight="1" x14ac:dyDescent="0.2">
      <c r="A14" s="374" t="s">
        <v>229</v>
      </c>
      <c r="B14" s="374"/>
      <c r="C14" s="374"/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5"/>
      <c r="R14" s="323"/>
      <c r="S14" s="324"/>
      <c r="T14" s="323"/>
      <c r="U14" s="324"/>
      <c r="V14" s="324"/>
      <c r="W14" s="324"/>
      <c r="X14" s="323"/>
      <c r="Y14" s="324"/>
      <c r="Z14" s="323"/>
      <c r="AA14" s="324"/>
      <c r="AB14" s="323"/>
      <c r="AC14" s="324"/>
      <c r="AD14" s="323"/>
      <c r="AE14" s="324"/>
      <c r="AF14" s="323"/>
      <c r="AG14" s="324"/>
      <c r="AH14" s="323"/>
      <c r="AI14" s="324"/>
    </row>
    <row r="15" spans="1:35" ht="13.5" customHeight="1" x14ac:dyDescent="0.2">
      <c r="A15" s="374" t="s">
        <v>296</v>
      </c>
      <c r="B15" s="374"/>
      <c r="C15" s="374"/>
      <c r="D15" s="374"/>
      <c r="E15" s="374"/>
      <c r="F15" s="374"/>
      <c r="G15" s="374"/>
      <c r="H15" s="374"/>
      <c r="I15" s="374"/>
      <c r="J15" s="374"/>
      <c r="K15" s="374"/>
      <c r="L15" s="374"/>
      <c r="M15" s="374"/>
      <c r="N15" s="374"/>
      <c r="O15" s="374"/>
      <c r="P15" s="374"/>
    </row>
    <row r="16" spans="1:35" ht="13.5" customHeight="1" x14ac:dyDescent="0.2">
      <c r="A16" s="376" t="s">
        <v>297</v>
      </c>
    </row>
    <row r="17" spans="1:16" ht="13.5" customHeight="1" x14ac:dyDescent="0.2">
      <c r="A17" s="374" t="s">
        <v>294</v>
      </c>
      <c r="B17" s="374"/>
      <c r="C17" s="374"/>
      <c r="D17" s="374"/>
      <c r="E17" s="374"/>
      <c r="F17" s="374"/>
      <c r="G17" s="374"/>
      <c r="H17" s="374"/>
      <c r="I17" s="374"/>
      <c r="J17" s="374"/>
      <c r="K17" s="374"/>
      <c r="L17" s="374"/>
      <c r="M17" s="374"/>
      <c r="N17" s="374"/>
      <c r="O17" s="374"/>
      <c r="P17" s="374"/>
    </row>
    <row r="18" spans="1:16" ht="13.5" customHeight="1" x14ac:dyDescent="0.2">
      <c r="A18" s="377" t="s">
        <v>295</v>
      </c>
      <c r="B18" s="63"/>
      <c r="C18" s="49"/>
      <c r="D18" s="63"/>
      <c r="E18" s="49"/>
      <c r="F18" s="63"/>
      <c r="G18" s="49"/>
      <c r="H18" s="63"/>
      <c r="I18" s="49"/>
      <c r="J18" s="63"/>
      <c r="K18" s="49"/>
      <c r="L18" s="63"/>
      <c r="M18" s="49"/>
      <c r="N18" s="63"/>
      <c r="O18" s="49"/>
      <c r="P18" s="63"/>
    </row>
    <row r="19" spans="1:16" x14ac:dyDescent="0.2">
      <c r="A19" s="377"/>
      <c r="B19" s="63"/>
      <c r="C19" s="49"/>
      <c r="D19" s="63"/>
      <c r="E19" s="49"/>
      <c r="F19" s="63"/>
      <c r="G19" s="49"/>
      <c r="H19" s="63"/>
      <c r="I19" s="49"/>
      <c r="J19" s="63"/>
      <c r="K19" s="49"/>
      <c r="L19" s="63"/>
      <c r="M19" s="49"/>
      <c r="N19" s="63"/>
      <c r="O19" s="49"/>
      <c r="P19" s="63"/>
    </row>
  </sheetData>
  <sheetProtection sheet="1" objects="1" scenarios="1"/>
  <mergeCells count="31">
    <mergeCell ref="A1:AI1"/>
    <mergeCell ref="A17:P17"/>
    <mergeCell ref="A15:P15"/>
    <mergeCell ref="L6:M6"/>
    <mergeCell ref="V4:AE4"/>
    <mergeCell ref="AH4:AI6"/>
    <mergeCell ref="V5:W6"/>
    <mergeCell ref="X5:Y6"/>
    <mergeCell ref="Z5:AA6"/>
    <mergeCell ref="AB5:AC6"/>
    <mergeCell ref="AD5:AE6"/>
    <mergeCell ref="AF4:AG6"/>
    <mergeCell ref="R5:S6"/>
    <mergeCell ref="R4:S4"/>
    <mergeCell ref="T4:U6"/>
    <mergeCell ref="N6:O6"/>
    <mergeCell ref="R3:AI3"/>
    <mergeCell ref="A13:P13"/>
    <mergeCell ref="A14:P14"/>
    <mergeCell ref="J5:K6"/>
    <mergeCell ref="L5:M5"/>
    <mergeCell ref="N5:O5"/>
    <mergeCell ref="P5:Q5"/>
    <mergeCell ref="A12:P12"/>
    <mergeCell ref="A4:A6"/>
    <mergeCell ref="B4:C6"/>
    <mergeCell ref="D4:E6"/>
    <mergeCell ref="F4:G6"/>
    <mergeCell ref="H4:I6"/>
    <mergeCell ref="J4:Q4"/>
    <mergeCell ref="P6:Q6"/>
  </mergeCells>
  <phoneticPr fontId="7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showGridLines="0" zoomScaleNormal="100" zoomScaleSheetLayoutView="70" workbookViewId="0"/>
  </sheetViews>
  <sheetFormatPr defaultColWidth="9" defaultRowHeight="13.2" x14ac:dyDescent="0.2"/>
  <cols>
    <col min="1" max="1" width="0.33203125" style="1" customWidth="1"/>
    <col min="2" max="2" width="25.77734375" style="1" customWidth="1"/>
    <col min="3" max="3" width="0.33203125" style="1" customWidth="1"/>
    <col min="4" max="4" width="8.33203125" style="46" customWidth="1"/>
    <col min="5" max="5" width="0.33203125" style="46" customWidth="1"/>
    <col min="6" max="6" width="8.33203125" style="46" customWidth="1"/>
    <col min="7" max="7" width="0.33203125" style="46" customWidth="1"/>
    <col min="8" max="8" width="8.33203125" style="46" customWidth="1"/>
    <col min="9" max="9" width="0.33203125" style="46" customWidth="1"/>
    <col min="10" max="10" width="8.33203125" style="46" customWidth="1"/>
    <col min="11" max="11" width="0.33203125" style="46" customWidth="1"/>
    <col min="12" max="12" width="0.33203125" style="1" hidden="1" customWidth="1"/>
    <col min="13" max="13" width="8.33203125" style="46" customWidth="1"/>
    <col min="14" max="14" width="0.33203125" style="46" customWidth="1"/>
    <col min="15" max="15" width="8.33203125" style="46" customWidth="1"/>
    <col min="16" max="16" width="0.33203125" style="46" customWidth="1"/>
    <col min="17" max="17" width="8.33203125" style="1" customWidth="1"/>
    <col min="18" max="18" width="0.33203125" style="1" customWidth="1"/>
    <col min="19" max="19" width="14.21875" style="1" customWidth="1"/>
    <col min="20" max="16384" width="9" style="1"/>
  </cols>
  <sheetData>
    <row r="1" spans="1:18" ht="23.1" customHeight="1" x14ac:dyDescent="0.2">
      <c r="A1" s="108"/>
      <c r="B1" s="2" t="s">
        <v>247</v>
      </c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</row>
    <row r="2" spans="1:18" ht="23.1" customHeight="1" x14ac:dyDescent="0.2">
      <c r="A2" s="108" t="s">
        <v>169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M2" s="1"/>
      <c r="N2" s="1"/>
      <c r="O2" s="1"/>
      <c r="P2" s="1"/>
    </row>
    <row r="3" spans="1:18" ht="23.1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M3" s="151"/>
      <c r="N3" s="151"/>
      <c r="O3" s="1"/>
      <c r="P3" s="1"/>
      <c r="Q3" s="96" t="s">
        <v>267</v>
      </c>
    </row>
    <row r="4" spans="1:18" ht="13.2" customHeight="1" x14ac:dyDescent="0.2">
      <c r="A4" s="6" t="s">
        <v>186</v>
      </c>
      <c r="B4" s="169"/>
      <c r="C4" s="169"/>
      <c r="D4" s="246" t="s">
        <v>274</v>
      </c>
      <c r="E4" s="247"/>
      <c r="F4" s="247"/>
      <c r="G4" s="247"/>
      <c r="H4" s="247"/>
      <c r="I4" s="247"/>
      <c r="J4" s="247"/>
      <c r="K4" s="248"/>
      <c r="L4" s="156" t="s">
        <v>275</v>
      </c>
      <c r="M4" s="157"/>
      <c r="N4" s="157"/>
      <c r="O4" s="157"/>
      <c r="P4" s="157"/>
      <c r="Q4" s="157"/>
      <c r="R4" s="159"/>
    </row>
    <row r="5" spans="1:18" ht="13.2" customHeight="1" x14ac:dyDescent="0.2">
      <c r="A5" s="171"/>
      <c r="B5" s="249"/>
      <c r="C5" s="249"/>
      <c r="D5" s="250"/>
      <c r="E5" s="251"/>
      <c r="F5" s="251"/>
      <c r="G5" s="251"/>
      <c r="H5" s="251"/>
      <c r="I5" s="251"/>
      <c r="J5" s="251"/>
      <c r="K5" s="252"/>
      <c r="L5" s="163"/>
      <c r="M5" s="164"/>
      <c r="N5" s="164"/>
      <c r="O5" s="164"/>
      <c r="P5" s="164"/>
      <c r="Q5" s="164"/>
      <c r="R5" s="253"/>
    </row>
    <row r="6" spans="1:18" ht="13.2" customHeight="1" x14ac:dyDescent="0.2">
      <c r="A6" s="171"/>
      <c r="B6" s="249"/>
      <c r="C6" s="249"/>
      <c r="D6" s="254" t="s">
        <v>146</v>
      </c>
      <c r="E6" s="255"/>
      <c r="F6" s="256" t="s">
        <v>246</v>
      </c>
      <c r="G6" s="257"/>
      <c r="H6" s="256" t="s">
        <v>245</v>
      </c>
      <c r="I6" s="257"/>
      <c r="J6" s="181" t="s">
        <v>172</v>
      </c>
      <c r="K6" s="254"/>
      <c r="L6" s="258" t="s">
        <v>186</v>
      </c>
      <c r="M6" s="181" t="s">
        <v>108</v>
      </c>
      <c r="N6" s="259"/>
      <c r="O6" s="260" t="s">
        <v>281</v>
      </c>
      <c r="P6" s="261"/>
      <c r="Q6" s="173" t="s">
        <v>282</v>
      </c>
      <c r="R6" s="254"/>
    </row>
    <row r="7" spans="1:18" ht="13.2" customHeight="1" x14ac:dyDescent="0.2">
      <c r="A7" s="128"/>
      <c r="B7" s="178"/>
      <c r="C7" s="178"/>
      <c r="D7" s="254"/>
      <c r="E7" s="255"/>
      <c r="F7" s="256"/>
      <c r="G7" s="257"/>
      <c r="H7" s="256"/>
      <c r="I7" s="257"/>
      <c r="J7" s="181"/>
      <c r="K7" s="254"/>
      <c r="L7" s="258"/>
      <c r="M7" s="181"/>
      <c r="N7" s="259"/>
      <c r="O7" s="260"/>
      <c r="P7" s="261"/>
      <c r="Q7" s="181"/>
      <c r="R7" s="254"/>
    </row>
    <row r="8" spans="1:18" ht="11.25" customHeight="1" x14ac:dyDescent="0.2">
      <c r="A8" s="182"/>
      <c r="B8" s="262"/>
      <c r="C8" s="184"/>
      <c r="D8" s="263"/>
      <c r="E8" s="264"/>
      <c r="F8" s="265"/>
      <c r="G8" s="264"/>
      <c r="H8" s="265"/>
      <c r="I8" s="264"/>
      <c r="J8" s="186" t="s">
        <v>134</v>
      </c>
      <c r="K8" s="137"/>
      <c r="L8" s="189"/>
      <c r="O8" s="266" t="s">
        <v>283</v>
      </c>
      <c r="P8" s="264"/>
      <c r="Q8" s="186" t="s">
        <v>284</v>
      </c>
      <c r="R8" s="137"/>
    </row>
    <row r="9" spans="1:18" s="273" customFormat="1" ht="13.5" customHeight="1" x14ac:dyDescent="0.2">
      <c r="A9" s="192"/>
      <c r="B9" s="193" t="s">
        <v>132</v>
      </c>
      <c r="C9" s="194"/>
      <c r="D9" s="267">
        <v>139</v>
      </c>
      <c r="E9" s="268" t="e">
        <f>SUM(#REF!+E14+E19+E23+#REF!+E39)</f>
        <v>#REF!</v>
      </c>
      <c r="F9" s="269">
        <v>126</v>
      </c>
      <c r="G9" s="268" t="e">
        <f>SUM(#REF!+G14+G19+G23+#REF!+G39)</f>
        <v>#REF!</v>
      </c>
      <c r="H9" s="269">
        <f>SUM(H11,H14,H19,H23,H32,H39)</f>
        <v>12</v>
      </c>
      <c r="I9" s="268"/>
      <c r="J9" s="270">
        <f>SUM(J11,J14,J19,J23,J32,J39)</f>
        <v>974</v>
      </c>
      <c r="K9" s="271"/>
      <c r="L9" s="272"/>
      <c r="M9" s="269">
        <f>SUM(M11,M14,M19,M23,M32,M39)</f>
        <v>106</v>
      </c>
      <c r="N9" s="270" t="e">
        <f>SUM(#REF!+N14+N19+N23+#REF!+N39)</f>
        <v>#REF!</v>
      </c>
      <c r="O9" s="269">
        <f>SUM(O11,O14,O19,O23,O32,O39)</f>
        <v>793</v>
      </c>
      <c r="P9" s="268"/>
      <c r="Q9" s="270">
        <v>36703</v>
      </c>
      <c r="R9" s="271"/>
    </row>
    <row r="10" spans="1:18" s="273" customFormat="1" ht="13.5" customHeight="1" x14ac:dyDescent="0.2">
      <c r="A10" s="182"/>
      <c r="B10" s="183"/>
      <c r="C10" s="194"/>
      <c r="D10" s="274"/>
      <c r="E10" s="275"/>
      <c r="F10" s="276"/>
      <c r="G10" s="275"/>
      <c r="H10" s="277"/>
      <c r="I10" s="275"/>
      <c r="J10" s="278"/>
      <c r="K10" s="279"/>
      <c r="L10" s="272"/>
      <c r="M10" s="278"/>
      <c r="N10" s="278"/>
      <c r="O10" s="277"/>
      <c r="P10" s="275"/>
      <c r="Q10" s="278"/>
      <c r="R10" s="279"/>
    </row>
    <row r="11" spans="1:18" s="273" customFormat="1" ht="13.5" customHeight="1" x14ac:dyDescent="0.2">
      <c r="A11" s="182"/>
      <c r="B11" s="221" t="s">
        <v>268</v>
      </c>
      <c r="C11" s="184"/>
      <c r="D11" s="280" t="s">
        <v>133</v>
      </c>
      <c r="E11" s="281"/>
      <c r="F11" s="276" t="s">
        <v>133</v>
      </c>
      <c r="G11" s="281"/>
      <c r="H11" s="276" t="s">
        <v>133</v>
      </c>
      <c r="I11" s="281"/>
      <c r="J11" s="282" t="s">
        <v>133</v>
      </c>
      <c r="K11" s="279"/>
      <c r="L11" s="272"/>
      <c r="M11" s="282">
        <v>1</v>
      </c>
      <c r="N11" s="283"/>
      <c r="O11" s="276">
        <v>7</v>
      </c>
      <c r="P11" s="281"/>
      <c r="Q11" s="282" t="s">
        <v>171</v>
      </c>
      <c r="R11" s="279"/>
    </row>
    <row r="12" spans="1:18" s="273" customFormat="1" ht="13.5" customHeight="1" x14ac:dyDescent="0.2">
      <c r="A12" s="182"/>
      <c r="B12" s="183" t="s">
        <v>123</v>
      </c>
      <c r="C12" s="184"/>
      <c r="D12" s="280" t="s">
        <v>133</v>
      </c>
      <c r="E12" s="284"/>
      <c r="F12" s="276" t="s">
        <v>133</v>
      </c>
      <c r="G12" s="284"/>
      <c r="H12" s="276" t="s">
        <v>133</v>
      </c>
      <c r="I12" s="284"/>
      <c r="J12" s="282" t="s">
        <v>133</v>
      </c>
      <c r="K12" s="279"/>
      <c r="L12" s="272"/>
      <c r="M12" s="282">
        <v>1</v>
      </c>
      <c r="N12" s="285"/>
      <c r="O12" s="276">
        <v>7</v>
      </c>
      <c r="P12" s="284"/>
      <c r="Q12" s="282" t="s">
        <v>171</v>
      </c>
      <c r="R12" s="279"/>
    </row>
    <row r="13" spans="1:18" s="273" customFormat="1" ht="13.5" customHeight="1" x14ac:dyDescent="0.2">
      <c r="A13" s="182"/>
      <c r="B13" s="286"/>
      <c r="C13" s="208"/>
      <c r="D13" s="28"/>
      <c r="E13" s="287"/>
      <c r="F13" s="288"/>
      <c r="G13" s="287"/>
      <c r="H13" s="288"/>
      <c r="I13" s="287"/>
      <c r="J13" s="289"/>
      <c r="K13" s="279"/>
      <c r="L13" s="272"/>
      <c r="M13" s="289"/>
      <c r="N13" s="289"/>
      <c r="O13" s="288"/>
      <c r="P13" s="287"/>
      <c r="Q13" s="289"/>
      <c r="R13" s="279"/>
    </row>
    <row r="14" spans="1:18" s="273" customFormat="1" ht="13.5" customHeight="1" x14ac:dyDescent="0.2">
      <c r="A14" s="182"/>
      <c r="B14" s="221" t="s">
        <v>269</v>
      </c>
      <c r="C14" s="208"/>
      <c r="D14" s="290">
        <v>1</v>
      </c>
      <c r="E14" s="281"/>
      <c r="F14" s="276" t="s">
        <v>133</v>
      </c>
      <c r="G14" s="281"/>
      <c r="H14" s="291">
        <v>1</v>
      </c>
      <c r="I14" s="281"/>
      <c r="J14" s="283">
        <v>2</v>
      </c>
      <c r="K14" s="279"/>
      <c r="L14" s="272"/>
      <c r="M14" s="283">
        <v>5</v>
      </c>
      <c r="N14" s="283"/>
      <c r="O14" s="291">
        <v>44</v>
      </c>
      <c r="P14" s="281"/>
      <c r="Q14" s="283">
        <v>990</v>
      </c>
      <c r="R14" s="279"/>
    </row>
    <row r="15" spans="1:18" s="273" customFormat="1" ht="13.5" customHeight="1" x14ac:dyDescent="0.2">
      <c r="A15" s="182"/>
      <c r="B15" s="183" t="s">
        <v>285</v>
      </c>
      <c r="C15" s="184"/>
      <c r="D15" s="280" t="s">
        <v>133</v>
      </c>
      <c r="E15" s="284"/>
      <c r="F15" s="276" t="s">
        <v>133</v>
      </c>
      <c r="G15" s="284"/>
      <c r="H15" s="276" t="s">
        <v>133</v>
      </c>
      <c r="I15" s="284"/>
      <c r="J15" s="282" t="s">
        <v>133</v>
      </c>
      <c r="K15" s="279"/>
      <c r="L15" s="272"/>
      <c r="M15" s="282" t="s">
        <v>3</v>
      </c>
      <c r="N15" s="285"/>
      <c r="O15" s="276" t="s">
        <v>3</v>
      </c>
      <c r="P15" s="284"/>
      <c r="Q15" s="282" t="s">
        <v>3</v>
      </c>
      <c r="R15" s="279"/>
    </row>
    <row r="16" spans="1:18" s="273" customFormat="1" ht="13.5" customHeight="1" x14ac:dyDescent="0.2">
      <c r="A16" s="218"/>
      <c r="B16" s="183" t="s">
        <v>163</v>
      </c>
      <c r="C16" s="184"/>
      <c r="D16" s="280" t="s">
        <v>133</v>
      </c>
      <c r="E16" s="284"/>
      <c r="F16" s="276" t="s">
        <v>133</v>
      </c>
      <c r="G16" s="284"/>
      <c r="H16" s="276" t="s">
        <v>133</v>
      </c>
      <c r="I16" s="284"/>
      <c r="J16" s="282" t="s">
        <v>133</v>
      </c>
      <c r="K16" s="279"/>
      <c r="L16" s="272"/>
      <c r="M16" s="282">
        <v>3</v>
      </c>
      <c r="N16" s="285"/>
      <c r="O16" s="276">
        <v>39</v>
      </c>
      <c r="P16" s="284"/>
      <c r="Q16" s="282" t="s">
        <v>171</v>
      </c>
      <c r="R16" s="279"/>
    </row>
    <row r="17" spans="1:18" s="273" customFormat="1" ht="13.5" customHeight="1" x14ac:dyDescent="0.2">
      <c r="A17" s="182"/>
      <c r="B17" s="183" t="s">
        <v>162</v>
      </c>
      <c r="C17" s="184"/>
      <c r="D17" s="292">
        <v>1</v>
      </c>
      <c r="E17" s="284"/>
      <c r="F17" s="276" t="s">
        <v>133</v>
      </c>
      <c r="G17" s="284"/>
      <c r="H17" s="293">
        <v>1</v>
      </c>
      <c r="I17" s="284"/>
      <c r="J17" s="285">
        <v>2</v>
      </c>
      <c r="K17" s="279"/>
      <c r="L17" s="272"/>
      <c r="M17" s="285">
        <v>2</v>
      </c>
      <c r="N17" s="285"/>
      <c r="O17" s="293">
        <v>5</v>
      </c>
      <c r="P17" s="284"/>
      <c r="Q17" s="282" t="s">
        <v>171</v>
      </c>
      <c r="R17" s="279"/>
    </row>
    <row r="18" spans="1:18" s="273" customFormat="1" ht="13.5" customHeight="1" x14ac:dyDescent="0.2">
      <c r="A18" s="182"/>
      <c r="B18" s="286"/>
      <c r="C18" s="184"/>
      <c r="D18" s="28"/>
      <c r="E18" s="287"/>
      <c r="F18" s="288"/>
      <c r="G18" s="287"/>
      <c r="H18" s="288"/>
      <c r="I18" s="287"/>
      <c r="J18" s="289"/>
      <c r="K18" s="279"/>
      <c r="L18" s="272"/>
      <c r="M18" s="289"/>
      <c r="N18" s="289"/>
      <c r="O18" s="288"/>
      <c r="P18" s="287"/>
      <c r="Q18" s="289"/>
      <c r="R18" s="279"/>
    </row>
    <row r="19" spans="1:18" s="273" customFormat="1" ht="13.5" customHeight="1" x14ac:dyDescent="0.2">
      <c r="A19" s="182"/>
      <c r="B19" s="221" t="s">
        <v>270</v>
      </c>
      <c r="C19" s="219"/>
      <c r="D19" s="290">
        <v>33</v>
      </c>
      <c r="E19" s="281"/>
      <c r="F19" s="291">
        <v>30</v>
      </c>
      <c r="G19" s="281"/>
      <c r="H19" s="291">
        <v>3</v>
      </c>
      <c r="I19" s="281"/>
      <c r="J19" s="283">
        <v>262</v>
      </c>
      <c r="K19" s="279"/>
      <c r="L19" s="272"/>
      <c r="M19" s="283">
        <v>21</v>
      </c>
      <c r="N19" s="283"/>
      <c r="O19" s="291">
        <v>154</v>
      </c>
      <c r="P19" s="281"/>
      <c r="Q19" s="283">
        <v>2707</v>
      </c>
      <c r="R19" s="279"/>
    </row>
    <row r="20" spans="1:18" s="273" customFormat="1" ht="13.5" customHeight="1" x14ac:dyDescent="0.2">
      <c r="A20" s="182"/>
      <c r="B20" s="183" t="s">
        <v>154</v>
      </c>
      <c r="C20" s="208"/>
      <c r="D20" s="292">
        <v>10</v>
      </c>
      <c r="E20" s="284"/>
      <c r="F20" s="293">
        <v>10</v>
      </c>
      <c r="G20" s="284"/>
      <c r="H20" s="276" t="s">
        <v>133</v>
      </c>
      <c r="I20" s="284"/>
      <c r="J20" s="285">
        <v>128</v>
      </c>
      <c r="K20" s="279"/>
      <c r="L20" s="272"/>
      <c r="M20" s="285">
        <v>10</v>
      </c>
      <c r="N20" s="285"/>
      <c r="O20" s="276">
        <v>107</v>
      </c>
      <c r="P20" s="284"/>
      <c r="Q20" s="285">
        <v>1446</v>
      </c>
      <c r="R20" s="279"/>
    </row>
    <row r="21" spans="1:18" s="273" customFormat="1" ht="13.5" customHeight="1" x14ac:dyDescent="0.2">
      <c r="A21" s="182"/>
      <c r="B21" s="183" t="s">
        <v>124</v>
      </c>
      <c r="C21" s="208"/>
      <c r="D21" s="292">
        <v>23</v>
      </c>
      <c r="E21" s="284"/>
      <c r="F21" s="293">
        <v>20</v>
      </c>
      <c r="G21" s="284"/>
      <c r="H21" s="203">
        <v>3</v>
      </c>
      <c r="I21" s="284"/>
      <c r="J21" s="285">
        <v>134</v>
      </c>
      <c r="K21" s="279"/>
      <c r="L21" s="272"/>
      <c r="M21" s="285">
        <v>11</v>
      </c>
      <c r="N21" s="285"/>
      <c r="O21" s="203">
        <v>47</v>
      </c>
      <c r="P21" s="284"/>
      <c r="Q21" s="285">
        <v>1261</v>
      </c>
      <c r="R21" s="279"/>
    </row>
    <row r="22" spans="1:18" s="273" customFormat="1" ht="13.5" customHeight="1" x14ac:dyDescent="0.2">
      <c r="A22" s="218"/>
      <c r="B22" s="286"/>
      <c r="C22" s="208"/>
      <c r="D22" s="28"/>
      <c r="E22" s="287"/>
      <c r="F22" s="288"/>
      <c r="G22" s="287"/>
      <c r="H22" s="288"/>
      <c r="I22" s="287"/>
      <c r="J22" s="289"/>
      <c r="K22" s="279"/>
      <c r="L22" s="272"/>
      <c r="M22" s="289"/>
      <c r="N22" s="289"/>
      <c r="O22" s="288"/>
      <c r="P22" s="287"/>
      <c r="Q22" s="289"/>
      <c r="R22" s="279"/>
    </row>
    <row r="23" spans="1:18" s="273" customFormat="1" ht="13.5" customHeight="1" x14ac:dyDescent="0.2">
      <c r="A23" s="218"/>
      <c r="B23" s="294" t="s">
        <v>271</v>
      </c>
      <c r="C23" s="208"/>
      <c r="D23" s="290">
        <v>47</v>
      </c>
      <c r="E23" s="281"/>
      <c r="F23" s="291">
        <v>41</v>
      </c>
      <c r="G23" s="281"/>
      <c r="H23" s="197">
        <v>5</v>
      </c>
      <c r="I23" s="281"/>
      <c r="J23" s="283">
        <v>264</v>
      </c>
      <c r="K23" s="279"/>
      <c r="L23" s="272"/>
      <c r="M23" s="283">
        <v>33</v>
      </c>
      <c r="N23" s="283"/>
      <c r="O23" s="197">
        <v>232</v>
      </c>
      <c r="P23" s="281"/>
      <c r="Q23" s="283">
        <v>8770</v>
      </c>
      <c r="R23" s="279"/>
    </row>
    <row r="24" spans="1:18" s="273" customFormat="1" ht="13.5" customHeight="1" x14ac:dyDescent="0.2">
      <c r="A24" s="218"/>
      <c r="B24" s="207" t="s">
        <v>161</v>
      </c>
      <c r="C24" s="208"/>
      <c r="D24" s="292">
        <v>1</v>
      </c>
      <c r="E24" s="284"/>
      <c r="F24" s="293">
        <v>1</v>
      </c>
      <c r="G24" s="284"/>
      <c r="H24" s="276" t="s">
        <v>133</v>
      </c>
      <c r="I24" s="284"/>
      <c r="J24" s="282" t="s">
        <v>133</v>
      </c>
      <c r="K24" s="279"/>
      <c r="L24" s="272"/>
      <c r="M24" s="282" t="s">
        <v>3</v>
      </c>
      <c r="N24" s="285"/>
      <c r="O24" s="276" t="s">
        <v>3</v>
      </c>
      <c r="P24" s="284"/>
      <c r="Q24" s="282" t="s">
        <v>3</v>
      </c>
      <c r="R24" s="279"/>
    </row>
    <row r="25" spans="1:18" s="273" customFormat="1" ht="13.5" customHeight="1" x14ac:dyDescent="0.2">
      <c r="A25" s="182"/>
      <c r="B25" s="183" t="s">
        <v>125</v>
      </c>
      <c r="C25" s="208"/>
      <c r="D25" s="292">
        <v>21</v>
      </c>
      <c r="E25" s="284"/>
      <c r="F25" s="293">
        <v>18</v>
      </c>
      <c r="G25" s="284"/>
      <c r="H25" s="203">
        <v>3</v>
      </c>
      <c r="I25" s="284"/>
      <c r="J25" s="285">
        <v>83</v>
      </c>
      <c r="K25" s="279"/>
      <c r="L25" s="272"/>
      <c r="M25" s="285">
        <v>19</v>
      </c>
      <c r="N25" s="285"/>
      <c r="O25" s="203">
        <v>78</v>
      </c>
      <c r="P25" s="284"/>
      <c r="Q25" s="285">
        <v>2755</v>
      </c>
      <c r="R25" s="279"/>
    </row>
    <row r="26" spans="1:18" s="273" customFormat="1" ht="13.5" customHeight="1" x14ac:dyDescent="0.2">
      <c r="A26" s="182"/>
      <c r="B26" s="183" t="s">
        <v>126</v>
      </c>
      <c r="C26" s="208"/>
      <c r="D26" s="292">
        <v>5</v>
      </c>
      <c r="E26" s="284"/>
      <c r="F26" s="293">
        <v>4</v>
      </c>
      <c r="G26" s="284"/>
      <c r="H26" s="203">
        <v>1</v>
      </c>
      <c r="I26" s="284"/>
      <c r="J26" s="285">
        <v>13</v>
      </c>
      <c r="K26" s="279"/>
      <c r="L26" s="272"/>
      <c r="M26" s="285">
        <v>4</v>
      </c>
      <c r="N26" s="285"/>
      <c r="O26" s="203">
        <v>5</v>
      </c>
      <c r="P26" s="284"/>
      <c r="Q26" s="285">
        <v>93</v>
      </c>
      <c r="R26" s="279"/>
    </row>
    <row r="27" spans="1:18" s="273" customFormat="1" ht="13.5" customHeight="1" x14ac:dyDescent="0.2">
      <c r="A27" s="182"/>
      <c r="B27" s="183" t="s">
        <v>160</v>
      </c>
      <c r="C27" s="219"/>
      <c r="D27" s="292">
        <v>3</v>
      </c>
      <c r="E27" s="284"/>
      <c r="F27" s="276">
        <v>2</v>
      </c>
      <c r="G27" s="284"/>
      <c r="H27" s="276" t="s">
        <v>133</v>
      </c>
      <c r="I27" s="284"/>
      <c r="J27" s="285">
        <v>5</v>
      </c>
      <c r="K27" s="279"/>
      <c r="L27" s="272"/>
      <c r="M27" s="285">
        <v>1</v>
      </c>
      <c r="N27" s="285"/>
      <c r="O27" s="276">
        <v>1</v>
      </c>
      <c r="P27" s="284"/>
      <c r="Q27" s="282" t="s">
        <v>171</v>
      </c>
      <c r="R27" s="279"/>
    </row>
    <row r="28" spans="1:18" s="273" customFormat="1" ht="13.5" customHeight="1" x14ac:dyDescent="0.2">
      <c r="A28" s="182"/>
      <c r="B28" s="183" t="s">
        <v>159</v>
      </c>
      <c r="C28" s="208"/>
      <c r="D28" s="292">
        <v>2</v>
      </c>
      <c r="E28" s="284"/>
      <c r="F28" s="293">
        <v>1</v>
      </c>
      <c r="G28" s="284"/>
      <c r="H28" s="203">
        <v>1</v>
      </c>
      <c r="I28" s="284"/>
      <c r="J28" s="285">
        <v>8</v>
      </c>
      <c r="K28" s="279"/>
      <c r="L28" s="272"/>
      <c r="M28" s="285">
        <v>1</v>
      </c>
      <c r="N28" s="285"/>
      <c r="O28" s="203">
        <v>4</v>
      </c>
      <c r="P28" s="284"/>
      <c r="Q28" s="282" t="s">
        <v>171</v>
      </c>
      <c r="R28" s="279"/>
    </row>
    <row r="29" spans="1:18" s="273" customFormat="1" ht="13.5" customHeight="1" x14ac:dyDescent="0.2">
      <c r="A29" s="182"/>
      <c r="B29" s="183" t="s">
        <v>158</v>
      </c>
      <c r="C29" s="208"/>
      <c r="D29" s="292">
        <v>5</v>
      </c>
      <c r="E29" s="284"/>
      <c r="F29" s="293">
        <v>5</v>
      </c>
      <c r="G29" s="284"/>
      <c r="H29" s="276" t="s">
        <v>133</v>
      </c>
      <c r="I29" s="284"/>
      <c r="J29" s="285">
        <v>19</v>
      </c>
      <c r="K29" s="279"/>
      <c r="L29" s="272"/>
      <c r="M29" s="285">
        <v>2</v>
      </c>
      <c r="N29" s="285"/>
      <c r="O29" s="276">
        <v>9</v>
      </c>
      <c r="P29" s="284"/>
      <c r="Q29" s="282" t="s">
        <v>171</v>
      </c>
      <c r="R29" s="279"/>
    </row>
    <row r="30" spans="1:18" s="273" customFormat="1" ht="13.5" customHeight="1" x14ac:dyDescent="0.2">
      <c r="A30" s="182"/>
      <c r="B30" s="183" t="s">
        <v>127</v>
      </c>
      <c r="C30" s="208"/>
      <c r="D30" s="292">
        <v>10</v>
      </c>
      <c r="E30" s="284"/>
      <c r="F30" s="293">
        <v>10</v>
      </c>
      <c r="G30" s="284"/>
      <c r="H30" s="276" t="s">
        <v>133</v>
      </c>
      <c r="I30" s="284"/>
      <c r="J30" s="285">
        <v>136</v>
      </c>
      <c r="K30" s="279"/>
      <c r="L30" s="272"/>
      <c r="M30" s="285">
        <v>6</v>
      </c>
      <c r="N30" s="285"/>
      <c r="O30" s="276">
        <v>135</v>
      </c>
      <c r="P30" s="284"/>
      <c r="Q30" s="282">
        <v>4722</v>
      </c>
      <c r="R30" s="279"/>
    </row>
    <row r="31" spans="1:18" s="273" customFormat="1" ht="13.5" customHeight="1" x14ac:dyDescent="0.2">
      <c r="A31" s="182"/>
      <c r="B31" s="183"/>
      <c r="C31" s="208"/>
      <c r="D31" s="292"/>
      <c r="E31" s="284"/>
      <c r="F31" s="293"/>
      <c r="G31" s="284"/>
      <c r="H31" s="276"/>
      <c r="I31" s="284"/>
      <c r="J31" s="285"/>
      <c r="K31" s="279"/>
      <c r="L31" s="295"/>
      <c r="M31" s="292"/>
      <c r="N31" s="285"/>
      <c r="O31" s="276"/>
      <c r="P31" s="284"/>
      <c r="Q31" s="282"/>
      <c r="R31" s="279"/>
    </row>
    <row r="32" spans="1:18" s="286" customFormat="1" ht="13.5" customHeight="1" x14ac:dyDescent="0.2">
      <c r="A32" s="218"/>
      <c r="B32" s="221" t="s">
        <v>272</v>
      </c>
      <c r="C32" s="296"/>
      <c r="D32" s="290">
        <v>27</v>
      </c>
      <c r="E32" s="281"/>
      <c r="F32" s="291">
        <v>27</v>
      </c>
      <c r="G32" s="281"/>
      <c r="H32" s="276" t="s">
        <v>133</v>
      </c>
      <c r="I32" s="281"/>
      <c r="J32" s="283">
        <v>141</v>
      </c>
      <c r="K32" s="279"/>
      <c r="L32" s="272"/>
      <c r="M32" s="290">
        <v>23</v>
      </c>
      <c r="N32" s="283"/>
      <c r="O32" s="297">
        <v>147</v>
      </c>
      <c r="P32" s="281"/>
      <c r="Q32" s="298">
        <v>6096</v>
      </c>
      <c r="R32" s="279"/>
    </row>
    <row r="33" spans="1:18" s="286" customFormat="1" ht="13.5" customHeight="1" x14ac:dyDescent="0.2">
      <c r="A33" s="218"/>
      <c r="B33" s="207" t="s">
        <v>157</v>
      </c>
      <c r="C33" s="296"/>
      <c r="D33" s="280" t="s">
        <v>133</v>
      </c>
      <c r="E33" s="284"/>
      <c r="F33" s="276" t="s">
        <v>133</v>
      </c>
      <c r="G33" s="284"/>
      <c r="H33" s="276" t="s">
        <v>133</v>
      </c>
      <c r="I33" s="284"/>
      <c r="J33" s="282" t="s">
        <v>133</v>
      </c>
      <c r="K33" s="279"/>
      <c r="L33" s="272"/>
      <c r="M33" s="280" t="s">
        <v>3</v>
      </c>
      <c r="N33" s="285"/>
      <c r="O33" s="276" t="s">
        <v>3</v>
      </c>
      <c r="P33" s="284"/>
      <c r="Q33" s="282" t="s">
        <v>3</v>
      </c>
      <c r="R33" s="279"/>
    </row>
    <row r="34" spans="1:18" s="286" customFormat="1" ht="13.5" customHeight="1" x14ac:dyDescent="0.2">
      <c r="A34" s="218"/>
      <c r="B34" s="183" t="s">
        <v>128</v>
      </c>
      <c r="C34" s="208"/>
      <c r="D34" s="292">
        <v>8</v>
      </c>
      <c r="E34" s="284"/>
      <c r="F34" s="293">
        <v>8</v>
      </c>
      <c r="G34" s="284"/>
      <c r="H34" s="276" t="s">
        <v>133</v>
      </c>
      <c r="I34" s="284"/>
      <c r="J34" s="285">
        <v>32</v>
      </c>
      <c r="K34" s="279"/>
      <c r="L34" s="272"/>
      <c r="M34" s="292">
        <v>7</v>
      </c>
      <c r="N34" s="285"/>
      <c r="O34" s="276">
        <v>45</v>
      </c>
      <c r="P34" s="284"/>
      <c r="Q34" s="282">
        <v>2465</v>
      </c>
      <c r="R34" s="279"/>
    </row>
    <row r="35" spans="1:18" s="286" customFormat="1" ht="13.5" customHeight="1" x14ac:dyDescent="0.2">
      <c r="A35" s="182"/>
      <c r="B35" s="183" t="s">
        <v>129</v>
      </c>
      <c r="C35" s="208"/>
      <c r="D35" s="292">
        <v>7</v>
      </c>
      <c r="E35" s="284"/>
      <c r="F35" s="293">
        <v>7</v>
      </c>
      <c r="G35" s="284"/>
      <c r="H35" s="276" t="s">
        <v>133</v>
      </c>
      <c r="I35" s="284"/>
      <c r="J35" s="285">
        <v>39</v>
      </c>
      <c r="K35" s="279"/>
      <c r="L35" s="272"/>
      <c r="M35" s="292">
        <v>10</v>
      </c>
      <c r="N35" s="285"/>
      <c r="O35" s="276">
        <v>40</v>
      </c>
      <c r="P35" s="284"/>
      <c r="Q35" s="282">
        <v>1276</v>
      </c>
      <c r="R35" s="279"/>
    </row>
    <row r="36" spans="1:18" s="286" customFormat="1" ht="13.5" customHeight="1" x14ac:dyDescent="0.2">
      <c r="A36" s="182"/>
      <c r="B36" s="183" t="s">
        <v>130</v>
      </c>
      <c r="C36" s="208"/>
      <c r="D36" s="292">
        <v>6</v>
      </c>
      <c r="E36" s="284"/>
      <c r="F36" s="293">
        <v>6</v>
      </c>
      <c r="G36" s="284"/>
      <c r="H36" s="276" t="s">
        <v>133</v>
      </c>
      <c r="I36" s="284"/>
      <c r="J36" s="285">
        <v>40</v>
      </c>
      <c r="K36" s="279"/>
      <c r="L36" s="272"/>
      <c r="M36" s="292">
        <v>3</v>
      </c>
      <c r="N36" s="285"/>
      <c r="O36" s="276">
        <v>39</v>
      </c>
      <c r="P36" s="284"/>
      <c r="Q36" s="282">
        <v>1210</v>
      </c>
      <c r="R36" s="279"/>
    </row>
    <row r="37" spans="1:18" s="286" customFormat="1" ht="13.5" customHeight="1" x14ac:dyDescent="0.2">
      <c r="A37" s="222"/>
      <c r="B37" s="183" t="s">
        <v>131</v>
      </c>
      <c r="C37" s="208"/>
      <c r="D37" s="292">
        <v>6</v>
      </c>
      <c r="E37" s="284"/>
      <c r="F37" s="293">
        <v>6</v>
      </c>
      <c r="G37" s="284"/>
      <c r="H37" s="276" t="s">
        <v>133</v>
      </c>
      <c r="I37" s="284"/>
      <c r="J37" s="285">
        <v>30</v>
      </c>
      <c r="K37" s="279"/>
      <c r="L37" s="272"/>
      <c r="M37" s="292">
        <v>3</v>
      </c>
      <c r="N37" s="285"/>
      <c r="O37" s="276">
        <v>23</v>
      </c>
      <c r="P37" s="284"/>
      <c r="Q37" s="282">
        <v>1145</v>
      </c>
      <c r="R37" s="279"/>
    </row>
    <row r="38" spans="1:18" s="286" customFormat="1" ht="13.5" customHeight="1" x14ac:dyDescent="0.2">
      <c r="A38" s="222"/>
      <c r="C38" s="223"/>
      <c r="D38" s="28"/>
      <c r="E38" s="287"/>
      <c r="F38" s="288"/>
      <c r="G38" s="287"/>
      <c r="H38" s="288"/>
      <c r="I38" s="287"/>
      <c r="J38" s="289"/>
      <c r="K38" s="279"/>
      <c r="L38" s="272"/>
      <c r="M38" s="28"/>
      <c r="N38" s="289"/>
      <c r="O38" s="288"/>
      <c r="P38" s="287"/>
      <c r="Q38" s="299"/>
      <c r="R38" s="279"/>
    </row>
    <row r="39" spans="1:18" s="286" customFormat="1" ht="13.5" customHeight="1" x14ac:dyDescent="0.2">
      <c r="A39" s="222"/>
      <c r="B39" s="221" t="s">
        <v>273</v>
      </c>
      <c r="C39" s="223"/>
      <c r="D39" s="290">
        <v>30</v>
      </c>
      <c r="E39" s="281"/>
      <c r="F39" s="291">
        <v>27</v>
      </c>
      <c r="G39" s="281"/>
      <c r="H39" s="297">
        <v>3</v>
      </c>
      <c r="I39" s="281"/>
      <c r="J39" s="283">
        <v>305</v>
      </c>
      <c r="K39" s="279"/>
      <c r="L39" s="272"/>
      <c r="M39" s="290">
        <v>23</v>
      </c>
      <c r="N39" s="283"/>
      <c r="O39" s="297">
        <v>209</v>
      </c>
      <c r="P39" s="281"/>
      <c r="Q39" s="298" t="s">
        <v>171</v>
      </c>
      <c r="R39" s="279"/>
    </row>
    <row r="40" spans="1:18" s="286" customFormat="1" ht="13.5" customHeight="1" x14ac:dyDescent="0.2">
      <c r="A40" s="218"/>
      <c r="B40" s="207" t="s">
        <v>157</v>
      </c>
      <c r="C40" s="223"/>
      <c r="D40" s="292">
        <v>3</v>
      </c>
      <c r="E40" s="284"/>
      <c r="F40" s="293">
        <v>3</v>
      </c>
      <c r="G40" s="284"/>
      <c r="H40" s="276" t="s">
        <v>133</v>
      </c>
      <c r="I40" s="284"/>
      <c r="J40" s="285">
        <v>35</v>
      </c>
      <c r="K40" s="279"/>
      <c r="L40" s="272"/>
      <c r="M40" s="280" t="s">
        <v>3</v>
      </c>
      <c r="N40" s="282"/>
      <c r="O40" s="276" t="s">
        <v>3</v>
      </c>
      <c r="P40" s="300"/>
      <c r="Q40" s="282" t="s">
        <v>3</v>
      </c>
      <c r="R40" s="279"/>
    </row>
    <row r="41" spans="1:18" s="286" customFormat="1" ht="13.5" customHeight="1" x14ac:dyDescent="0.2">
      <c r="A41" s="218"/>
      <c r="B41" s="183" t="s">
        <v>144</v>
      </c>
      <c r="C41" s="223"/>
      <c r="D41" s="292">
        <v>4</v>
      </c>
      <c r="E41" s="284"/>
      <c r="F41" s="293">
        <v>3</v>
      </c>
      <c r="G41" s="284"/>
      <c r="H41" s="276">
        <v>1</v>
      </c>
      <c r="I41" s="284"/>
      <c r="J41" s="285">
        <v>12</v>
      </c>
      <c r="K41" s="279"/>
      <c r="L41" s="224"/>
      <c r="M41" s="292">
        <v>2</v>
      </c>
      <c r="N41" s="285"/>
      <c r="O41" s="276">
        <v>4</v>
      </c>
      <c r="P41" s="284"/>
      <c r="Q41" s="282" t="s">
        <v>171</v>
      </c>
      <c r="R41" s="279"/>
    </row>
    <row r="42" spans="1:18" s="286" customFormat="1" ht="13.5" customHeight="1" x14ac:dyDescent="0.2">
      <c r="A42" s="182"/>
      <c r="B42" s="183" t="s">
        <v>156</v>
      </c>
      <c r="C42" s="225"/>
      <c r="D42" s="292">
        <v>5</v>
      </c>
      <c r="E42" s="284"/>
      <c r="F42" s="293">
        <v>5</v>
      </c>
      <c r="G42" s="284"/>
      <c r="H42" s="276" t="s">
        <v>133</v>
      </c>
      <c r="I42" s="284"/>
      <c r="J42" s="285">
        <v>15</v>
      </c>
      <c r="K42" s="279"/>
      <c r="L42" s="226"/>
      <c r="M42" s="292">
        <v>4</v>
      </c>
      <c r="N42" s="285"/>
      <c r="O42" s="276">
        <v>47</v>
      </c>
      <c r="P42" s="284"/>
      <c r="Q42" s="282">
        <v>1327</v>
      </c>
      <c r="R42" s="279"/>
    </row>
    <row r="43" spans="1:18" s="286" customFormat="1" ht="13.5" customHeight="1" x14ac:dyDescent="0.2">
      <c r="A43" s="218"/>
      <c r="B43" s="183" t="s">
        <v>145</v>
      </c>
      <c r="C43" s="208"/>
      <c r="D43" s="292">
        <v>1</v>
      </c>
      <c r="E43" s="284"/>
      <c r="F43" s="293">
        <v>1</v>
      </c>
      <c r="G43" s="284"/>
      <c r="H43" s="276" t="s">
        <v>133</v>
      </c>
      <c r="I43" s="284"/>
      <c r="J43" s="285">
        <v>1</v>
      </c>
      <c r="K43" s="279"/>
      <c r="L43" s="226"/>
      <c r="M43" s="292">
        <v>3</v>
      </c>
      <c r="N43" s="285"/>
      <c r="O43" s="276">
        <v>10</v>
      </c>
      <c r="P43" s="284"/>
      <c r="Q43" s="282">
        <v>130</v>
      </c>
      <c r="R43" s="279"/>
    </row>
    <row r="44" spans="1:18" s="286" customFormat="1" ht="13.5" customHeight="1" x14ac:dyDescent="0.2">
      <c r="A44" s="222"/>
      <c r="B44" s="183" t="s">
        <v>155</v>
      </c>
      <c r="C44" s="208"/>
      <c r="D44" s="292">
        <v>17</v>
      </c>
      <c r="E44" s="284"/>
      <c r="F44" s="293">
        <v>15</v>
      </c>
      <c r="G44" s="284"/>
      <c r="H44" s="276">
        <v>2</v>
      </c>
      <c r="I44" s="284"/>
      <c r="J44" s="285">
        <v>242</v>
      </c>
      <c r="K44" s="279"/>
      <c r="L44" s="226"/>
      <c r="M44" s="292">
        <v>14</v>
      </c>
      <c r="N44" s="285"/>
      <c r="O44" s="276">
        <v>148</v>
      </c>
      <c r="P44" s="284"/>
      <c r="Q44" s="282">
        <v>15808</v>
      </c>
      <c r="R44" s="279"/>
    </row>
    <row r="45" spans="1:18" s="286" customFormat="1" ht="13.5" customHeight="1" x14ac:dyDescent="0.2">
      <c r="A45" s="301"/>
      <c r="B45" s="302"/>
      <c r="C45" s="303"/>
      <c r="D45" s="36"/>
      <c r="E45" s="304"/>
      <c r="F45" s="305"/>
      <c r="G45" s="304"/>
      <c r="H45" s="305"/>
      <c r="I45" s="304"/>
      <c r="J45" s="306"/>
      <c r="K45" s="243"/>
      <c r="L45" s="307"/>
      <c r="M45" s="36"/>
      <c r="N45" s="306"/>
      <c r="O45" s="305"/>
      <c r="P45" s="304"/>
      <c r="Q45" s="308"/>
      <c r="R45" s="243"/>
    </row>
    <row r="46" spans="1:18" s="289" customFormat="1" ht="13.5" customHeight="1" x14ac:dyDescent="0.2">
      <c r="A46" s="309"/>
      <c r="B46" s="44" t="s">
        <v>147</v>
      </c>
      <c r="C46" s="310"/>
      <c r="D46" s="311"/>
      <c r="E46" s="311"/>
      <c r="F46" s="311"/>
      <c r="G46" s="311"/>
      <c r="H46" s="311"/>
      <c r="I46" s="311"/>
      <c r="J46" s="311"/>
      <c r="K46" s="311"/>
      <c r="L46" s="31"/>
      <c r="M46" s="312"/>
      <c r="N46" s="312"/>
      <c r="O46" s="312"/>
      <c r="P46" s="312"/>
      <c r="Q46" s="312"/>
      <c r="R46" s="312"/>
    </row>
    <row r="47" spans="1:18" s="289" customFormat="1" ht="13.5" customHeight="1" x14ac:dyDescent="0.2">
      <c r="A47" s="309"/>
      <c r="B47" s="313" t="s">
        <v>286</v>
      </c>
      <c r="C47" s="314"/>
      <c r="D47" s="311"/>
      <c r="E47" s="311"/>
      <c r="F47" s="311"/>
      <c r="G47" s="311"/>
      <c r="H47" s="311"/>
      <c r="I47" s="311"/>
      <c r="J47" s="311"/>
      <c r="K47" s="311"/>
      <c r="L47" s="28"/>
      <c r="M47" s="202"/>
      <c r="N47" s="202"/>
    </row>
    <row r="48" spans="1:18" s="289" customFormat="1" ht="13.5" customHeight="1" x14ac:dyDescent="0.2">
      <c r="A48" s="309"/>
      <c r="B48" s="313" t="s">
        <v>290</v>
      </c>
      <c r="C48" s="310"/>
      <c r="D48" s="315"/>
      <c r="E48" s="311"/>
      <c r="F48" s="311"/>
      <c r="G48" s="311"/>
      <c r="H48" s="311"/>
      <c r="I48" s="311"/>
      <c r="J48" s="311"/>
      <c r="K48" s="311"/>
      <c r="L48" s="28"/>
      <c r="M48" s="202"/>
      <c r="N48" s="202"/>
    </row>
    <row r="49" spans="1:16" s="286" customFormat="1" ht="13.5" customHeight="1" x14ac:dyDescent="0.2">
      <c r="A49" s="184"/>
      <c r="B49" s="208"/>
      <c r="C49" s="229"/>
      <c r="D49" s="316"/>
      <c r="E49" s="316"/>
      <c r="F49" s="316"/>
      <c r="G49" s="316"/>
      <c r="H49" s="316"/>
      <c r="I49" s="316"/>
      <c r="J49" s="316"/>
      <c r="K49" s="316"/>
      <c r="L49" s="230"/>
      <c r="M49" s="317"/>
      <c r="N49" s="317"/>
      <c r="O49" s="317"/>
      <c r="P49" s="317"/>
    </row>
    <row r="50" spans="1:16" s="286" customFormat="1" ht="12.9" customHeight="1" x14ac:dyDescent="0.2">
      <c r="A50" s="184"/>
      <c r="B50" s="208"/>
      <c r="C50" s="229"/>
      <c r="D50" s="316"/>
      <c r="E50" s="316"/>
      <c r="F50" s="316"/>
      <c r="G50" s="316"/>
      <c r="H50" s="316"/>
      <c r="I50" s="316"/>
      <c r="J50" s="316"/>
      <c r="K50" s="316"/>
      <c r="L50" s="272"/>
      <c r="M50" s="318"/>
      <c r="N50" s="318"/>
      <c r="O50" s="318"/>
      <c r="P50" s="318"/>
    </row>
    <row r="51" spans="1:16" s="286" customFormat="1" ht="12.9" customHeight="1" x14ac:dyDescent="0.2">
      <c r="A51" s="184"/>
      <c r="B51" s="319"/>
      <c r="C51" s="229"/>
      <c r="D51" s="316"/>
      <c r="E51" s="316"/>
      <c r="F51" s="316"/>
      <c r="G51" s="316"/>
      <c r="H51" s="316"/>
      <c r="I51" s="316"/>
      <c r="J51" s="316"/>
      <c r="K51" s="316"/>
      <c r="L51" s="272"/>
      <c r="M51" s="317"/>
      <c r="N51" s="317"/>
      <c r="O51" s="317"/>
      <c r="P51" s="318"/>
    </row>
    <row r="52" spans="1:16" s="286" customFormat="1" ht="12.9" customHeight="1" x14ac:dyDescent="0.2">
      <c r="A52" s="184"/>
      <c r="B52" s="319"/>
      <c r="C52" s="229"/>
      <c r="D52" s="316"/>
      <c r="E52" s="316"/>
      <c r="F52" s="316"/>
      <c r="G52" s="316"/>
      <c r="H52" s="316"/>
      <c r="I52" s="316"/>
      <c r="J52" s="316"/>
      <c r="K52" s="316"/>
      <c r="L52" s="272"/>
      <c r="M52" s="317"/>
      <c r="N52" s="317"/>
      <c r="O52" s="317"/>
      <c r="P52" s="317"/>
    </row>
    <row r="53" spans="1:16" s="286" customFormat="1" ht="12.9" customHeight="1" x14ac:dyDescent="0.2">
      <c r="A53" s="184"/>
      <c r="B53" s="208"/>
      <c r="C53" s="231"/>
      <c r="D53" s="316"/>
      <c r="E53" s="316"/>
      <c r="F53" s="316"/>
      <c r="G53" s="316"/>
      <c r="H53" s="316"/>
      <c r="I53" s="316"/>
      <c r="J53" s="316"/>
      <c r="K53" s="316"/>
      <c r="L53" s="272"/>
      <c r="M53" s="317"/>
      <c r="N53" s="317"/>
      <c r="O53" s="317"/>
      <c r="P53" s="317"/>
    </row>
    <row r="54" spans="1:16" s="286" customFormat="1" ht="12.9" customHeight="1" x14ac:dyDescent="0.2">
      <c r="A54" s="184"/>
      <c r="B54" s="231"/>
      <c r="C54" s="231"/>
      <c r="D54" s="316"/>
      <c r="E54" s="316"/>
      <c r="F54" s="316"/>
      <c r="G54" s="316"/>
      <c r="H54" s="316"/>
      <c r="I54" s="316"/>
      <c r="J54" s="316"/>
      <c r="K54" s="316"/>
      <c r="L54" s="272"/>
      <c r="M54" s="317"/>
      <c r="N54" s="317"/>
      <c r="O54" s="317"/>
      <c r="P54" s="317"/>
    </row>
    <row r="55" spans="1:16" s="286" customFormat="1" ht="9" x14ac:dyDescent="0.2">
      <c r="A55" s="184"/>
      <c r="B55" s="231"/>
      <c r="C55" s="231"/>
      <c r="D55" s="316"/>
      <c r="E55" s="316"/>
      <c r="F55" s="316"/>
      <c r="G55" s="316"/>
      <c r="H55" s="316"/>
      <c r="I55" s="316"/>
      <c r="J55" s="316"/>
      <c r="K55" s="316"/>
      <c r="L55" s="272"/>
      <c r="M55" s="317"/>
      <c r="N55" s="317"/>
      <c r="O55" s="317"/>
    </row>
    <row r="56" spans="1:16" s="286" customFormat="1" ht="9" x14ac:dyDescent="0.2">
      <c r="A56" s="320"/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307"/>
    </row>
    <row r="57" spans="1:16" s="286" customFormat="1" ht="9" x14ac:dyDescent="0.2"/>
    <row r="58" spans="1:16" s="286" customFormat="1" ht="9" x14ac:dyDescent="0.2"/>
    <row r="59" spans="1:16" s="286" customFormat="1" ht="9" x14ac:dyDescent="0.2"/>
    <row r="60" spans="1:16" s="286" customFormat="1" ht="9" x14ac:dyDescent="0.2"/>
    <row r="61" spans="1:16" s="286" customFormat="1" ht="9" x14ac:dyDescent="0.2"/>
    <row r="62" spans="1:16" s="273" customFormat="1" ht="9" x14ac:dyDescent="0.2">
      <c r="B62" s="286"/>
      <c r="C62" s="286"/>
      <c r="D62" s="286"/>
      <c r="E62" s="286"/>
      <c r="F62" s="286"/>
      <c r="G62" s="286"/>
      <c r="H62" s="286"/>
      <c r="I62" s="286"/>
      <c r="J62" s="286"/>
      <c r="K62" s="286"/>
      <c r="M62" s="286"/>
      <c r="N62" s="286"/>
      <c r="O62" s="286"/>
      <c r="P62" s="286"/>
    </row>
    <row r="63" spans="1:16" s="273" customFormat="1" ht="9" x14ac:dyDescent="0.2"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M63" s="286"/>
      <c r="N63" s="286"/>
      <c r="O63" s="286"/>
      <c r="P63" s="286"/>
    </row>
    <row r="64" spans="1:16" x14ac:dyDescent="0.2">
      <c r="B64" s="46"/>
      <c r="C64" s="46"/>
    </row>
  </sheetData>
  <sheetProtection sheet="1" objects="1" scenarios="1"/>
  <mergeCells count="12">
    <mergeCell ref="D4:K5"/>
    <mergeCell ref="M6:N7"/>
    <mergeCell ref="B1:L1"/>
    <mergeCell ref="O6:P7"/>
    <mergeCell ref="Q6:R7"/>
    <mergeCell ref="A4:C7"/>
    <mergeCell ref="D6:E7"/>
    <mergeCell ref="L6:L7"/>
    <mergeCell ref="F6:G7"/>
    <mergeCell ref="H6:I7"/>
    <mergeCell ref="J6:K7"/>
    <mergeCell ref="L4:R5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zoomScaleNormal="100" zoomScaleSheetLayoutView="90" workbookViewId="0"/>
  </sheetViews>
  <sheetFormatPr defaultColWidth="9" defaultRowHeight="13.2" x14ac:dyDescent="0.2"/>
  <cols>
    <col min="1" max="1" width="0.33203125" style="1" customWidth="1"/>
    <col min="2" max="2" width="30.77734375" style="1" customWidth="1"/>
    <col min="3" max="3" width="0.33203125" style="1" customWidth="1"/>
    <col min="4" max="4" width="9.109375" style="46" customWidth="1"/>
    <col min="5" max="5" width="0.33203125" style="46" customWidth="1"/>
    <col min="6" max="6" width="9.109375" style="46" customWidth="1"/>
    <col min="7" max="7" width="0.21875" style="46" customWidth="1"/>
    <col min="8" max="8" width="0.33203125" style="1" hidden="1" customWidth="1"/>
    <col min="9" max="9" width="9.109375" style="46" customWidth="1"/>
    <col min="10" max="10" width="0.33203125" style="46" customWidth="1"/>
    <col min="11" max="11" width="9.109375" style="46" customWidth="1"/>
    <col min="12" max="12" width="0.33203125" style="46" customWidth="1"/>
    <col min="13" max="13" width="9.109375" style="1" customWidth="1"/>
    <col min="14" max="14" width="0.33203125" style="1" customWidth="1"/>
    <col min="15" max="15" width="9.109375" style="1" customWidth="1"/>
    <col min="16" max="16" width="0.33203125" style="1" customWidth="1"/>
    <col min="17" max="16384" width="9" style="1"/>
  </cols>
  <sheetData>
    <row r="1" spans="1:16" ht="22.95" customHeight="1" x14ac:dyDescent="0.2">
      <c r="A1" s="108"/>
      <c r="B1" s="151" t="s">
        <v>185</v>
      </c>
      <c r="C1" s="151"/>
      <c r="D1" s="151"/>
      <c r="E1" s="151"/>
      <c r="F1" s="151"/>
      <c r="G1" s="151"/>
      <c r="H1" s="151"/>
      <c r="I1" s="152"/>
      <c r="J1" s="152"/>
      <c r="K1" s="152"/>
      <c r="L1" s="152"/>
      <c r="M1" s="152"/>
      <c r="N1" s="152"/>
      <c r="O1" s="152"/>
    </row>
    <row r="2" spans="1:16" ht="22.95" customHeight="1" x14ac:dyDescent="0.2">
      <c r="A2" s="108" t="s">
        <v>169</v>
      </c>
      <c r="B2" s="108"/>
      <c r="C2" s="108"/>
      <c r="D2" s="108"/>
      <c r="E2" s="108"/>
      <c r="F2" s="108"/>
      <c r="G2" s="108"/>
      <c r="I2" s="1"/>
      <c r="J2" s="1"/>
      <c r="K2" s="1"/>
      <c r="L2" s="1"/>
    </row>
    <row r="3" spans="1:16" ht="22.95" customHeight="1" x14ac:dyDescent="0.2">
      <c r="A3" s="151"/>
      <c r="B3" s="151"/>
      <c r="C3" s="151"/>
      <c r="D3" s="151"/>
      <c r="E3" s="151"/>
      <c r="F3" s="151"/>
      <c r="G3" s="151"/>
      <c r="I3" s="151"/>
      <c r="J3" s="151"/>
      <c r="K3" s="111" t="s">
        <v>289</v>
      </c>
      <c r="L3" s="111"/>
      <c r="M3" s="111"/>
      <c r="N3" s="111"/>
      <c r="O3" s="111"/>
    </row>
    <row r="4" spans="1:16" ht="13.2" customHeight="1" x14ac:dyDescent="0.15">
      <c r="A4" s="153" t="s">
        <v>186</v>
      </c>
      <c r="B4" s="154"/>
      <c r="C4" s="155"/>
      <c r="D4" s="156" t="s">
        <v>274</v>
      </c>
      <c r="E4" s="157"/>
      <c r="F4" s="157"/>
      <c r="G4" s="158"/>
      <c r="H4" s="156" t="s">
        <v>275</v>
      </c>
      <c r="I4" s="157"/>
      <c r="J4" s="157"/>
      <c r="K4" s="157"/>
      <c r="L4" s="157"/>
      <c r="M4" s="157"/>
      <c r="N4" s="157"/>
      <c r="O4" s="157"/>
      <c r="P4" s="159"/>
    </row>
    <row r="5" spans="1:16" ht="13.2" customHeight="1" x14ac:dyDescent="0.15">
      <c r="A5" s="160"/>
      <c r="B5" s="161"/>
      <c r="C5" s="162"/>
      <c r="D5" s="163"/>
      <c r="E5" s="164"/>
      <c r="F5" s="164"/>
      <c r="G5" s="165"/>
      <c r="H5" s="166"/>
      <c r="I5" s="167"/>
      <c r="J5" s="167"/>
      <c r="K5" s="167"/>
      <c r="L5" s="167"/>
      <c r="M5" s="167"/>
      <c r="N5" s="167"/>
      <c r="O5" s="167"/>
      <c r="P5" s="168"/>
    </row>
    <row r="6" spans="1:16" ht="12.9" customHeight="1" x14ac:dyDescent="0.2">
      <c r="A6" s="160"/>
      <c r="B6" s="161"/>
      <c r="C6" s="162"/>
      <c r="D6" s="6" t="s">
        <v>152</v>
      </c>
      <c r="E6" s="169"/>
      <c r="F6" s="170" t="s">
        <v>5</v>
      </c>
      <c r="G6" s="124"/>
      <c r="H6" s="171" t="s">
        <v>186</v>
      </c>
      <c r="I6" s="6" t="s">
        <v>152</v>
      </c>
      <c r="J6" s="169"/>
      <c r="K6" s="170" t="s">
        <v>5</v>
      </c>
      <c r="L6" s="172"/>
      <c r="M6" s="173" t="s">
        <v>282</v>
      </c>
      <c r="N6" s="174"/>
      <c r="O6" s="169" t="s">
        <v>287</v>
      </c>
      <c r="P6" s="124"/>
    </row>
    <row r="7" spans="1:16" ht="12.9" customHeight="1" x14ac:dyDescent="0.2">
      <c r="A7" s="175"/>
      <c r="B7" s="176"/>
      <c r="C7" s="177"/>
      <c r="D7" s="128"/>
      <c r="E7" s="178"/>
      <c r="F7" s="179"/>
      <c r="G7" s="129"/>
      <c r="H7" s="128"/>
      <c r="I7" s="128"/>
      <c r="J7" s="178"/>
      <c r="K7" s="179"/>
      <c r="L7" s="180"/>
      <c r="M7" s="181"/>
      <c r="N7" s="174"/>
      <c r="O7" s="178"/>
      <c r="P7" s="129"/>
    </row>
    <row r="8" spans="1:16" ht="11.25" customHeight="1" x14ac:dyDescent="0.2">
      <c r="A8" s="182"/>
      <c r="B8" s="183"/>
      <c r="C8" s="184"/>
      <c r="D8" s="185"/>
      <c r="E8" s="186"/>
      <c r="F8" s="187" t="s">
        <v>2</v>
      </c>
      <c r="G8" s="188"/>
      <c r="H8" s="189"/>
      <c r="I8" s="186"/>
      <c r="J8" s="186"/>
      <c r="K8" s="187" t="s">
        <v>2</v>
      </c>
      <c r="L8" s="190"/>
      <c r="M8" s="186" t="s">
        <v>284</v>
      </c>
      <c r="N8" s="190"/>
      <c r="O8" s="136" t="s">
        <v>288</v>
      </c>
      <c r="P8" s="191"/>
    </row>
    <row r="9" spans="1:16" ht="12.9" customHeight="1" x14ac:dyDescent="0.2">
      <c r="A9" s="192"/>
      <c r="B9" s="193" t="s">
        <v>8</v>
      </c>
      <c r="C9" s="194"/>
      <c r="D9" s="195">
        <v>909</v>
      </c>
      <c r="E9" s="196"/>
      <c r="F9" s="197">
        <v>8600</v>
      </c>
      <c r="G9" s="198"/>
      <c r="H9" s="189"/>
      <c r="I9" s="196">
        <v>700</v>
      </c>
      <c r="J9" s="196"/>
      <c r="K9" s="197">
        <v>7291</v>
      </c>
      <c r="L9" s="199"/>
      <c r="M9" s="196">
        <v>127926</v>
      </c>
      <c r="N9" s="199"/>
      <c r="O9" s="196">
        <v>139943</v>
      </c>
      <c r="P9" s="200"/>
    </row>
    <row r="10" spans="1:16" ht="10.199999999999999" customHeight="1" x14ac:dyDescent="0.2">
      <c r="A10" s="182"/>
      <c r="B10" s="183"/>
      <c r="C10" s="194"/>
      <c r="D10" s="201"/>
      <c r="E10" s="202"/>
      <c r="F10" s="203"/>
      <c r="G10" s="198"/>
      <c r="H10" s="189"/>
      <c r="I10" s="202"/>
      <c r="J10" s="202"/>
      <c r="K10" s="203"/>
      <c r="L10" s="204"/>
      <c r="M10" s="202"/>
      <c r="N10" s="204"/>
      <c r="O10" s="202"/>
      <c r="P10" s="205"/>
    </row>
    <row r="11" spans="1:16" ht="12.9" customHeight="1" x14ac:dyDescent="0.2">
      <c r="A11" s="182"/>
      <c r="B11" s="193" t="s">
        <v>199</v>
      </c>
      <c r="C11" s="184"/>
      <c r="D11" s="195">
        <v>3</v>
      </c>
      <c r="E11" s="196"/>
      <c r="F11" s="197">
        <v>493</v>
      </c>
      <c r="G11" s="206"/>
      <c r="H11" s="189"/>
      <c r="I11" s="196">
        <v>3</v>
      </c>
      <c r="J11" s="196"/>
      <c r="K11" s="197">
        <v>678</v>
      </c>
      <c r="L11" s="199"/>
      <c r="M11" s="196">
        <v>14306</v>
      </c>
      <c r="N11" s="199"/>
      <c r="O11" s="196">
        <v>16730</v>
      </c>
      <c r="P11" s="200"/>
    </row>
    <row r="12" spans="1:16" ht="12.9" customHeight="1" x14ac:dyDescent="0.2">
      <c r="A12" s="182"/>
      <c r="B12" s="207" t="s">
        <v>143</v>
      </c>
      <c r="C12" s="184"/>
      <c r="D12" s="201" t="s">
        <v>133</v>
      </c>
      <c r="E12" s="202"/>
      <c r="F12" s="203" t="s">
        <v>133</v>
      </c>
      <c r="G12" s="206"/>
      <c r="H12" s="189"/>
      <c r="I12" s="202" t="s">
        <v>3</v>
      </c>
      <c r="J12" s="202"/>
      <c r="K12" s="203" t="s">
        <v>3</v>
      </c>
      <c r="L12" s="199"/>
      <c r="M12" s="202" t="s">
        <v>3</v>
      </c>
      <c r="N12" s="199"/>
      <c r="O12" s="202" t="s">
        <v>3</v>
      </c>
      <c r="P12" s="200"/>
    </row>
    <row r="13" spans="1:16" ht="12.9" customHeight="1" x14ac:dyDescent="0.2">
      <c r="A13" s="182"/>
      <c r="B13" s="183" t="s">
        <v>100</v>
      </c>
      <c r="C13" s="208"/>
      <c r="D13" s="209">
        <v>2</v>
      </c>
      <c r="E13" s="210"/>
      <c r="F13" s="211">
        <v>486</v>
      </c>
      <c r="G13" s="212"/>
      <c r="H13" s="189"/>
      <c r="I13" s="210">
        <v>2</v>
      </c>
      <c r="J13" s="210"/>
      <c r="K13" s="211">
        <v>662</v>
      </c>
      <c r="L13" s="213"/>
      <c r="M13" s="214" t="s">
        <v>171</v>
      </c>
      <c r="N13" s="215"/>
      <c r="O13" s="214" t="s">
        <v>171</v>
      </c>
      <c r="P13" s="216"/>
    </row>
    <row r="14" spans="1:16" ht="12.9" customHeight="1" x14ac:dyDescent="0.2">
      <c r="A14" s="182"/>
      <c r="B14" s="183" t="s">
        <v>122</v>
      </c>
      <c r="C14" s="208"/>
      <c r="D14" s="209">
        <v>1</v>
      </c>
      <c r="E14" s="210"/>
      <c r="F14" s="211">
        <v>7</v>
      </c>
      <c r="G14" s="212"/>
      <c r="H14" s="189"/>
      <c r="I14" s="210">
        <v>1</v>
      </c>
      <c r="J14" s="210"/>
      <c r="K14" s="211">
        <v>16</v>
      </c>
      <c r="L14" s="213"/>
      <c r="M14" s="214" t="s">
        <v>171</v>
      </c>
      <c r="N14" s="215"/>
      <c r="O14" s="214" t="s">
        <v>171</v>
      </c>
      <c r="P14" s="216"/>
    </row>
    <row r="15" spans="1:16" ht="12.9" customHeight="1" x14ac:dyDescent="0.2">
      <c r="A15" s="182"/>
      <c r="B15" s="217" t="s">
        <v>141</v>
      </c>
      <c r="C15" s="184"/>
      <c r="D15" s="201"/>
      <c r="E15" s="202"/>
      <c r="F15" s="203"/>
      <c r="G15" s="206"/>
      <c r="H15" s="189"/>
      <c r="I15" s="202"/>
      <c r="J15" s="202"/>
      <c r="K15" s="203"/>
      <c r="L15" s="204"/>
      <c r="M15" s="202"/>
      <c r="N15" s="204"/>
      <c r="O15" s="202"/>
      <c r="P15" s="205"/>
    </row>
    <row r="16" spans="1:16" ht="10.199999999999999" customHeight="1" x14ac:dyDescent="0.2">
      <c r="A16" s="218"/>
      <c r="B16" s="183"/>
      <c r="C16" s="184"/>
      <c r="D16" s="201"/>
      <c r="E16" s="202"/>
      <c r="F16" s="203"/>
      <c r="G16" s="206"/>
      <c r="H16" s="189"/>
      <c r="I16" s="202"/>
      <c r="J16" s="202"/>
      <c r="K16" s="203"/>
      <c r="L16" s="204"/>
      <c r="M16" s="202"/>
      <c r="N16" s="204"/>
      <c r="O16" s="202"/>
      <c r="P16" s="205"/>
    </row>
    <row r="17" spans="1:16" ht="12.9" customHeight="1" x14ac:dyDescent="0.2">
      <c r="A17" s="182"/>
      <c r="B17" s="193" t="s">
        <v>151</v>
      </c>
      <c r="C17" s="184"/>
      <c r="D17" s="195">
        <v>113</v>
      </c>
      <c r="E17" s="196"/>
      <c r="F17" s="197">
        <v>643</v>
      </c>
      <c r="G17" s="206"/>
      <c r="H17" s="189"/>
      <c r="I17" s="196">
        <v>80</v>
      </c>
      <c r="J17" s="196"/>
      <c r="K17" s="197">
        <v>383</v>
      </c>
      <c r="L17" s="199"/>
      <c r="M17" s="196">
        <v>4755</v>
      </c>
      <c r="N17" s="199"/>
      <c r="O17" s="196">
        <v>15637</v>
      </c>
      <c r="P17" s="200"/>
    </row>
    <row r="18" spans="1:16" ht="12.9" customHeight="1" x14ac:dyDescent="0.2">
      <c r="A18" s="182"/>
      <c r="B18" s="207" t="s">
        <v>143</v>
      </c>
      <c r="C18" s="184"/>
      <c r="D18" s="201">
        <v>1</v>
      </c>
      <c r="E18" s="202"/>
      <c r="F18" s="203">
        <v>1</v>
      </c>
      <c r="G18" s="206"/>
      <c r="H18" s="189"/>
      <c r="I18" s="202" t="s">
        <v>3</v>
      </c>
      <c r="J18" s="202"/>
      <c r="K18" s="203" t="s">
        <v>3</v>
      </c>
      <c r="L18" s="204"/>
      <c r="M18" s="202" t="s">
        <v>3</v>
      </c>
      <c r="N18" s="204"/>
      <c r="O18" s="202" t="s">
        <v>3</v>
      </c>
      <c r="P18" s="205"/>
    </row>
    <row r="19" spans="1:16" ht="12.9" customHeight="1" x14ac:dyDescent="0.2">
      <c r="A19" s="182"/>
      <c r="B19" s="183" t="s">
        <v>9</v>
      </c>
      <c r="C19" s="219"/>
      <c r="D19" s="201">
        <v>18</v>
      </c>
      <c r="E19" s="202"/>
      <c r="F19" s="203">
        <v>66</v>
      </c>
      <c r="G19" s="198"/>
      <c r="H19" s="189"/>
      <c r="I19" s="202">
        <v>12</v>
      </c>
      <c r="J19" s="202"/>
      <c r="K19" s="203">
        <v>45</v>
      </c>
      <c r="L19" s="204"/>
      <c r="M19" s="202">
        <v>396</v>
      </c>
      <c r="N19" s="204"/>
      <c r="O19" s="202">
        <v>1962</v>
      </c>
      <c r="P19" s="205"/>
    </row>
    <row r="20" spans="1:16" ht="12.9" customHeight="1" x14ac:dyDescent="0.2">
      <c r="A20" s="182"/>
      <c r="B20" s="183" t="s">
        <v>10</v>
      </c>
      <c r="C20" s="208"/>
      <c r="D20" s="201">
        <v>13</v>
      </c>
      <c r="E20" s="202"/>
      <c r="F20" s="203">
        <v>58</v>
      </c>
      <c r="G20" s="206"/>
      <c r="H20" s="189"/>
      <c r="I20" s="202">
        <v>8</v>
      </c>
      <c r="J20" s="202"/>
      <c r="K20" s="203">
        <v>45</v>
      </c>
      <c r="L20" s="204"/>
      <c r="M20" s="202">
        <v>607</v>
      </c>
      <c r="N20" s="204"/>
      <c r="O20" s="202">
        <v>2185</v>
      </c>
      <c r="P20" s="205"/>
    </row>
    <row r="21" spans="1:16" ht="12.9" customHeight="1" x14ac:dyDescent="0.2">
      <c r="A21" s="182"/>
      <c r="B21" s="183" t="s">
        <v>11</v>
      </c>
      <c r="C21" s="208"/>
      <c r="D21" s="201">
        <v>44</v>
      </c>
      <c r="E21" s="202"/>
      <c r="F21" s="203">
        <v>337</v>
      </c>
      <c r="G21" s="206"/>
      <c r="H21" s="189"/>
      <c r="I21" s="202">
        <v>33</v>
      </c>
      <c r="J21" s="202"/>
      <c r="K21" s="203">
        <v>143</v>
      </c>
      <c r="L21" s="204"/>
      <c r="M21" s="202">
        <v>2102</v>
      </c>
      <c r="N21" s="204"/>
      <c r="O21" s="202">
        <v>5073</v>
      </c>
      <c r="P21" s="205"/>
    </row>
    <row r="22" spans="1:16" ht="12.9" customHeight="1" x14ac:dyDescent="0.2">
      <c r="A22" s="218"/>
      <c r="B22" s="183" t="s">
        <v>12</v>
      </c>
      <c r="C22" s="208"/>
      <c r="D22" s="201">
        <v>11</v>
      </c>
      <c r="E22" s="202"/>
      <c r="F22" s="203">
        <v>63</v>
      </c>
      <c r="G22" s="206"/>
      <c r="H22" s="189"/>
      <c r="I22" s="202">
        <v>9</v>
      </c>
      <c r="J22" s="202"/>
      <c r="K22" s="203">
        <v>42</v>
      </c>
      <c r="L22" s="204"/>
      <c r="M22" s="202">
        <v>374</v>
      </c>
      <c r="N22" s="204"/>
      <c r="O22" s="202">
        <v>990</v>
      </c>
      <c r="P22" s="205"/>
    </row>
    <row r="23" spans="1:16" ht="12.9" customHeight="1" x14ac:dyDescent="0.2">
      <c r="A23" s="218"/>
      <c r="B23" s="207" t="s">
        <v>200</v>
      </c>
      <c r="C23" s="208"/>
      <c r="D23" s="201">
        <v>26</v>
      </c>
      <c r="E23" s="202"/>
      <c r="F23" s="203">
        <v>118</v>
      </c>
      <c r="G23" s="206"/>
      <c r="H23" s="189"/>
      <c r="I23" s="202">
        <v>18</v>
      </c>
      <c r="J23" s="202"/>
      <c r="K23" s="203">
        <v>108</v>
      </c>
      <c r="L23" s="204"/>
      <c r="M23" s="202">
        <v>1277</v>
      </c>
      <c r="N23" s="204"/>
      <c r="O23" s="202">
        <v>5427</v>
      </c>
      <c r="P23" s="205"/>
    </row>
    <row r="24" spans="1:16" ht="10.199999999999999" customHeight="1" x14ac:dyDescent="0.2">
      <c r="A24" s="218"/>
      <c r="B24" s="183"/>
      <c r="C24" s="208"/>
      <c r="D24" s="201"/>
      <c r="E24" s="202"/>
      <c r="F24" s="203"/>
      <c r="G24" s="206"/>
      <c r="H24" s="189"/>
      <c r="I24" s="202"/>
      <c r="J24" s="202"/>
      <c r="K24" s="203"/>
      <c r="L24" s="204"/>
      <c r="M24" s="202"/>
      <c r="N24" s="204"/>
      <c r="O24" s="202"/>
      <c r="P24" s="205"/>
    </row>
    <row r="25" spans="1:16" ht="12.9" customHeight="1" x14ac:dyDescent="0.2">
      <c r="A25" s="182"/>
      <c r="B25" s="220" t="s">
        <v>201</v>
      </c>
      <c r="C25" s="208"/>
      <c r="D25" s="195">
        <v>310</v>
      </c>
      <c r="E25" s="196"/>
      <c r="F25" s="197">
        <v>3818</v>
      </c>
      <c r="G25" s="206"/>
      <c r="H25" s="189"/>
      <c r="I25" s="196">
        <v>224</v>
      </c>
      <c r="J25" s="196"/>
      <c r="K25" s="197">
        <v>3272</v>
      </c>
      <c r="L25" s="199"/>
      <c r="M25" s="196">
        <v>39459</v>
      </c>
      <c r="N25" s="199"/>
      <c r="O25" s="196">
        <v>37314</v>
      </c>
      <c r="P25" s="200"/>
    </row>
    <row r="26" spans="1:16" ht="12.9" customHeight="1" x14ac:dyDescent="0.2">
      <c r="A26" s="182"/>
      <c r="B26" s="207" t="s">
        <v>143</v>
      </c>
      <c r="C26" s="208"/>
      <c r="D26" s="201" t="s">
        <v>133</v>
      </c>
      <c r="E26" s="202"/>
      <c r="F26" s="203" t="s">
        <v>133</v>
      </c>
      <c r="G26" s="206"/>
      <c r="H26" s="189"/>
      <c r="I26" s="202" t="s">
        <v>3</v>
      </c>
      <c r="J26" s="202"/>
      <c r="K26" s="203" t="s">
        <v>3</v>
      </c>
      <c r="L26" s="204"/>
      <c r="M26" s="202" t="s">
        <v>3</v>
      </c>
      <c r="N26" s="204"/>
      <c r="O26" s="202" t="s">
        <v>3</v>
      </c>
      <c r="P26" s="205"/>
    </row>
    <row r="27" spans="1:16" ht="12.9" customHeight="1" x14ac:dyDescent="0.2">
      <c r="A27" s="182"/>
      <c r="B27" s="183" t="s">
        <v>13</v>
      </c>
      <c r="C27" s="219"/>
      <c r="D27" s="201">
        <v>29</v>
      </c>
      <c r="E27" s="202"/>
      <c r="F27" s="203">
        <v>1319</v>
      </c>
      <c r="G27" s="198"/>
      <c r="H27" s="189"/>
      <c r="I27" s="202">
        <v>22</v>
      </c>
      <c r="J27" s="202"/>
      <c r="K27" s="203">
        <v>1492</v>
      </c>
      <c r="L27" s="204"/>
      <c r="M27" s="202">
        <v>24874</v>
      </c>
      <c r="N27" s="204"/>
      <c r="O27" s="202">
        <v>24503</v>
      </c>
      <c r="P27" s="205"/>
    </row>
    <row r="28" spans="1:16" ht="12.9" customHeight="1" x14ac:dyDescent="0.2">
      <c r="A28" s="182"/>
      <c r="B28" s="183" t="s">
        <v>15</v>
      </c>
      <c r="C28" s="208"/>
      <c r="D28" s="201">
        <v>19</v>
      </c>
      <c r="E28" s="202"/>
      <c r="F28" s="203">
        <v>117</v>
      </c>
      <c r="G28" s="206"/>
      <c r="H28" s="189"/>
      <c r="I28" s="202">
        <v>15</v>
      </c>
      <c r="J28" s="202"/>
      <c r="K28" s="203">
        <v>55</v>
      </c>
      <c r="L28" s="204"/>
      <c r="M28" s="202">
        <v>306</v>
      </c>
      <c r="N28" s="204"/>
      <c r="O28" s="202">
        <v>476</v>
      </c>
      <c r="P28" s="205"/>
    </row>
    <row r="29" spans="1:16" ht="12.9" customHeight="1" x14ac:dyDescent="0.2">
      <c r="A29" s="182"/>
      <c r="B29" s="183" t="s">
        <v>168</v>
      </c>
      <c r="C29" s="208"/>
      <c r="D29" s="201">
        <v>11</v>
      </c>
      <c r="E29" s="202"/>
      <c r="F29" s="203">
        <v>44</v>
      </c>
      <c r="G29" s="206"/>
      <c r="H29" s="189"/>
      <c r="I29" s="202">
        <v>12</v>
      </c>
      <c r="J29" s="202"/>
      <c r="K29" s="203">
        <v>47</v>
      </c>
      <c r="L29" s="204"/>
      <c r="M29" s="202">
        <v>426</v>
      </c>
      <c r="N29" s="204"/>
      <c r="O29" s="202">
        <v>361</v>
      </c>
      <c r="P29" s="205"/>
    </row>
    <row r="30" spans="1:16" ht="12.9" customHeight="1" x14ac:dyDescent="0.2">
      <c r="A30" s="182"/>
      <c r="B30" s="183" t="s">
        <v>14</v>
      </c>
      <c r="C30" s="208"/>
      <c r="D30" s="201">
        <v>22</v>
      </c>
      <c r="E30" s="202"/>
      <c r="F30" s="203">
        <v>77</v>
      </c>
      <c r="G30" s="206"/>
      <c r="H30" s="189"/>
      <c r="I30" s="202">
        <v>15</v>
      </c>
      <c r="J30" s="202"/>
      <c r="K30" s="203">
        <v>52</v>
      </c>
      <c r="L30" s="204"/>
      <c r="M30" s="202">
        <v>295</v>
      </c>
      <c r="N30" s="204"/>
      <c r="O30" s="202">
        <v>410</v>
      </c>
      <c r="P30" s="205"/>
    </row>
    <row r="31" spans="1:16" ht="12.9" customHeight="1" x14ac:dyDescent="0.2">
      <c r="A31" s="182"/>
      <c r="B31" s="183" t="s">
        <v>167</v>
      </c>
      <c r="C31" s="208"/>
      <c r="D31" s="201">
        <v>25</v>
      </c>
      <c r="E31" s="202"/>
      <c r="F31" s="203">
        <v>66</v>
      </c>
      <c r="G31" s="206"/>
      <c r="H31" s="189"/>
      <c r="I31" s="202">
        <v>21</v>
      </c>
      <c r="J31" s="202"/>
      <c r="K31" s="203">
        <v>43</v>
      </c>
      <c r="L31" s="204"/>
      <c r="M31" s="202">
        <v>195</v>
      </c>
      <c r="N31" s="204"/>
      <c r="O31" s="202">
        <v>971</v>
      </c>
      <c r="P31" s="205"/>
    </row>
    <row r="32" spans="1:16" ht="12.9" customHeight="1" x14ac:dyDescent="0.2">
      <c r="A32" s="218"/>
      <c r="B32" s="183" t="s">
        <v>16</v>
      </c>
      <c r="C32" s="208"/>
      <c r="D32" s="201">
        <v>65</v>
      </c>
      <c r="E32" s="202"/>
      <c r="F32" s="203">
        <v>427</v>
      </c>
      <c r="G32" s="206"/>
      <c r="H32" s="189"/>
      <c r="I32" s="202">
        <v>49</v>
      </c>
      <c r="J32" s="202"/>
      <c r="K32" s="203">
        <v>318</v>
      </c>
      <c r="L32" s="204"/>
      <c r="M32" s="202">
        <v>1961</v>
      </c>
      <c r="N32" s="204"/>
      <c r="O32" s="202">
        <v>1595</v>
      </c>
      <c r="P32" s="205"/>
    </row>
    <row r="33" spans="1:16" ht="12.9" customHeight="1" x14ac:dyDescent="0.2">
      <c r="A33" s="218"/>
      <c r="B33" s="183" t="s">
        <v>17</v>
      </c>
      <c r="C33" s="208"/>
      <c r="D33" s="201">
        <v>139</v>
      </c>
      <c r="E33" s="202"/>
      <c r="F33" s="203">
        <v>1768</v>
      </c>
      <c r="G33" s="206"/>
      <c r="H33" s="189"/>
      <c r="I33" s="202">
        <v>90</v>
      </c>
      <c r="J33" s="202"/>
      <c r="K33" s="203">
        <v>1265</v>
      </c>
      <c r="L33" s="204"/>
      <c r="M33" s="202">
        <v>11402</v>
      </c>
      <c r="N33" s="204"/>
      <c r="O33" s="202">
        <v>8998</v>
      </c>
      <c r="P33" s="205"/>
    </row>
    <row r="34" spans="1:16" ht="10.199999999999999" customHeight="1" x14ac:dyDescent="0.2">
      <c r="A34" s="218"/>
      <c r="B34" s="183"/>
      <c r="C34" s="208"/>
      <c r="D34" s="201"/>
      <c r="E34" s="202"/>
      <c r="F34" s="203"/>
      <c r="G34" s="206"/>
      <c r="H34" s="189"/>
      <c r="I34" s="202"/>
      <c r="J34" s="202"/>
      <c r="K34" s="203"/>
      <c r="L34" s="204"/>
      <c r="M34" s="202"/>
      <c r="N34" s="204"/>
      <c r="O34" s="202"/>
      <c r="P34" s="205"/>
    </row>
    <row r="35" spans="1:16" ht="12.9" customHeight="1" x14ac:dyDescent="0.2">
      <c r="A35" s="182"/>
      <c r="B35" s="221" t="s">
        <v>138</v>
      </c>
      <c r="C35" s="208"/>
      <c r="D35" s="195">
        <v>126</v>
      </c>
      <c r="E35" s="196"/>
      <c r="F35" s="197">
        <v>797</v>
      </c>
      <c r="G35" s="206"/>
      <c r="H35" s="189"/>
      <c r="I35" s="196">
        <v>100</v>
      </c>
      <c r="J35" s="196"/>
      <c r="K35" s="197">
        <v>687</v>
      </c>
      <c r="L35" s="199"/>
      <c r="M35" s="196">
        <v>22841</v>
      </c>
      <c r="N35" s="199"/>
      <c r="O35" s="196">
        <v>12942</v>
      </c>
      <c r="P35" s="200"/>
    </row>
    <row r="36" spans="1:16" ht="12.75" customHeight="1" x14ac:dyDescent="0.2">
      <c r="A36" s="182"/>
      <c r="B36" s="183" t="s">
        <v>4</v>
      </c>
      <c r="C36" s="208"/>
      <c r="D36" s="201">
        <v>81</v>
      </c>
      <c r="E36" s="202"/>
      <c r="F36" s="203">
        <v>501</v>
      </c>
      <c r="G36" s="206"/>
      <c r="H36" s="189"/>
      <c r="I36" s="202">
        <v>64</v>
      </c>
      <c r="J36" s="202"/>
      <c r="K36" s="203">
        <v>428</v>
      </c>
      <c r="L36" s="204"/>
      <c r="M36" s="202">
        <v>14834</v>
      </c>
      <c r="N36" s="204"/>
      <c r="O36" s="202">
        <v>2495</v>
      </c>
      <c r="P36" s="205"/>
    </row>
    <row r="37" spans="1:16" ht="12.9" customHeight="1" x14ac:dyDescent="0.2">
      <c r="A37" s="222"/>
      <c r="B37" s="183" t="s">
        <v>18</v>
      </c>
      <c r="C37" s="208"/>
      <c r="D37" s="201">
        <v>7</v>
      </c>
      <c r="E37" s="202"/>
      <c r="F37" s="203">
        <v>22</v>
      </c>
      <c r="G37" s="206"/>
      <c r="H37" s="189"/>
      <c r="I37" s="202">
        <v>4</v>
      </c>
      <c r="J37" s="202"/>
      <c r="K37" s="203">
        <v>18</v>
      </c>
      <c r="L37" s="204"/>
      <c r="M37" s="202">
        <v>235</v>
      </c>
      <c r="N37" s="204"/>
      <c r="O37" s="202">
        <v>805</v>
      </c>
      <c r="P37" s="205"/>
    </row>
    <row r="38" spans="1:16" ht="12.9" customHeight="1" x14ac:dyDescent="0.2">
      <c r="A38" s="222"/>
      <c r="B38" s="207" t="s">
        <v>140</v>
      </c>
      <c r="C38" s="223"/>
      <c r="D38" s="201">
        <v>38</v>
      </c>
      <c r="E38" s="202"/>
      <c r="F38" s="203">
        <v>274</v>
      </c>
      <c r="G38" s="206"/>
      <c r="H38" s="189"/>
      <c r="I38" s="202">
        <v>32</v>
      </c>
      <c r="J38" s="202"/>
      <c r="K38" s="203">
        <v>241</v>
      </c>
      <c r="L38" s="204"/>
      <c r="M38" s="202">
        <v>7773</v>
      </c>
      <c r="N38" s="204"/>
      <c r="O38" s="202">
        <v>9642</v>
      </c>
      <c r="P38" s="205"/>
    </row>
    <row r="39" spans="1:16" ht="10.199999999999999" customHeight="1" x14ac:dyDescent="0.2">
      <c r="A39" s="222"/>
      <c r="B39" s="183"/>
      <c r="C39" s="223"/>
      <c r="D39" s="201"/>
      <c r="E39" s="202"/>
      <c r="F39" s="203"/>
      <c r="G39" s="206"/>
      <c r="H39" s="189"/>
      <c r="I39" s="202"/>
      <c r="J39" s="202"/>
      <c r="K39" s="203"/>
      <c r="L39" s="204"/>
      <c r="M39" s="202"/>
      <c r="N39" s="204"/>
      <c r="O39" s="202"/>
      <c r="P39" s="205"/>
    </row>
    <row r="40" spans="1:16" ht="12.75" customHeight="1" x14ac:dyDescent="0.2">
      <c r="A40" s="218"/>
      <c r="B40" s="221" t="s">
        <v>166</v>
      </c>
      <c r="C40" s="223"/>
      <c r="D40" s="195">
        <v>337</v>
      </c>
      <c r="E40" s="196"/>
      <c r="F40" s="197">
        <v>2794</v>
      </c>
      <c r="G40" s="206"/>
      <c r="H40" s="189"/>
      <c r="I40" s="196">
        <v>264</v>
      </c>
      <c r="J40" s="196"/>
      <c r="K40" s="197">
        <v>2187</v>
      </c>
      <c r="L40" s="199"/>
      <c r="M40" s="196">
        <v>44563</v>
      </c>
      <c r="N40" s="199"/>
      <c r="O40" s="196">
        <v>57320</v>
      </c>
      <c r="P40" s="200"/>
    </row>
    <row r="41" spans="1:16" ht="12.9" customHeight="1" x14ac:dyDescent="0.2">
      <c r="A41" s="218"/>
      <c r="B41" s="207" t="s">
        <v>202</v>
      </c>
      <c r="C41" s="223"/>
      <c r="D41" s="201">
        <v>1</v>
      </c>
      <c r="E41" s="202"/>
      <c r="F41" s="203">
        <v>1</v>
      </c>
      <c r="G41" s="206"/>
      <c r="H41" s="224"/>
      <c r="I41" s="201" t="s">
        <v>3</v>
      </c>
      <c r="J41" s="202"/>
      <c r="K41" s="203" t="s">
        <v>3</v>
      </c>
      <c r="L41" s="204"/>
      <c r="M41" s="202" t="s">
        <v>3</v>
      </c>
      <c r="N41" s="204"/>
      <c r="O41" s="202" t="s">
        <v>3</v>
      </c>
      <c r="P41" s="205"/>
    </row>
    <row r="42" spans="1:16" ht="12.9" customHeight="1" x14ac:dyDescent="0.2">
      <c r="A42" s="182"/>
      <c r="B42" s="183" t="s">
        <v>19</v>
      </c>
      <c r="C42" s="225"/>
      <c r="D42" s="201">
        <v>21</v>
      </c>
      <c r="E42" s="202"/>
      <c r="F42" s="203">
        <v>106</v>
      </c>
      <c r="G42" s="198"/>
      <c r="H42" s="226"/>
      <c r="I42" s="201">
        <v>18</v>
      </c>
      <c r="J42" s="202"/>
      <c r="K42" s="203">
        <v>89</v>
      </c>
      <c r="L42" s="204"/>
      <c r="M42" s="202">
        <v>1668</v>
      </c>
      <c r="N42" s="204"/>
      <c r="O42" s="202">
        <v>5759</v>
      </c>
      <c r="P42" s="205"/>
    </row>
    <row r="43" spans="1:16" ht="12.9" customHeight="1" x14ac:dyDescent="0.2">
      <c r="A43" s="218"/>
      <c r="B43" s="183" t="s">
        <v>137</v>
      </c>
      <c r="C43" s="208"/>
      <c r="D43" s="201">
        <v>9</v>
      </c>
      <c r="E43" s="202"/>
      <c r="F43" s="203">
        <v>20</v>
      </c>
      <c r="G43" s="206"/>
      <c r="H43" s="226"/>
      <c r="I43" s="201">
        <v>9</v>
      </c>
      <c r="J43" s="202"/>
      <c r="K43" s="203">
        <v>22</v>
      </c>
      <c r="L43" s="204"/>
      <c r="M43" s="202">
        <v>91</v>
      </c>
      <c r="N43" s="204"/>
      <c r="O43" s="202">
        <v>222</v>
      </c>
      <c r="P43" s="205"/>
    </row>
    <row r="44" spans="1:16" ht="12.9" customHeight="1" x14ac:dyDescent="0.2">
      <c r="A44" s="222"/>
      <c r="B44" s="183" t="s">
        <v>20</v>
      </c>
      <c r="C44" s="208"/>
      <c r="D44" s="201">
        <v>90</v>
      </c>
      <c r="E44" s="202"/>
      <c r="F44" s="203">
        <v>877</v>
      </c>
      <c r="G44" s="206"/>
      <c r="H44" s="226"/>
      <c r="I44" s="201">
        <v>82</v>
      </c>
      <c r="J44" s="202"/>
      <c r="K44" s="203">
        <v>673</v>
      </c>
      <c r="L44" s="204"/>
      <c r="M44" s="202">
        <v>16189</v>
      </c>
      <c r="N44" s="204"/>
      <c r="O44" s="202">
        <v>18427</v>
      </c>
      <c r="P44" s="205"/>
    </row>
    <row r="45" spans="1:16" ht="12.9" customHeight="1" x14ac:dyDescent="0.2">
      <c r="A45" s="182"/>
      <c r="B45" s="183" t="s">
        <v>21</v>
      </c>
      <c r="C45" s="208"/>
      <c r="D45" s="201">
        <v>1</v>
      </c>
      <c r="E45" s="202"/>
      <c r="F45" s="203">
        <v>2</v>
      </c>
      <c r="G45" s="206"/>
      <c r="H45" s="226"/>
      <c r="I45" s="201">
        <v>2</v>
      </c>
      <c r="J45" s="202"/>
      <c r="K45" s="203">
        <v>3</v>
      </c>
      <c r="L45" s="204"/>
      <c r="M45" s="202" t="s">
        <v>171</v>
      </c>
      <c r="N45" s="204"/>
      <c r="O45" s="202" t="s">
        <v>171</v>
      </c>
      <c r="P45" s="205"/>
    </row>
    <row r="46" spans="1:16" ht="12.9" customHeight="1" x14ac:dyDescent="0.2">
      <c r="A46" s="182"/>
      <c r="B46" s="183" t="s">
        <v>22</v>
      </c>
      <c r="C46" s="208"/>
      <c r="D46" s="201">
        <v>50</v>
      </c>
      <c r="E46" s="202"/>
      <c r="F46" s="203">
        <v>388</v>
      </c>
      <c r="G46" s="206"/>
      <c r="H46" s="227"/>
      <c r="I46" s="201">
        <v>41</v>
      </c>
      <c r="J46" s="202"/>
      <c r="K46" s="203">
        <v>413</v>
      </c>
      <c r="L46" s="204"/>
      <c r="M46" s="202">
        <v>14271</v>
      </c>
      <c r="N46" s="204"/>
      <c r="O46" s="202">
        <v>1197</v>
      </c>
      <c r="P46" s="205"/>
    </row>
    <row r="47" spans="1:16" ht="12.9" customHeight="1" x14ac:dyDescent="0.2">
      <c r="A47" s="182"/>
      <c r="B47" s="183" t="s">
        <v>23</v>
      </c>
      <c r="C47" s="208"/>
      <c r="D47" s="201">
        <v>33</v>
      </c>
      <c r="E47" s="202"/>
      <c r="F47" s="203">
        <v>480</v>
      </c>
      <c r="G47" s="206"/>
      <c r="H47" s="228"/>
      <c r="I47" s="201">
        <v>15</v>
      </c>
      <c r="J47" s="202"/>
      <c r="K47" s="203">
        <v>218</v>
      </c>
      <c r="L47" s="204"/>
      <c r="M47" s="202">
        <v>2023</v>
      </c>
      <c r="N47" s="204"/>
      <c r="O47" s="202">
        <v>1117</v>
      </c>
      <c r="P47" s="205"/>
    </row>
    <row r="48" spans="1:16" ht="12.9" customHeight="1" x14ac:dyDescent="0.2">
      <c r="A48" s="182"/>
      <c r="B48" s="183" t="s">
        <v>203</v>
      </c>
      <c r="C48" s="225"/>
      <c r="D48" s="201">
        <v>18</v>
      </c>
      <c r="E48" s="202"/>
      <c r="F48" s="203">
        <v>174</v>
      </c>
      <c r="G48" s="206"/>
      <c r="H48" s="226"/>
      <c r="I48" s="201">
        <v>11</v>
      </c>
      <c r="J48" s="202"/>
      <c r="K48" s="203">
        <v>60</v>
      </c>
      <c r="L48" s="204"/>
      <c r="M48" s="202">
        <v>642</v>
      </c>
      <c r="N48" s="204"/>
      <c r="O48" s="202">
        <v>3481</v>
      </c>
      <c r="P48" s="205"/>
    </row>
    <row r="49" spans="1:16" ht="12.9" customHeight="1" x14ac:dyDescent="0.2">
      <c r="A49" s="182"/>
      <c r="B49" s="183" t="s">
        <v>139</v>
      </c>
      <c r="C49" s="208"/>
      <c r="D49" s="201">
        <v>24</v>
      </c>
      <c r="E49" s="202"/>
      <c r="F49" s="203">
        <v>89</v>
      </c>
      <c r="G49" s="206"/>
      <c r="H49" s="226"/>
      <c r="I49" s="201">
        <v>18</v>
      </c>
      <c r="J49" s="202"/>
      <c r="K49" s="203">
        <v>70</v>
      </c>
      <c r="L49" s="204"/>
      <c r="M49" s="202">
        <v>686</v>
      </c>
      <c r="N49" s="204"/>
      <c r="O49" s="202">
        <v>1451</v>
      </c>
      <c r="P49" s="205"/>
    </row>
    <row r="50" spans="1:16" ht="12.9" customHeight="1" x14ac:dyDescent="0.2">
      <c r="A50" s="182"/>
      <c r="B50" s="183" t="s">
        <v>24</v>
      </c>
      <c r="C50" s="229"/>
      <c r="D50" s="201">
        <v>90</v>
      </c>
      <c r="E50" s="202"/>
      <c r="F50" s="203">
        <v>657</v>
      </c>
      <c r="G50" s="206"/>
      <c r="H50" s="230"/>
      <c r="I50" s="201">
        <v>68</v>
      </c>
      <c r="J50" s="202"/>
      <c r="K50" s="203">
        <v>639</v>
      </c>
      <c r="L50" s="204"/>
      <c r="M50" s="202" t="s">
        <v>171</v>
      </c>
      <c r="N50" s="204"/>
      <c r="O50" s="202" t="s">
        <v>171</v>
      </c>
      <c r="P50" s="205"/>
    </row>
    <row r="51" spans="1:16" ht="10.199999999999999" customHeight="1" x14ac:dyDescent="0.2">
      <c r="A51" s="182"/>
      <c r="B51" s="217"/>
      <c r="C51" s="229"/>
      <c r="D51" s="201"/>
      <c r="E51" s="202"/>
      <c r="F51" s="203"/>
      <c r="G51" s="206"/>
      <c r="H51" s="189"/>
      <c r="I51" s="202"/>
      <c r="J51" s="202"/>
      <c r="K51" s="203"/>
      <c r="L51" s="204"/>
      <c r="M51" s="202"/>
      <c r="N51" s="204"/>
      <c r="O51" s="202"/>
      <c r="P51" s="205"/>
    </row>
    <row r="52" spans="1:16" ht="12.9" customHeight="1" x14ac:dyDescent="0.2">
      <c r="A52" s="182"/>
      <c r="B52" s="221" t="s">
        <v>165</v>
      </c>
      <c r="C52" s="229"/>
      <c r="D52" s="195">
        <v>20</v>
      </c>
      <c r="E52" s="196"/>
      <c r="F52" s="197">
        <v>55</v>
      </c>
      <c r="G52" s="206"/>
      <c r="H52" s="189"/>
      <c r="I52" s="196">
        <v>29</v>
      </c>
      <c r="J52" s="196"/>
      <c r="K52" s="197">
        <v>84</v>
      </c>
      <c r="L52" s="199"/>
      <c r="M52" s="196">
        <v>2002</v>
      </c>
      <c r="N52" s="199"/>
      <c r="O52" s="196" t="s">
        <v>3</v>
      </c>
      <c r="P52" s="200"/>
    </row>
    <row r="53" spans="1:16" ht="12.9" customHeight="1" x14ac:dyDescent="0.2">
      <c r="A53" s="182"/>
      <c r="B53" s="207" t="s">
        <v>202</v>
      </c>
      <c r="C53" s="229"/>
      <c r="D53" s="201" t="s">
        <v>133</v>
      </c>
      <c r="E53" s="202"/>
      <c r="F53" s="203" t="s">
        <v>133</v>
      </c>
      <c r="G53" s="206"/>
      <c r="H53" s="189"/>
      <c r="I53" s="202" t="s">
        <v>3</v>
      </c>
      <c r="J53" s="202"/>
      <c r="K53" s="203" t="s">
        <v>3</v>
      </c>
      <c r="L53" s="199"/>
      <c r="M53" s="202" t="s">
        <v>3</v>
      </c>
      <c r="N53" s="199"/>
      <c r="O53" s="202" t="s">
        <v>3</v>
      </c>
      <c r="P53" s="200"/>
    </row>
    <row r="54" spans="1:16" ht="12.9" customHeight="1" x14ac:dyDescent="0.2">
      <c r="A54" s="182"/>
      <c r="B54" s="183" t="s">
        <v>135</v>
      </c>
      <c r="C54" s="231"/>
      <c r="D54" s="201">
        <v>17</v>
      </c>
      <c r="E54" s="202"/>
      <c r="F54" s="203">
        <v>40</v>
      </c>
      <c r="G54" s="206"/>
      <c r="H54" s="189"/>
      <c r="I54" s="202">
        <v>23</v>
      </c>
      <c r="J54" s="202"/>
      <c r="K54" s="203">
        <v>47</v>
      </c>
      <c r="L54" s="204"/>
      <c r="M54" s="202">
        <v>1160</v>
      </c>
      <c r="N54" s="204"/>
      <c r="O54" s="202" t="s">
        <v>3</v>
      </c>
      <c r="P54" s="205"/>
    </row>
    <row r="55" spans="1:16" ht="12.9" customHeight="1" x14ac:dyDescent="0.2">
      <c r="A55" s="232"/>
      <c r="B55" s="183" t="s">
        <v>136</v>
      </c>
      <c r="C55" s="231"/>
      <c r="D55" s="201">
        <v>2</v>
      </c>
      <c r="E55" s="202"/>
      <c r="F55" s="203">
        <v>14</v>
      </c>
      <c r="G55" s="206"/>
      <c r="H55" s="189"/>
      <c r="I55" s="202">
        <v>2</v>
      </c>
      <c r="J55" s="202"/>
      <c r="K55" s="203">
        <v>16</v>
      </c>
      <c r="L55" s="204"/>
      <c r="M55" s="202" t="s">
        <v>171</v>
      </c>
      <c r="N55" s="204"/>
      <c r="O55" s="202" t="s">
        <v>3</v>
      </c>
      <c r="P55" s="205"/>
    </row>
    <row r="56" spans="1:16" x14ac:dyDescent="0.2">
      <c r="A56" s="232"/>
      <c r="B56" s="183" t="s">
        <v>164</v>
      </c>
      <c r="C56" s="231"/>
      <c r="D56" s="201">
        <v>1</v>
      </c>
      <c r="E56" s="202"/>
      <c r="F56" s="203">
        <v>1</v>
      </c>
      <c r="G56" s="233"/>
      <c r="H56" s="189"/>
      <c r="I56" s="201">
        <v>4</v>
      </c>
      <c r="J56" s="202"/>
      <c r="K56" s="203">
        <v>21</v>
      </c>
      <c r="L56" s="204"/>
      <c r="M56" s="202" t="s">
        <v>171</v>
      </c>
      <c r="N56" s="204"/>
      <c r="O56" s="202" t="s">
        <v>3</v>
      </c>
      <c r="P56" s="205"/>
    </row>
    <row r="57" spans="1:16" ht="10.199999999999999" customHeight="1" x14ac:dyDescent="0.2">
      <c r="A57" s="234"/>
      <c r="B57" s="235"/>
      <c r="C57" s="236"/>
      <c r="D57" s="237"/>
      <c r="E57" s="238"/>
      <c r="F57" s="239"/>
      <c r="G57" s="240"/>
      <c r="H57" s="241"/>
      <c r="I57" s="237"/>
      <c r="J57" s="238"/>
      <c r="K57" s="239"/>
      <c r="L57" s="242"/>
      <c r="M57" s="238"/>
      <c r="N57" s="242"/>
      <c r="O57" s="238"/>
      <c r="P57" s="243"/>
    </row>
    <row r="58" spans="1:16" ht="13.5" customHeight="1" x14ac:dyDescent="0.2">
      <c r="B58" s="244" t="s">
        <v>286</v>
      </c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</row>
    <row r="59" spans="1:16" ht="13.5" customHeight="1" x14ac:dyDescent="0.2">
      <c r="B59" s="245" t="s">
        <v>290</v>
      </c>
      <c r="C59" s="245"/>
      <c r="D59" s="245"/>
      <c r="E59" s="245"/>
      <c r="F59" s="245"/>
      <c r="G59" s="245"/>
      <c r="H59" s="245"/>
      <c r="I59" s="245"/>
      <c r="J59" s="245"/>
      <c r="K59" s="245"/>
      <c r="L59" s="245"/>
      <c r="M59" s="245"/>
      <c r="N59" s="245"/>
      <c r="O59" s="245"/>
    </row>
  </sheetData>
  <sheetProtection sheet="1" objects="1" scenarios="1"/>
  <mergeCells count="13">
    <mergeCell ref="K3:O3"/>
    <mergeCell ref="H4:P5"/>
    <mergeCell ref="M6:N7"/>
    <mergeCell ref="O6:P7"/>
    <mergeCell ref="D6:E7"/>
    <mergeCell ref="F6:G7"/>
    <mergeCell ref="H6:H7"/>
    <mergeCell ref="I6:J7"/>
    <mergeCell ref="B58:O58"/>
    <mergeCell ref="B59:O59"/>
    <mergeCell ref="K6:L7"/>
    <mergeCell ref="A4:C7"/>
    <mergeCell ref="D4:F5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3"/>
  <sheetViews>
    <sheetView showGridLines="0" workbookViewId="0">
      <selection sqref="A1:Q1"/>
    </sheetView>
  </sheetViews>
  <sheetFormatPr defaultColWidth="9" defaultRowHeight="13.2" x14ac:dyDescent="0.2"/>
  <cols>
    <col min="1" max="2" width="8.109375" style="1" customWidth="1"/>
    <col min="3" max="3" width="8.109375" style="46" customWidth="1"/>
    <col min="4" max="4" width="0.44140625" style="1" customWidth="1"/>
    <col min="5" max="5" width="8.109375" style="46" customWidth="1"/>
    <col min="6" max="6" width="0.44140625" style="1" customWidth="1"/>
    <col min="7" max="7" width="7.88671875" style="46" customWidth="1"/>
    <col min="8" max="8" width="0.44140625" style="1" customWidth="1"/>
    <col min="9" max="9" width="7.88671875" style="46" customWidth="1"/>
    <col min="10" max="10" width="0.44140625" style="1" customWidth="1"/>
    <col min="11" max="11" width="9.77734375" style="46" customWidth="1"/>
    <col min="12" max="12" width="0.6640625" style="1" customWidth="1"/>
    <col min="13" max="13" width="9.77734375" style="46" customWidth="1"/>
    <col min="14" max="14" width="0.44140625" style="1" customWidth="1"/>
    <col min="15" max="15" width="8.109375" style="46" customWidth="1"/>
    <col min="16" max="16" width="0.44140625" style="1" customWidth="1"/>
    <col min="17" max="17" width="8.109375" style="46" customWidth="1"/>
    <col min="18" max="18" width="0.44140625" style="1" customWidth="1"/>
    <col min="19" max="16384" width="9" style="1"/>
  </cols>
  <sheetData>
    <row r="1" spans="1:18" ht="23.1" customHeight="1" x14ac:dyDescent="0.2">
      <c r="A1" s="2" t="s">
        <v>204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23.1" customHeight="1" x14ac:dyDescent="0.2"/>
    <row r="3" spans="1:18" ht="23.1" customHeight="1" x14ac:dyDescent="0.2">
      <c r="A3" s="123" t="s">
        <v>86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18" ht="18" customHeight="1" x14ac:dyDescent="0.2">
      <c r="A4" s="6" t="s">
        <v>69</v>
      </c>
      <c r="B4" s="124"/>
      <c r="C4" s="125" t="s">
        <v>108</v>
      </c>
      <c r="D4" s="126"/>
      <c r="E4" s="126"/>
      <c r="F4" s="127"/>
      <c r="G4" s="125" t="s">
        <v>5</v>
      </c>
      <c r="H4" s="126"/>
      <c r="I4" s="126"/>
      <c r="J4" s="127"/>
      <c r="K4" s="125" t="s">
        <v>85</v>
      </c>
      <c r="L4" s="126"/>
      <c r="M4" s="126"/>
      <c r="N4" s="127"/>
      <c r="O4" s="125" t="s">
        <v>55</v>
      </c>
      <c r="P4" s="126"/>
      <c r="Q4" s="126"/>
      <c r="R4" s="127"/>
    </row>
    <row r="5" spans="1:18" ht="18" customHeight="1" x14ac:dyDescent="0.2">
      <c r="A5" s="128"/>
      <c r="B5" s="129"/>
      <c r="C5" s="130" t="s">
        <v>70</v>
      </c>
      <c r="D5" s="131"/>
      <c r="E5" s="130" t="s">
        <v>113</v>
      </c>
      <c r="F5" s="131"/>
      <c r="G5" s="130" t="s">
        <v>70</v>
      </c>
      <c r="H5" s="131"/>
      <c r="I5" s="130" t="s">
        <v>113</v>
      </c>
      <c r="J5" s="131"/>
      <c r="K5" s="130" t="s">
        <v>70</v>
      </c>
      <c r="L5" s="131"/>
      <c r="M5" s="130" t="s">
        <v>113</v>
      </c>
      <c r="N5" s="131"/>
      <c r="O5" s="130" t="s">
        <v>70</v>
      </c>
      <c r="P5" s="131"/>
      <c r="Q5" s="130" t="s">
        <v>113</v>
      </c>
      <c r="R5" s="131"/>
    </row>
    <row r="6" spans="1:18" ht="18" customHeight="1" x14ac:dyDescent="0.2">
      <c r="A6" s="132"/>
      <c r="B6" s="133"/>
      <c r="C6" s="134"/>
      <c r="D6" s="135"/>
      <c r="E6" s="134"/>
      <c r="F6" s="135"/>
      <c r="G6" s="134" t="s">
        <v>2</v>
      </c>
      <c r="H6" s="135"/>
      <c r="I6" s="134" t="s">
        <v>2</v>
      </c>
      <c r="J6" s="135"/>
      <c r="K6" s="134" t="s">
        <v>6</v>
      </c>
      <c r="L6" s="135"/>
      <c r="M6" s="134" t="s">
        <v>6</v>
      </c>
      <c r="N6" s="135"/>
      <c r="O6" s="136" t="s">
        <v>7</v>
      </c>
      <c r="P6" s="137"/>
      <c r="Q6" s="136" t="s">
        <v>7</v>
      </c>
      <c r="R6" s="137"/>
    </row>
    <row r="7" spans="1:18" ht="18" customHeight="1" x14ac:dyDescent="0.2">
      <c r="A7" s="138" t="s">
        <v>71</v>
      </c>
      <c r="B7" s="139"/>
      <c r="C7" s="140">
        <v>94</v>
      </c>
      <c r="D7" s="141"/>
      <c r="E7" s="142">
        <v>84</v>
      </c>
      <c r="F7" s="143"/>
      <c r="G7" s="142">
        <v>1329</v>
      </c>
      <c r="H7" s="143"/>
      <c r="I7" s="142">
        <v>1230</v>
      </c>
      <c r="J7" s="143"/>
      <c r="K7" s="142">
        <v>2240593</v>
      </c>
      <c r="L7" s="143"/>
      <c r="M7" s="142">
        <v>1973970</v>
      </c>
      <c r="N7" s="143"/>
      <c r="O7" s="142">
        <v>23052</v>
      </c>
      <c r="P7" s="137"/>
      <c r="Q7" s="142">
        <v>26593</v>
      </c>
      <c r="R7" s="137"/>
    </row>
    <row r="8" spans="1:18" ht="18" customHeight="1" x14ac:dyDescent="0.2">
      <c r="A8" s="138" t="s">
        <v>72</v>
      </c>
      <c r="B8" s="139"/>
      <c r="C8" s="140">
        <v>126</v>
      </c>
      <c r="D8" s="141"/>
      <c r="E8" s="140">
        <v>103</v>
      </c>
      <c r="F8" s="141"/>
      <c r="G8" s="140">
        <v>621</v>
      </c>
      <c r="H8" s="141"/>
      <c r="I8" s="140">
        <v>348</v>
      </c>
      <c r="J8" s="141"/>
      <c r="K8" s="142">
        <v>565974</v>
      </c>
      <c r="L8" s="143"/>
      <c r="M8" s="142">
        <v>264422</v>
      </c>
      <c r="N8" s="143"/>
      <c r="O8" s="142">
        <v>11683</v>
      </c>
      <c r="P8" s="137"/>
      <c r="Q8" s="142">
        <v>6792</v>
      </c>
      <c r="R8" s="137"/>
    </row>
    <row r="9" spans="1:18" ht="18" customHeight="1" x14ac:dyDescent="0.2">
      <c r="A9" s="138" t="s">
        <v>73</v>
      </c>
      <c r="B9" s="139"/>
      <c r="C9" s="140">
        <v>75</v>
      </c>
      <c r="D9" s="141"/>
      <c r="E9" s="140">
        <v>66</v>
      </c>
      <c r="F9" s="141"/>
      <c r="G9" s="140">
        <v>314</v>
      </c>
      <c r="H9" s="141"/>
      <c r="I9" s="140">
        <v>346</v>
      </c>
      <c r="J9" s="141"/>
      <c r="K9" s="142">
        <v>373229</v>
      </c>
      <c r="L9" s="143"/>
      <c r="M9" s="142">
        <v>315632</v>
      </c>
      <c r="N9" s="143"/>
      <c r="O9" s="142">
        <v>4041</v>
      </c>
      <c r="P9" s="137"/>
      <c r="Q9" s="142">
        <v>3149</v>
      </c>
      <c r="R9" s="137"/>
    </row>
    <row r="10" spans="1:18" ht="18" customHeight="1" x14ac:dyDescent="0.2">
      <c r="A10" s="138" t="s">
        <v>74</v>
      </c>
      <c r="B10" s="139"/>
      <c r="C10" s="140">
        <v>66</v>
      </c>
      <c r="D10" s="141"/>
      <c r="E10" s="140">
        <v>55</v>
      </c>
      <c r="F10" s="141"/>
      <c r="G10" s="140">
        <v>354</v>
      </c>
      <c r="H10" s="141"/>
      <c r="I10" s="140">
        <v>283</v>
      </c>
      <c r="J10" s="141"/>
      <c r="K10" s="142">
        <v>394286</v>
      </c>
      <c r="L10" s="143"/>
      <c r="M10" s="142">
        <v>397979</v>
      </c>
      <c r="N10" s="143"/>
      <c r="O10" s="142">
        <v>4772</v>
      </c>
      <c r="P10" s="137"/>
      <c r="Q10" s="142">
        <v>3855</v>
      </c>
      <c r="R10" s="137"/>
    </row>
    <row r="11" spans="1:18" ht="18" customHeight="1" x14ac:dyDescent="0.2">
      <c r="A11" s="144" t="s">
        <v>75</v>
      </c>
      <c r="B11" s="145"/>
      <c r="C11" s="146">
        <v>58</v>
      </c>
      <c r="D11" s="147"/>
      <c r="E11" s="146">
        <v>54</v>
      </c>
      <c r="F11" s="147"/>
      <c r="G11" s="146">
        <v>455</v>
      </c>
      <c r="H11" s="147"/>
      <c r="I11" s="146">
        <v>428</v>
      </c>
      <c r="J11" s="147"/>
      <c r="K11" s="148">
        <v>544916</v>
      </c>
      <c r="L11" s="149"/>
      <c r="M11" s="148">
        <v>523323</v>
      </c>
      <c r="N11" s="149"/>
      <c r="O11" s="148">
        <v>5644</v>
      </c>
      <c r="P11" s="150"/>
      <c r="Q11" s="148">
        <v>5604</v>
      </c>
      <c r="R11" s="150"/>
    </row>
    <row r="12" spans="1:18" ht="23.1" customHeight="1" x14ac:dyDescent="0.2"/>
    <row r="22" ht="9" customHeight="1" x14ac:dyDescent="0.2"/>
    <row r="23" ht="23.1" customHeight="1" x14ac:dyDescent="0.2"/>
  </sheetData>
  <sheetProtection sheet="1" objects="1" scenarios="1"/>
  <mergeCells count="21">
    <mergeCell ref="A11:B11"/>
    <mergeCell ref="C5:D5"/>
    <mergeCell ref="A8:B8"/>
    <mergeCell ref="A10:B10"/>
    <mergeCell ref="A9:B9"/>
    <mergeCell ref="A6:B6"/>
    <mergeCell ref="A7:B7"/>
    <mergeCell ref="E5:F5"/>
    <mergeCell ref="A1:Q1"/>
    <mergeCell ref="A3:Q3"/>
    <mergeCell ref="A4:B5"/>
    <mergeCell ref="K4:N4"/>
    <mergeCell ref="C4:F4"/>
    <mergeCell ref="Q5:R5"/>
    <mergeCell ref="M5:N5"/>
    <mergeCell ref="O5:P5"/>
    <mergeCell ref="O4:R4"/>
    <mergeCell ref="K5:L5"/>
    <mergeCell ref="G5:H5"/>
    <mergeCell ref="G4:J4"/>
    <mergeCell ref="I5:J5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showGridLines="0" workbookViewId="0"/>
  </sheetViews>
  <sheetFormatPr defaultRowHeight="13.2" x14ac:dyDescent="0.2"/>
  <cols>
    <col min="1" max="1" width="16.109375" style="110" customWidth="1"/>
    <col min="2" max="6" width="14.109375" style="110" customWidth="1"/>
    <col min="7" max="7" width="10.109375" style="110" customWidth="1"/>
    <col min="8" max="9" width="8.88671875" style="110" customWidth="1"/>
    <col min="10" max="16384" width="8.88671875" style="110"/>
  </cols>
  <sheetData>
    <row r="1" spans="1:9" s="1" customFormat="1" ht="23.1" customHeight="1" x14ac:dyDescent="0.2">
      <c r="A1" s="108" t="s">
        <v>116</v>
      </c>
      <c r="B1" s="108"/>
      <c r="C1" s="108"/>
      <c r="D1" s="108"/>
      <c r="E1" s="108"/>
      <c r="F1" s="108"/>
      <c r="G1" s="108"/>
      <c r="H1" s="46"/>
      <c r="I1" s="46"/>
    </row>
    <row r="2" spans="1:9" ht="23.1" customHeight="1" x14ac:dyDescent="0.2">
      <c r="A2" s="109"/>
      <c r="B2" s="109"/>
      <c r="C2" s="109"/>
      <c r="D2" s="109"/>
      <c r="E2" s="109"/>
      <c r="F2" s="109"/>
      <c r="G2" s="109"/>
    </row>
    <row r="3" spans="1:9" s="1" customFormat="1" ht="23.1" customHeight="1" x14ac:dyDescent="0.2">
      <c r="A3" s="111" t="s">
        <v>255</v>
      </c>
      <c r="B3" s="111"/>
      <c r="C3" s="111"/>
      <c r="D3" s="111"/>
      <c r="E3" s="111"/>
      <c r="F3" s="111"/>
      <c r="G3" s="112"/>
      <c r="H3" s="112"/>
      <c r="I3" s="46"/>
    </row>
    <row r="4" spans="1:9" ht="15" customHeight="1" x14ac:dyDescent="0.2">
      <c r="A4" s="113" t="s">
        <v>170</v>
      </c>
      <c r="B4" s="113" t="s">
        <v>187</v>
      </c>
      <c r="C4" s="113" t="s">
        <v>76</v>
      </c>
      <c r="D4" s="113" t="s">
        <v>77</v>
      </c>
      <c r="E4" s="114" t="s">
        <v>205</v>
      </c>
      <c r="F4" s="115" t="s">
        <v>78</v>
      </c>
    </row>
    <row r="5" spans="1:9" ht="15" customHeight="1" x14ac:dyDescent="0.2">
      <c r="A5" s="116"/>
      <c r="B5" s="116"/>
      <c r="C5" s="116"/>
      <c r="D5" s="116"/>
      <c r="E5" s="117" t="s">
        <v>206</v>
      </c>
      <c r="F5" s="118" t="s">
        <v>79</v>
      </c>
    </row>
    <row r="6" spans="1:9" ht="30" customHeight="1" x14ac:dyDescent="0.2">
      <c r="A6" s="119" t="s">
        <v>80</v>
      </c>
      <c r="B6" s="120">
        <v>7</v>
      </c>
      <c r="C6" s="121">
        <v>11</v>
      </c>
      <c r="D6" s="121">
        <v>1</v>
      </c>
      <c r="E6" s="121">
        <v>14</v>
      </c>
      <c r="F6" s="122">
        <v>9</v>
      </c>
    </row>
  </sheetData>
  <sheetProtection sheet="1" objects="1" scenarios="1"/>
  <mergeCells count="5">
    <mergeCell ref="A4:A5"/>
    <mergeCell ref="B4:B5"/>
    <mergeCell ref="C4:C5"/>
    <mergeCell ref="D4:D5"/>
    <mergeCell ref="A3:F3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workbookViewId="0">
      <selection sqref="A1:D1"/>
    </sheetView>
  </sheetViews>
  <sheetFormatPr defaultColWidth="9" defaultRowHeight="13.2" x14ac:dyDescent="0.2"/>
  <cols>
    <col min="1" max="1" width="20.6640625" style="93" customWidth="1"/>
    <col min="2" max="4" width="22.109375" style="93" customWidth="1"/>
    <col min="5" max="5" width="8.109375" style="93" customWidth="1"/>
    <col min="6" max="6" width="0.44140625" style="93" customWidth="1"/>
    <col min="7" max="7" width="8.109375" style="93" customWidth="1"/>
    <col min="8" max="8" width="0.44140625" style="93" customWidth="1"/>
    <col min="9" max="16384" width="9" style="93"/>
  </cols>
  <sheetData>
    <row r="1" spans="1:7" s="49" customFormat="1" ht="23.1" customHeight="1" x14ac:dyDescent="0.2">
      <c r="A1" s="2" t="s">
        <v>209</v>
      </c>
      <c r="B1" s="2"/>
      <c r="C1" s="2"/>
      <c r="D1" s="2"/>
      <c r="E1" s="63"/>
      <c r="G1" s="63"/>
    </row>
    <row r="2" spans="1:7" ht="23.1" customHeight="1" x14ac:dyDescent="0.2"/>
    <row r="3" spans="1:7" s="95" customFormat="1" ht="23.1" customHeight="1" x14ac:dyDescent="0.15">
      <c r="A3" s="94"/>
      <c r="B3" s="94"/>
      <c r="D3" s="96" t="s">
        <v>240</v>
      </c>
    </row>
    <row r="4" spans="1:7" s="49" customFormat="1" ht="18" customHeight="1" x14ac:dyDescent="0.2">
      <c r="A4" s="85" t="s">
        <v>222</v>
      </c>
      <c r="B4" s="85" t="s">
        <v>81</v>
      </c>
      <c r="C4" s="97" t="s">
        <v>82</v>
      </c>
      <c r="D4" s="85" t="s">
        <v>84</v>
      </c>
    </row>
    <row r="5" spans="1:7" s="49" customFormat="1" ht="18" customHeight="1" x14ac:dyDescent="0.2">
      <c r="A5" s="98"/>
      <c r="B5" s="99" t="s">
        <v>6</v>
      </c>
      <c r="C5" s="100" t="s">
        <v>83</v>
      </c>
      <c r="D5" s="99" t="s">
        <v>6</v>
      </c>
    </row>
    <row r="6" spans="1:7" s="49" customFormat="1" ht="18" customHeight="1" x14ac:dyDescent="0.2">
      <c r="A6" s="101" t="s">
        <v>250</v>
      </c>
      <c r="B6" s="102">
        <v>15200</v>
      </c>
      <c r="C6" s="103">
        <v>9</v>
      </c>
      <c r="D6" s="102">
        <v>10582</v>
      </c>
    </row>
    <row r="7" spans="1:7" s="49" customFormat="1" ht="18" customHeight="1" x14ac:dyDescent="0.2">
      <c r="A7" s="101" t="s">
        <v>210</v>
      </c>
      <c r="B7" s="102">
        <v>19400</v>
      </c>
      <c r="C7" s="103">
        <v>10</v>
      </c>
      <c r="D7" s="102">
        <v>20400</v>
      </c>
    </row>
    <row r="8" spans="1:7" s="49" customFormat="1" ht="18" customHeight="1" x14ac:dyDescent="0.2">
      <c r="A8" s="101" t="s">
        <v>211</v>
      </c>
      <c r="B8" s="102">
        <v>21700</v>
      </c>
      <c r="C8" s="103">
        <v>12</v>
      </c>
      <c r="D8" s="102">
        <v>12924</v>
      </c>
    </row>
    <row r="9" spans="1:7" s="63" customFormat="1" ht="18" customHeight="1" x14ac:dyDescent="0.2">
      <c r="A9" s="101" t="s">
        <v>213</v>
      </c>
      <c r="B9" s="102">
        <v>20600</v>
      </c>
      <c r="C9" s="103">
        <v>10</v>
      </c>
      <c r="D9" s="102">
        <v>20880</v>
      </c>
    </row>
    <row r="10" spans="1:7" s="49" customFormat="1" ht="18" customHeight="1" x14ac:dyDescent="0.2">
      <c r="A10" s="101" t="s">
        <v>234</v>
      </c>
      <c r="B10" s="102">
        <v>18600</v>
      </c>
      <c r="C10" s="103">
        <v>6</v>
      </c>
      <c r="D10" s="102">
        <v>9388</v>
      </c>
    </row>
    <row r="11" spans="1:7" s="70" customFormat="1" ht="18" customHeight="1" x14ac:dyDescent="0.2">
      <c r="A11" s="104" t="s">
        <v>251</v>
      </c>
      <c r="B11" s="105">
        <v>19100</v>
      </c>
      <c r="C11" s="106">
        <v>6</v>
      </c>
      <c r="D11" s="105">
        <v>13340</v>
      </c>
    </row>
    <row r="12" spans="1:7" s="49" customFormat="1" ht="23.1" customHeight="1" x14ac:dyDescent="0.2">
      <c r="A12" s="107"/>
      <c r="B12" s="63"/>
      <c r="C12" s="63"/>
      <c r="D12" s="63"/>
    </row>
  </sheetData>
  <sheetProtection sheet="1" objects="1" scenarios="1"/>
  <mergeCells count="1">
    <mergeCell ref="A1:D1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60(1)</vt:lpstr>
      <vt:lpstr>60（2）</vt:lpstr>
      <vt:lpstr>61(1)(2))(3)</vt:lpstr>
      <vt:lpstr>62</vt:lpstr>
      <vt:lpstr>63</vt:lpstr>
      <vt:lpstr>64</vt:lpstr>
      <vt:lpstr>65</vt:lpstr>
      <vt:lpstr>66</vt:lpstr>
      <vt:lpstr>67</vt:lpstr>
      <vt:lpstr>68 </vt:lpstr>
      <vt:lpstr>69・70・71</vt:lpstr>
      <vt:lpstr>'60(1)'!Print_Area</vt:lpstr>
      <vt:lpstr>'61(1)(2))(3)'!Print_Area</vt:lpstr>
      <vt:lpstr>'63'!Print_Area</vt:lpstr>
      <vt:lpstr>'64'!Print_Area</vt:lpstr>
      <vt:lpstr>'68 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JYOSYO01</dc:creator>
  <cp:lastModifiedBy>Windows ユーザー</cp:lastModifiedBy>
  <cp:lastPrinted>2024-06-06T01:44:39Z</cp:lastPrinted>
  <dcterms:created xsi:type="dcterms:W3CDTF">2005-02-10T06:16:21Z</dcterms:created>
  <dcterms:modified xsi:type="dcterms:W3CDTF">2024-06-27T06:49:20Z</dcterms:modified>
</cp:coreProperties>
</file>