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R2年度　人口と世帯\03.02.0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西" sheetId="9" r:id="rId7"/>
    <sheet name="上" sheetId="10" r:id="rId8"/>
  </sheets>
  <definedNames>
    <definedName name="_xlnm.Print_Area" localSheetId="7">上!$A$1:$M$53</definedName>
    <definedName name="_xlnm.Print_Area" localSheetId="0">秦野市合計!$A$1:$M$53</definedName>
    <definedName name="_xlnm.Print_Area" localSheetId="6">西!$A$1:$M$53</definedName>
    <definedName name="_xlnm.Print_Area" localSheetId="5">大根・鶴巻!$A$1:$M$53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C18" i="13" l="1"/>
  <c r="F53" i="10" l="1"/>
  <c r="G53" i="9"/>
  <c r="G53" i="6" l="1"/>
  <c r="B18" i="5"/>
  <c r="C18" i="5"/>
  <c r="L19" i="1"/>
  <c r="L18" i="1"/>
  <c r="I1" i="1" l="1"/>
  <c r="H46" i="10" l="1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K42" i="12"/>
  <c r="K33" i="12"/>
  <c r="K24" i="12"/>
  <c r="J40" i="12"/>
  <c r="J31" i="12"/>
  <c r="K13" i="12"/>
  <c r="J21" i="12"/>
  <c r="J12" i="12"/>
  <c r="J8" i="12"/>
  <c r="G41" i="12"/>
  <c r="G40" i="12"/>
  <c r="G32" i="12"/>
  <c r="F44" i="12"/>
  <c r="I1" i="10"/>
  <c r="I1" i="9"/>
  <c r="I1" i="13"/>
  <c r="I1" i="6"/>
  <c r="I1" i="5"/>
  <c r="I1" i="4"/>
  <c r="H13" i="1" l="1"/>
  <c r="C15" i="12"/>
  <c r="F20" i="12"/>
  <c r="F21" i="12"/>
  <c r="G6" i="12"/>
  <c r="J10" i="12"/>
  <c r="J20" i="12"/>
  <c r="K12" i="12"/>
  <c r="K21" i="12"/>
  <c r="J30" i="12"/>
  <c r="J39" i="12"/>
  <c r="K32" i="12"/>
  <c r="L8" i="9"/>
  <c r="L17" i="9"/>
  <c r="L26" i="9"/>
  <c r="L35" i="9"/>
  <c r="L44" i="9"/>
  <c r="L9" i="10"/>
  <c r="L18" i="10"/>
  <c r="L36" i="10"/>
  <c r="L45" i="10"/>
  <c r="J27" i="12"/>
  <c r="J37" i="12"/>
  <c r="K20" i="12"/>
  <c r="G43" i="12"/>
  <c r="F17" i="12"/>
  <c r="F10" i="12"/>
  <c r="B16" i="12"/>
  <c r="J23" i="12"/>
  <c r="L19" i="9"/>
  <c r="L37" i="9"/>
  <c r="L29" i="10"/>
  <c r="J11" i="12"/>
  <c r="F28" i="12"/>
  <c r="F3" i="12"/>
  <c r="K11" i="12"/>
  <c r="H47" i="1"/>
  <c r="F47" i="12"/>
  <c r="L3" i="1"/>
  <c r="K34" i="12"/>
  <c r="L10" i="9"/>
  <c r="L28" i="9"/>
  <c r="L46" i="9"/>
  <c r="L11" i="10"/>
  <c r="L20" i="10"/>
  <c r="L38" i="10"/>
  <c r="D7" i="1"/>
  <c r="C3" i="12"/>
  <c r="F9" i="12"/>
  <c r="F30" i="12"/>
  <c r="H49" i="1"/>
  <c r="G36" i="12"/>
  <c r="K44" i="12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G22" i="12"/>
  <c r="K10" i="12"/>
  <c r="C14" i="12"/>
  <c r="H41" i="1"/>
  <c r="G12" i="12"/>
  <c r="J25" i="12"/>
  <c r="K36" i="12"/>
  <c r="H40" i="6"/>
  <c r="G7" i="12"/>
  <c r="B4" i="12"/>
  <c r="H8" i="6"/>
  <c r="K19" i="12"/>
  <c r="G19" i="12"/>
  <c r="G52" i="12"/>
  <c r="B8" i="12"/>
  <c r="G37" i="12"/>
  <c r="J15" i="12"/>
  <c r="H50" i="6"/>
  <c r="D9" i="1"/>
  <c r="F15" i="12"/>
  <c r="G25" i="12"/>
  <c r="J6" i="12"/>
  <c r="H22" i="10"/>
  <c r="H31" i="10"/>
  <c r="H40" i="10"/>
  <c r="H49" i="10"/>
  <c r="K5" i="12"/>
  <c r="C4" i="12"/>
  <c r="G35" i="12"/>
  <c r="K40" i="12"/>
  <c r="C5" i="12"/>
  <c r="G46" i="12"/>
  <c r="K16" i="12"/>
  <c r="J43" i="12"/>
  <c r="H31" i="6"/>
  <c r="F52" i="12"/>
  <c r="G38" i="12"/>
  <c r="G47" i="12"/>
  <c r="K7" i="12"/>
  <c r="K28" i="12"/>
  <c r="D12" i="4"/>
  <c r="D10" i="1"/>
  <c r="F43" i="12"/>
  <c r="G3" i="12"/>
  <c r="G17" i="12"/>
  <c r="G26" i="12"/>
  <c r="J17" i="12"/>
  <c r="K18" i="12"/>
  <c r="J45" i="12"/>
  <c r="K29" i="12"/>
  <c r="K38" i="12"/>
  <c r="D3" i="4"/>
  <c r="D13" i="4"/>
  <c r="H48" i="9"/>
  <c r="G11" i="12"/>
  <c r="G16" i="12"/>
  <c r="F38" i="12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3" i="4"/>
  <c r="L10" i="4"/>
  <c r="D8" i="13"/>
  <c r="J9" i="12"/>
  <c r="J18" i="12"/>
  <c r="L4" i="1"/>
  <c r="D5" i="5"/>
  <c r="H28" i="5"/>
  <c r="H28" i="6"/>
  <c r="H37" i="6"/>
  <c r="D12" i="9"/>
  <c r="H5" i="9"/>
  <c r="H51" i="9"/>
  <c r="H16" i="10"/>
  <c r="H26" i="10"/>
  <c r="H35" i="10"/>
  <c r="H44" i="10"/>
  <c r="K6" i="12"/>
  <c r="B14" i="12"/>
  <c r="L37" i="13"/>
  <c r="J46" i="12"/>
  <c r="K30" i="12"/>
  <c r="L11" i="9"/>
  <c r="L20" i="9"/>
  <c r="L29" i="9"/>
  <c r="L38" i="9"/>
  <c r="H29" i="10"/>
  <c r="H38" i="10"/>
  <c r="H47" i="10"/>
  <c r="L12" i="10"/>
  <c r="L21" i="10"/>
  <c r="L30" i="10"/>
  <c r="L39" i="10"/>
  <c r="L4" i="13"/>
  <c r="J13" i="12"/>
  <c r="K3" i="12"/>
  <c r="K22" i="12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F18" i="12"/>
  <c r="G8" i="12"/>
  <c r="G33" i="12"/>
  <c r="G42" i="12"/>
  <c r="K14" i="12"/>
  <c r="J41" i="12"/>
  <c r="K25" i="12"/>
  <c r="H21" i="4"/>
  <c r="D6" i="1"/>
  <c r="D16" i="1"/>
  <c r="H48" i="1"/>
  <c r="L12" i="4"/>
  <c r="L5" i="5"/>
  <c r="L14" i="5"/>
  <c r="L23" i="5"/>
  <c r="L32" i="5"/>
  <c r="L41" i="5"/>
  <c r="H5" i="6"/>
  <c r="H29" i="6"/>
  <c r="H38" i="6"/>
  <c r="L12" i="6"/>
  <c r="H50" i="9"/>
  <c r="G27" i="12"/>
  <c r="L17" i="13"/>
  <c r="J35" i="12"/>
  <c r="J44" i="12"/>
  <c r="K37" i="12"/>
  <c r="K46" i="12"/>
  <c r="D8" i="1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G4" i="12"/>
  <c r="H18" i="4"/>
  <c r="D9" i="5"/>
  <c r="H32" i="5"/>
  <c r="B6" i="12"/>
  <c r="G21" i="12"/>
  <c r="G30" i="12"/>
  <c r="G39" i="12"/>
  <c r="J29" i="12"/>
  <c r="H20" i="9"/>
  <c r="G9" i="12"/>
  <c r="H43" i="1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G23" i="12"/>
  <c r="H23" i="6"/>
  <c r="H45" i="1"/>
  <c r="H42" i="4"/>
  <c r="L11" i="5"/>
  <c r="L20" i="5"/>
  <c r="L29" i="5"/>
  <c r="L38" i="5"/>
  <c r="H26" i="6"/>
  <c r="H35" i="6"/>
  <c r="H44" i="6"/>
  <c r="G13" i="12"/>
  <c r="H33" i="6"/>
  <c r="D3" i="1"/>
  <c r="L10" i="1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J16" i="12"/>
  <c r="K4" i="12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30" i="5"/>
  <c r="B10" i="12"/>
  <c r="G34" i="12"/>
  <c r="K15" i="12"/>
  <c r="J33" i="12"/>
  <c r="J42" i="12"/>
  <c r="K26" i="12"/>
  <c r="L44" i="13"/>
  <c r="H10" i="13"/>
  <c r="F14" i="12"/>
  <c r="H38" i="1"/>
  <c r="H22" i="6"/>
  <c r="J47" i="4"/>
  <c r="H20" i="5"/>
  <c r="H50" i="5"/>
  <c r="H27" i="1"/>
  <c r="D17" i="1"/>
  <c r="H20" i="1"/>
  <c r="H26" i="1"/>
  <c r="H50" i="1"/>
  <c r="L8" i="1"/>
  <c r="H49" i="4"/>
  <c r="D7" i="6"/>
  <c r="H7" i="6"/>
  <c r="H10" i="6"/>
  <c r="D10" i="4"/>
  <c r="H23" i="5"/>
  <c r="H13" i="9"/>
  <c r="H17" i="1"/>
  <c r="H31" i="1"/>
  <c r="H37" i="1"/>
  <c r="G53" i="1"/>
  <c r="H22" i="1"/>
  <c r="L15" i="1"/>
  <c r="K47" i="1"/>
  <c r="L25" i="1"/>
  <c r="L33" i="1"/>
  <c r="L41" i="1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34" i="1"/>
  <c r="F16" i="12"/>
  <c r="F50" i="12"/>
  <c r="H3" i="5"/>
  <c r="H3" i="1"/>
  <c r="B12" i="12"/>
  <c r="D10" i="9"/>
  <c r="H21" i="5"/>
  <c r="L5" i="1"/>
  <c r="H35" i="4"/>
  <c r="F31" i="12"/>
  <c r="L16" i="13"/>
  <c r="L20" i="13"/>
  <c r="L12" i="13"/>
  <c r="H11" i="9"/>
  <c r="D17" i="10"/>
  <c r="H52" i="13"/>
  <c r="L6" i="13"/>
  <c r="F29" i="12"/>
  <c r="H6" i="5"/>
  <c r="H9" i="6"/>
  <c r="H45" i="6"/>
  <c r="C9" i="12"/>
  <c r="G14" i="12"/>
  <c r="G48" i="12"/>
  <c r="H24" i="9"/>
  <c r="H30" i="9"/>
  <c r="D11" i="1"/>
  <c r="H16" i="9"/>
  <c r="K8" i="12"/>
  <c r="L10" i="13"/>
  <c r="J47" i="9"/>
  <c r="J47" i="1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C11" i="12"/>
  <c r="C13" i="12"/>
  <c r="C17" i="12"/>
  <c r="F48" i="12"/>
  <c r="G45" i="12"/>
  <c r="G50" i="12"/>
  <c r="L13" i="13"/>
  <c r="L21" i="13"/>
  <c r="C12" i="12"/>
  <c r="C16" i="12"/>
  <c r="H36" i="13"/>
  <c r="F40" i="12"/>
  <c r="G28" i="12"/>
  <c r="H28" i="1"/>
  <c r="H10" i="4"/>
  <c r="H9" i="5"/>
  <c r="H52" i="6"/>
  <c r="H4" i="9"/>
  <c r="H39" i="9"/>
  <c r="H19" i="10"/>
  <c r="H3" i="13"/>
  <c r="G24" i="12"/>
  <c r="L9" i="13"/>
  <c r="H31" i="5"/>
  <c r="J47" i="5"/>
  <c r="B18" i="4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2"/>
  <c r="G49" i="12"/>
  <c r="H29" i="1"/>
  <c r="H11" i="1"/>
  <c r="H9" i="1"/>
  <c r="D5" i="4"/>
  <c r="H16" i="4"/>
  <c r="H27" i="4"/>
  <c r="H12" i="6"/>
  <c r="H49" i="6"/>
  <c r="H24" i="6"/>
  <c r="C7" i="12"/>
  <c r="F46" i="12"/>
  <c r="H44" i="13"/>
  <c r="H9" i="9"/>
  <c r="H17" i="9"/>
  <c r="H21" i="9"/>
  <c r="H36" i="9"/>
  <c r="H19" i="9"/>
  <c r="D15" i="1"/>
  <c r="H25" i="1"/>
  <c r="H35" i="1"/>
  <c r="H19" i="4"/>
  <c r="H31" i="4"/>
  <c r="H8" i="5"/>
  <c r="H10" i="5"/>
  <c r="H36" i="5"/>
  <c r="H6" i="6"/>
  <c r="H20" i="6"/>
  <c r="H6" i="9"/>
  <c r="H8" i="9"/>
  <c r="H10" i="9"/>
  <c r="D3" i="13"/>
  <c r="H12" i="13"/>
  <c r="G18" i="12"/>
  <c r="H3" i="10"/>
  <c r="G53" i="10"/>
  <c r="L3" i="10"/>
  <c r="J47" i="10"/>
  <c r="B5" i="12"/>
  <c r="B7" i="12"/>
  <c r="B9" i="12"/>
  <c r="B11" i="12"/>
  <c r="B13" i="12"/>
  <c r="B15" i="12"/>
  <c r="B17" i="12"/>
  <c r="F5" i="12"/>
  <c r="F19" i="12"/>
  <c r="H23" i="13"/>
  <c r="F25" i="12"/>
  <c r="F27" i="12"/>
  <c r="F33" i="12"/>
  <c r="H35" i="13"/>
  <c r="H39" i="13"/>
  <c r="H41" i="13"/>
  <c r="G15" i="12"/>
  <c r="G29" i="12"/>
  <c r="G31" i="12"/>
  <c r="F45" i="12"/>
  <c r="J3" i="12"/>
  <c r="L7" i="13"/>
  <c r="L11" i="13"/>
  <c r="L15" i="13"/>
  <c r="L19" i="13"/>
  <c r="J22" i="12"/>
  <c r="J24" i="12"/>
  <c r="J26" i="12"/>
  <c r="J28" i="12"/>
  <c r="J32" i="12"/>
  <c r="J34" i="12"/>
  <c r="J36" i="12"/>
  <c r="J38" i="12"/>
  <c r="L40" i="13"/>
  <c r="K23" i="12"/>
  <c r="K27" i="12"/>
  <c r="L31" i="13"/>
  <c r="K35" i="12"/>
  <c r="L39" i="13"/>
  <c r="L41" i="13"/>
  <c r="L43" i="13"/>
  <c r="C10" i="12"/>
  <c r="H6" i="13"/>
  <c r="F13" i="12"/>
  <c r="F22" i="12"/>
  <c r="F24" i="12"/>
  <c r="H26" i="13"/>
  <c r="F34" i="12"/>
  <c r="H42" i="13"/>
  <c r="F49" i="12"/>
  <c r="D4" i="1"/>
  <c r="C18" i="1"/>
  <c r="F7" i="12"/>
  <c r="F11" i="12"/>
  <c r="G51" i="12"/>
  <c r="H10" i="1"/>
  <c r="H8" i="4"/>
  <c r="H28" i="4"/>
  <c r="F53" i="5"/>
  <c r="C6" i="12"/>
  <c r="F53" i="9"/>
  <c r="H29" i="9"/>
  <c r="G5" i="12"/>
  <c r="F8" i="12"/>
  <c r="F53" i="1"/>
  <c r="B18" i="9"/>
  <c r="G53" i="4"/>
  <c r="H38" i="4"/>
  <c r="H6" i="4"/>
  <c r="L42" i="13"/>
  <c r="D3" i="9"/>
  <c r="D12" i="1"/>
  <c r="H14" i="1"/>
  <c r="H16" i="1"/>
  <c r="H18" i="1"/>
  <c r="H30" i="1"/>
  <c r="H36" i="1"/>
  <c r="H39" i="1"/>
  <c r="H8" i="1"/>
  <c r="H12" i="1"/>
  <c r="H19" i="1"/>
  <c r="H23" i="1"/>
  <c r="L11" i="1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F53" i="6"/>
  <c r="F51" i="12"/>
  <c r="F4" i="12"/>
  <c r="G20" i="12"/>
  <c r="H15" i="1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8" i="12" l="1"/>
  <c r="D8" i="12" s="1"/>
  <c r="L45" i="13"/>
  <c r="H37" i="13"/>
  <c r="J14" i="12"/>
  <c r="L14" i="12" s="1"/>
  <c r="F6" i="12"/>
  <c r="H6" i="12" s="1"/>
  <c r="J4" i="12"/>
  <c r="L4" i="12" s="1"/>
  <c r="G44" i="12"/>
  <c r="H44" i="12" s="1"/>
  <c r="K43" i="12"/>
  <c r="L43" i="12" s="1"/>
  <c r="L27" i="13"/>
  <c r="F42" i="12"/>
  <c r="H42" i="12" s="1"/>
  <c r="G10" i="12"/>
  <c r="H10" i="12" s="1"/>
  <c r="F36" i="12"/>
  <c r="H36" i="12" s="1"/>
  <c r="H8" i="13"/>
  <c r="K9" i="12"/>
  <c r="L9" i="12" s="1"/>
  <c r="J19" i="12"/>
  <c r="L19" i="12" s="1"/>
  <c r="L47" i="5"/>
  <c r="J5" i="12"/>
  <c r="L5" i="12" s="1"/>
  <c r="F12" i="12"/>
  <c r="H12" i="12" s="1"/>
  <c r="K31" i="12"/>
  <c r="L31" i="12" s="1"/>
  <c r="K41" i="12"/>
  <c r="L41" i="12" s="1"/>
  <c r="J7" i="12"/>
  <c r="L7" i="12" s="1"/>
  <c r="K17" i="12"/>
  <c r="L17" i="12" s="1"/>
  <c r="K39" i="12"/>
  <c r="L39" i="12" s="1"/>
  <c r="H11" i="13"/>
  <c r="K45" i="12"/>
  <c r="L45" i="12" s="1"/>
  <c r="F37" i="12"/>
  <c r="H37" i="12" s="1"/>
  <c r="F41" i="12"/>
  <c r="H41" i="12" s="1"/>
  <c r="F23" i="12"/>
  <c r="F26" i="12"/>
  <c r="H26" i="12" s="1"/>
  <c r="F39" i="12"/>
  <c r="H39" i="12" s="1"/>
  <c r="F35" i="12"/>
  <c r="H35" i="12" s="1"/>
  <c r="B3" i="12"/>
  <c r="D3" i="12" s="1"/>
  <c r="L18" i="13"/>
  <c r="H21" i="13"/>
  <c r="L47" i="1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H48" i="13"/>
  <c r="J47" i="13"/>
  <c r="L16" i="12"/>
  <c r="L47" i="4"/>
  <c r="L29" i="12"/>
  <c r="L37" i="12"/>
  <c r="H45" i="12"/>
  <c r="H48" i="12"/>
  <c r="L46" i="12"/>
  <c r="K51" i="9"/>
  <c r="L47" i="6"/>
  <c r="H21" i="12"/>
  <c r="D14" i="13"/>
  <c r="J51" i="6"/>
  <c r="D10" i="12"/>
  <c r="D18" i="4"/>
  <c r="L6" i="12"/>
  <c r="H53" i="1"/>
  <c r="K51" i="1"/>
  <c r="H24" i="13"/>
  <c r="D4" i="13"/>
  <c r="D15" i="13"/>
  <c r="H40" i="13"/>
  <c r="H50" i="13"/>
  <c r="D6" i="13"/>
  <c r="K51" i="6"/>
  <c r="J51" i="9"/>
  <c r="L15" i="12"/>
  <c r="D9" i="12"/>
  <c r="D5" i="13"/>
  <c r="L33" i="12"/>
  <c r="D17" i="13"/>
  <c r="J51" i="4"/>
  <c r="H30" i="12"/>
  <c r="L10" i="12"/>
  <c r="H50" i="12"/>
  <c r="H31" i="13"/>
  <c r="H29" i="13"/>
  <c r="H19" i="13"/>
  <c r="L47" i="10"/>
  <c r="H28" i="13"/>
  <c r="H40" i="12"/>
  <c r="D16" i="12"/>
  <c r="K51" i="10"/>
  <c r="L47" i="9"/>
  <c r="D18" i="9"/>
  <c r="D18" i="10"/>
  <c r="D16" i="13"/>
  <c r="H14" i="12"/>
  <c r="H3" i="12"/>
  <c r="H25" i="12"/>
  <c r="L42" i="12"/>
  <c r="L8" i="12"/>
  <c r="H53" i="10"/>
  <c r="J51" i="10"/>
  <c r="H11" i="12"/>
  <c r="H23" i="12"/>
  <c r="L25" i="12"/>
  <c r="H29" i="12"/>
  <c r="H20" i="12"/>
  <c r="H18" i="12"/>
  <c r="H24" i="12"/>
  <c r="D12" i="12"/>
  <c r="L18" i="12"/>
  <c r="L12" i="12"/>
  <c r="H31" i="12"/>
  <c r="H52" i="12"/>
  <c r="H47" i="13"/>
  <c r="J51" i="5"/>
  <c r="H28" i="12"/>
  <c r="H15" i="13"/>
  <c r="D18" i="5"/>
  <c r="H46" i="13"/>
  <c r="D17" i="12"/>
  <c r="D13" i="13"/>
  <c r="H19" i="12"/>
  <c r="D18" i="1"/>
  <c r="H16" i="12"/>
  <c r="K47" i="13"/>
  <c r="L44" i="12"/>
  <c r="H47" i="12"/>
  <c r="D5" i="12"/>
  <c r="K51" i="4"/>
  <c r="H53" i="5"/>
  <c r="J51" i="1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D11" i="13"/>
  <c r="D11" i="12"/>
  <c r="D7" i="13"/>
  <c r="D7" i="12"/>
  <c r="H13" i="12"/>
  <c r="D13" i="12"/>
  <c r="B18" i="13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5"/>
  <c r="L51" i="1"/>
  <c r="L51" i="9"/>
  <c r="L51" i="6"/>
  <c r="L51" i="4"/>
  <c r="L51" i="10"/>
  <c r="D4" i="12"/>
  <c r="F53" i="12"/>
  <c r="J51" i="13"/>
  <c r="K51" i="13"/>
  <c r="G53" i="12"/>
  <c r="B18" i="12"/>
  <c r="D18" i="13"/>
  <c r="J47" i="12"/>
  <c r="K47" i="12"/>
  <c r="H5" i="12"/>
  <c r="H53" i="13"/>
  <c r="D18" i="12" l="1"/>
  <c r="K51" i="12"/>
  <c r="H53" i="12"/>
  <c r="J51" i="12"/>
  <c r="L51" i="13"/>
  <c r="L47" i="12"/>
  <c r="L51" i="12" l="1"/>
</calcChain>
</file>

<file path=xl/sharedStrings.xml><?xml version="1.0" encoding="utf-8"?>
<sst xmlns="http://schemas.openxmlformats.org/spreadsheetml/2006/main" count="178" uniqueCount="27">
  <si>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</si>
  <si>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</si>
  <si>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</si>
  <si>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</si>
  <si>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</si>
  <si>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</si>
  <si>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</si>
  <si>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</si>
  <si>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</si>
  <si>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</si>
  <si>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</si>
  <si>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</si>
  <si>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</si>
  <si>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</si>
  <si>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</si>
  <si>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</si>
  <si>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</si>
  <si>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</si>
  <si>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</si>
  <si>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</si>
  <si>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</si>
  <si>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</si>
  <si>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</si>
  <si>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</si>
  <si>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</si>
  <si>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</si>
  <si>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令和3年2月1日現在（単位：人）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</si>
</sst>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13" zoomScale="85" zoomScaleNormal="100" zoomScaleSheetLayoutView="85" workbookViewId="0">
      <selection activeCell="I2" sqref="I2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13</v>
      </c>
      <c r="I1" s="92" t="s">
        <v>26</v>
      </c>
      <c r="J1" s="92"/>
      <c r="K1" s="92"/>
      <c r="L1" s="92"/>
    </row>
    <row r="2" spans="1:15" s="54" customFormat="1" ht="48.75" thickBot="1">
      <c r="A2" s="47" t="s">
        <v>3</v>
      </c>
      <c r="B2" s="48" t="s">
        <v>0</v>
      </c>
      <c r="C2" s="49" t="s">
        <v>1</v>
      </c>
      <c r="D2" s="50" t="s">
        <v>2</v>
      </c>
      <c r="E2" s="47" t="s">
        <v>4</v>
      </c>
      <c r="F2" s="48" t="s">
        <v>0</v>
      </c>
      <c r="G2" s="51" t="s">
        <v>1</v>
      </c>
      <c r="H2" s="52" t="s">
        <v>2</v>
      </c>
      <c r="I2" s="53" t="s">
        <v>5</v>
      </c>
      <c r="J2" s="50" t="s">
        <v>0</v>
      </c>
      <c r="K2" s="51" t="s">
        <v>1</v>
      </c>
      <c r="L2" s="52" t="s">
        <v>2</v>
      </c>
    </row>
    <row r="3" spans="1:15">
      <c r="A3" s="9" t="s">
        <v>22</v>
      </c>
      <c r="B3" s="15">
        <f>SUM(本町!B3,南!B3,東!B3,北!B3,大根・鶴巻!B3,西!B3,上!B3)</f>
        <v>412</v>
      </c>
      <c r="C3" s="16">
        <f>SUM(本町!C3,南!C3,東!C3,北!C3,大根・鶴巻!C3,西!C3,上!C3)</f>
        <v>404</v>
      </c>
      <c r="D3" s="17">
        <f>SUM(B3:C3)</f>
        <v>816</v>
      </c>
      <c r="E3" s="10">
        <v>15</v>
      </c>
      <c r="F3" s="15">
        <f>SUM(本町!F3,南!F3,東!F3,北!F3,大根・鶴巻!F3,西!F3,上!F3)</f>
        <v>667</v>
      </c>
      <c r="G3" s="16">
        <f>SUM(本町!G3,南!G3,東!G3,北!G3,大根・鶴巻!G3,西!G3,上!G3)</f>
        <v>694</v>
      </c>
      <c r="H3" s="27">
        <f>SUM(F3:G3)</f>
        <v>1361</v>
      </c>
      <c r="I3" s="11">
        <v>65</v>
      </c>
      <c r="J3" s="15">
        <f>SUM(本町!J3,南!J3,東!J3,北!J3,大根・鶴巻!J3,西!J3,上!J3)</f>
        <v>995</v>
      </c>
      <c r="K3" s="16">
        <f>SUM(本町!K3,南!K3,東!K3,北!K3,大根・鶴巻!K3,西!K3,上!K3)</f>
        <v>1042</v>
      </c>
      <c r="L3" s="27">
        <f>SUM(J3:K3)</f>
        <v>2037</v>
      </c>
    </row>
    <row r="4" spans="1:15">
      <c r="A4" s="7">
        <v>1</v>
      </c>
      <c r="B4" s="18">
        <f>SUM(本町!B4,南!B4,東!B4,北!B4,大根・鶴巻!B4,西!B4,上!B4)</f>
        <v>454</v>
      </c>
      <c r="C4" s="19">
        <f>SUM(本町!C4,南!C4,東!C4,北!C4,大根・鶴巻!C4,西!C4,上!C4)</f>
        <v>389</v>
      </c>
      <c r="D4" s="20">
        <f t="shared" ref="D4:D17" si="0">SUM(B4:C4)</f>
        <v>843</v>
      </c>
      <c r="E4" s="7">
        <v>16</v>
      </c>
      <c r="F4" s="18">
        <f>SUM(本町!F4,南!F4,東!F4,北!F4,大根・鶴巻!F4,西!F4,上!F4)</f>
        <v>691</v>
      </c>
      <c r="G4" s="19">
        <f>SUM(本町!G4,南!G4,東!G4,北!G4,大根・鶴巻!G4,西!G4,上!G4)</f>
        <v>734</v>
      </c>
      <c r="H4" s="28">
        <f t="shared" ref="H4:H52" si="1">SUM(F4:G4)</f>
        <v>1425</v>
      </c>
      <c r="I4" s="8">
        <v>66</v>
      </c>
      <c r="J4" s="18">
        <f>SUM(本町!J4,南!J4,東!J4,北!J4,大根・鶴巻!J4,西!J4,上!J4)</f>
        <v>1037</v>
      </c>
      <c r="K4" s="19">
        <f>SUM(本町!K4,南!K4,東!K4,北!K4,大根・鶴巻!K4,西!K4,上!K4)</f>
        <v>1071</v>
      </c>
      <c r="L4" s="28">
        <f t="shared" ref="L4:L46" si="2">SUM(J4:K4)</f>
        <v>2108</v>
      </c>
    </row>
    <row r="5" spans="1:15">
      <c r="A5" s="7">
        <v>2</v>
      </c>
      <c r="B5" s="18">
        <f>SUM(本町!B5,南!B5,東!B5,北!B5,大根・鶴巻!B5,西!B5,上!B5)</f>
        <v>492</v>
      </c>
      <c r="C5" s="19">
        <f>SUM(本町!C5,南!C5,東!C5,北!C5,大根・鶴巻!C5,西!C5,上!C5)</f>
        <v>443</v>
      </c>
      <c r="D5" s="20">
        <f t="shared" si="0"/>
        <v>935</v>
      </c>
      <c r="E5" s="7">
        <v>17</v>
      </c>
      <c r="F5" s="18">
        <f>SUM(本町!F5,南!F5,東!F5,北!F5,大根・鶴巻!F5,西!F5,上!F5)</f>
        <v>678</v>
      </c>
      <c r="G5" s="19">
        <f>SUM(本町!G5,南!G5,東!G5,北!G5,大根・鶴巻!G5,西!G5,上!G5)</f>
        <v>703</v>
      </c>
      <c r="H5" s="28">
        <f t="shared" si="1"/>
        <v>1381</v>
      </c>
      <c r="I5" s="8">
        <v>67</v>
      </c>
      <c r="J5" s="18">
        <f>SUM(本町!J5,南!J5,東!J5,北!J5,大根・鶴巻!J5,西!J5,上!J5)</f>
        <v>1005</v>
      </c>
      <c r="K5" s="19">
        <f>SUM(本町!K5,南!K5,東!K5,北!K5,大根・鶴巻!K5,西!K5,上!K5)</f>
        <v>1105</v>
      </c>
      <c r="L5" s="28">
        <f t="shared" si="2"/>
        <v>2110</v>
      </c>
    </row>
    <row r="6" spans="1:15">
      <c r="A6" s="7">
        <v>3</v>
      </c>
      <c r="B6" s="18">
        <f>SUM(本町!B6,南!B6,東!B6,北!B6,大根・鶴巻!B6,西!B6,上!B6)</f>
        <v>539</v>
      </c>
      <c r="C6" s="19">
        <f>SUM(本町!C6,南!C6,東!C6,北!C6,大根・鶴巻!C6,西!C6,上!C6)</f>
        <v>488</v>
      </c>
      <c r="D6" s="20">
        <f t="shared" si="0"/>
        <v>1027</v>
      </c>
      <c r="E6" s="7">
        <v>18</v>
      </c>
      <c r="F6" s="18">
        <f>SUM(本町!F6,南!F6,東!F6,北!F6,大根・鶴巻!F6,西!F6,上!F6)</f>
        <v>752</v>
      </c>
      <c r="G6" s="19">
        <f>SUM(本町!G6,南!G6,東!G6,北!G6,大根・鶴巻!G6,西!G6,上!G6)</f>
        <v>707</v>
      </c>
      <c r="H6" s="28">
        <f t="shared" si="1"/>
        <v>1459</v>
      </c>
      <c r="I6" s="8">
        <v>68</v>
      </c>
      <c r="J6" s="18">
        <f>SUM(本町!J6,南!J6,東!J6,北!J6,大根・鶴巻!J6,西!J6,上!J6)</f>
        <v>1172</v>
      </c>
      <c r="K6" s="19">
        <f>SUM(本町!K6,南!K6,東!K6,北!K6,大根・鶴巻!K6,西!K6,上!K6)</f>
        <v>1253</v>
      </c>
      <c r="L6" s="28">
        <f t="shared" si="2"/>
        <v>2425</v>
      </c>
    </row>
    <row r="7" spans="1:15">
      <c r="A7" s="7">
        <v>4</v>
      </c>
      <c r="B7" s="18">
        <f>SUM(本町!B7,南!B7,東!B7,北!B7,大根・鶴巻!B7,西!B7,上!B7)</f>
        <v>575</v>
      </c>
      <c r="C7" s="19">
        <f>SUM(本町!C7,南!C7,東!C7,北!C7,大根・鶴巻!C7,西!C7,上!C7)</f>
        <v>496</v>
      </c>
      <c r="D7" s="20">
        <f t="shared" si="0"/>
        <v>1071</v>
      </c>
      <c r="E7" s="7">
        <v>19</v>
      </c>
      <c r="F7" s="18">
        <f>SUM(本町!F7,南!F7,東!F7,北!F7,大根・鶴巻!F7,西!F7,上!F7)</f>
        <v>887</v>
      </c>
      <c r="G7" s="19">
        <f>SUM(本町!G7,南!G7,東!G7,北!G7,大根・鶴巻!G7,西!G7,上!G7)</f>
        <v>801</v>
      </c>
      <c r="H7" s="28">
        <f t="shared" si="1"/>
        <v>1688</v>
      </c>
      <c r="I7" s="8">
        <v>69</v>
      </c>
      <c r="J7" s="18">
        <f>SUM(本町!J7,南!J7,東!J7,北!J7,大根・鶴巻!J7,西!J7,上!J7)</f>
        <v>1199</v>
      </c>
      <c r="K7" s="19">
        <f>SUM(本町!K7,南!K7,東!K7,北!K7,大根・鶴巻!K7,西!K7,上!K7)</f>
        <v>1315</v>
      </c>
      <c r="L7" s="28">
        <f t="shared" si="2"/>
        <v>2514</v>
      </c>
    </row>
    <row r="8" spans="1:15">
      <c r="A8" s="7">
        <v>5</v>
      </c>
      <c r="B8" s="18">
        <f>SUM(本町!B8,南!B8,東!B8,北!B8,大根・鶴巻!B8,西!B8,上!B8)</f>
        <v>579</v>
      </c>
      <c r="C8" s="19">
        <f>SUM(本町!C8,南!C8,東!C8,北!C8,大根・鶴巻!C8,西!C8,上!C8)</f>
        <v>599</v>
      </c>
      <c r="D8" s="20">
        <f t="shared" si="0"/>
        <v>1178</v>
      </c>
      <c r="E8" s="7">
        <v>20</v>
      </c>
      <c r="F8" s="18">
        <f>SUM(本町!F8,南!F8,東!F8,北!F8,大根・鶴巻!F8,西!F8,上!F8)</f>
        <v>931</v>
      </c>
      <c r="G8" s="19">
        <f>SUM(本町!G8,南!G8,東!G8,北!G8,大根・鶴巻!G8,西!G8,上!G8)</f>
        <v>811</v>
      </c>
      <c r="H8" s="28">
        <f t="shared" si="1"/>
        <v>1742</v>
      </c>
      <c r="I8" s="8">
        <v>70</v>
      </c>
      <c r="J8" s="18">
        <f>SUM(本町!J8,南!J8,東!J8,北!J8,大根・鶴巻!J8,西!J8,上!J8)</f>
        <v>1364</v>
      </c>
      <c r="K8" s="19">
        <f>SUM(本町!K8,南!K8,東!K8,北!K8,大根・鶴巻!K8,西!K8,上!K8)</f>
        <v>1479</v>
      </c>
      <c r="L8" s="28">
        <f t="shared" si="2"/>
        <v>2843</v>
      </c>
    </row>
    <row r="9" spans="1:15">
      <c r="A9" s="7">
        <v>6</v>
      </c>
      <c r="B9" s="18">
        <f>SUM(本町!B9,南!B9,東!B9,北!B9,大根・鶴巻!B9,西!B9,上!B9)</f>
        <v>641</v>
      </c>
      <c r="C9" s="19">
        <f>SUM(本町!C9,南!C9,東!C9,北!C9,大根・鶴巻!C9,西!C9,上!C9)</f>
        <v>550</v>
      </c>
      <c r="D9" s="20">
        <f t="shared" si="0"/>
        <v>1191</v>
      </c>
      <c r="E9" s="7">
        <v>21</v>
      </c>
      <c r="F9" s="18">
        <f>SUM(本町!F9,南!F9,東!F9,北!F9,大根・鶴巻!F9,西!F9,上!F9)</f>
        <v>968</v>
      </c>
      <c r="G9" s="19">
        <f>SUM(本町!G9,南!G9,東!G9,北!G9,大根・鶴巻!G9,西!G9,上!G9)</f>
        <v>813</v>
      </c>
      <c r="H9" s="28">
        <f t="shared" si="1"/>
        <v>1781</v>
      </c>
      <c r="I9" s="8">
        <v>71</v>
      </c>
      <c r="J9" s="18">
        <f>SUM(本町!J9,南!J9,東!J9,北!J9,大根・鶴巻!J9,西!J9,上!J9)</f>
        <v>1521</v>
      </c>
      <c r="K9" s="19">
        <f>SUM(本町!K9,南!K9,東!K9,北!K9,大根・鶴巻!K9,西!K9,上!K9)</f>
        <v>1679</v>
      </c>
      <c r="L9" s="28">
        <f t="shared" si="2"/>
        <v>3200</v>
      </c>
    </row>
    <row r="10" spans="1:15">
      <c r="A10" s="7">
        <v>7</v>
      </c>
      <c r="B10" s="18">
        <f>SUM(本町!B10,南!B10,東!B10,北!B10,大根・鶴巻!B10,西!B10,上!B10)</f>
        <v>661</v>
      </c>
      <c r="C10" s="19">
        <f>SUM(本町!C10,南!C10,東!C10,北!C10,大根・鶴巻!C10,西!C10,上!C10)</f>
        <v>607</v>
      </c>
      <c r="D10" s="20">
        <f t="shared" si="0"/>
        <v>1268</v>
      </c>
      <c r="E10" s="7">
        <v>22</v>
      </c>
      <c r="F10" s="18">
        <f>SUM(本町!F10,南!F10,東!F10,北!F10,大根・鶴巻!F10,西!F10,上!F10)</f>
        <v>1037</v>
      </c>
      <c r="G10" s="19">
        <f>SUM(本町!G10,南!G10,東!G10,北!G10,大根・鶴巻!G10,西!G10,上!G10)</f>
        <v>814</v>
      </c>
      <c r="H10" s="28">
        <f t="shared" si="1"/>
        <v>1851</v>
      </c>
      <c r="I10" s="8">
        <v>72</v>
      </c>
      <c r="J10" s="18">
        <f>SUM(本町!J10,南!J10,東!J10,北!J10,大根・鶴巻!J10,西!J10,上!J10)</f>
        <v>1508</v>
      </c>
      <c r="K10" s="19">
        <f>SUM(本町!K10,南!K10,東!K10,北!K10,大根・鶴巻!K10,西!K10,上!K10)</f>
        <v>1607</v>
      </c>
      <c r="L10" s="28">
        <f t="shared" si="2"/>
        <v>3115</v>
      </c>
    </row>
    <row r="11" spans="1:15">
      <c r="A11" s="7">
        <v>8</v>
      </c>
      <c r="B11" s="18">
        <f>SUM(本町!B11,南!B11,東!B11,北!B11,大根・鶴巻!B11,西!B11,上!B11)</f>
        <v>649</v>
      </c>
      <c r="C11" s="19">
        <f>SUM(本町!C11,南!C11,東!C11,北!C11,大根・鶴巻!C11,西!C11,上!C11)</f>
        <v>636</v>
      </c>
      <c r="D11" s="20">
        <f t="shared" si="0"/>
        <v>1285</v>
      </c>
      <c r="E11" s="7">
        <v>23</v>
      </c>
      <c r="F11" s="18">
        <f>SUM(本町!F11,南!F11,東!F11,北!F11,大根・鶴巻!F11,西!F11,上!F11)</f>
        <v>892</v>
      </c>
      <c r="G11" s="19">
        <f>SUM(本町!G11,南!G11,東!G11,北!G11,大根・鶴巻!G11,西!G11,上!G11)</f>
        <v>732</v>
      </c>
      <c r="H11" s="28">
        <f t="shared" si="1"/>
        <v>1624</v>
      </c>
      <c r="I11" s="8">
        <v>73</v>
      </c>
      <c r="J11" s="18">
        <f>SUM(本町!J11,南!J11,東!J11,北!J11,大根・鶴巻!J11,西!J11,上!J11)</f>
        <v>1440</v>
      </c>
      <c r="K11" s="19">
        <f>SUM(本町!K11,南!K11,東!K11,北!K11,大根・鶴巻!K11,西!K11,上!K11)</f>
        <v>1534</v>
      </c>
      <c r="L11" s="28">
        <f t="shared" si="2"/>
        <v>2974</v>
      </c>
    </row>
    <row r="12" spans="1:15">
      <c r="A12" s="7">
        <v>9</v>
      </c>
      <c r="B12" s="18">
        <f>SUM(本町!B12,南!B12,東!B12,北!B12,大根・鶴巻!B12,西!B12,上!B12)</f>
        <v>691</v>
      </c>
      <c r="C12" s="19">
        <f>SUM(本町!C12,南!C12,東!C12,北!C12,大根・鶴巻!C12,西!C12,上!C12)</f>
        <v>650</v>
      </c>
      <c r="D12" s="20">
        <f t="shared" si="0"/>
        <v>1341</v>
      </c>
      <c r="E12" s="7">
        <v>24</v>
      </c>
      <c r="F12" s="18">
        <f>SUM(本町!F12,南!F12,東!F12,北!F12,大根・鶴巻!F12,西!F12,上!F12)</f>
        <v>839</v>
      </c>
      <c r="G12" s="19">
        <f>SUM(本町!G12,南!G12,東!G12,北!G12,大根・鶴巻!G12,西!G12,上!G12)</f>
        <v>702</v>
      </c>
      <c r="H12" s="28">
        <f t="shared" si="1"/>
        <v>1541</v>
      </c>
      <c r="I12" s="8">
        <v>74</v>
      </c>
      <c r="J12" s="18">
        <f>SUM(本町!J12,南!J12,東!J12,北!J12,大根・鶴巻!J12,西!J12,上!J12)</f>
        <v>1014</v>
      </c>
      <c r="K12" s="19">
        <f>SUM(本町!K12,南!K12,東!K12,北!K12,大根・鶴巻!K12,西!K12,上!K12)</f>
        <v>1147</v>
      </c>
      <c r="L12" s="28">
        <f t="shared" si="2"/>
        <v>2161</v>
      </c>
    </row>
    <row r="13" spans="1:15">
      <c r="A13" s="7">
        <v>10</v>
      </c>
      <c r="B13" s="18">
        <f>SUM(本町!B13,南!B13,東!B13,北!B13,大根・鶴巻!B13,西!B13,上!B13)</f>
        <v>713</v>
      </c>
      <c r="C13" s="19">
        <f>SUM(本町!C13,南!C13,東!C13,北!C13,大根・鶴巻!C13,西!C13,上!C13)</f>
        <v>645</v>
      </c>
      <c r="D13" s="20">
        <f t="shared" si="0"/>
        <v>1358</v>
      </c>
      <c r="E13" s="7">
        <v>25</v>
      </c>
      <c r="F13" s="18">
        <f>SUM(本町!F13,南!F13,東!F13,北!F13,大根・鶴巻!F13,西!F13,上!F13)</f>
        <v>808</v>
      </c>
      <c r="G13" s="19">
        <f>SUM(本町!G13,南!G13,東!G13,北!G13,大根・鶴巻!G13,西!G13,上!G13)</f>
        <v>680</v>
      </c>
      <c r="H13" s="28">
        <f t="shared" si="1"/>
        <v>1488</v>
      </c>
      <c r="I13" s="8">
        <v>75</v>
      </c>
      <c r="J13" s="18">
        <f>SUM(本町!J13,南!J13,東!J13,北!J13,大根・鶴巻!J13,西!J13,上!J13)</f>
        <v>889</v>
      </c>
      <c r="K13" s="19">
        <f>SUM(本町!K13,南!K13,東!K13,北!K13,大根・鶴巻!K13,西!K13,上!K13)</f>
        <v>873</v>
      </c>
      <c r="L13" s="28">
        <f t="shared" si="2"/>
        <v>1762</v>
      </c>
      <c r="O13" t="s">
        <v>24</v>
      </c>
    </row>
    <row r="14" spans="1:15">
      <c r="A14" s="7">
        <v>11</v>
      </c>
      <c r="B14" s="18">
        <f>SUM(本町!B14,南!B14,東!B14,北!B14,大根・鶴巻!B14,西!B14,上!B14)</f>
        <v>699</v>
      </c>
      <c r="C14" s="19">
        <f>SUM(本町!C14,南!C14,東!C14,北!C14,大根・鶴巻!C14,西!C14,上!C14)</f>
        <v>650</v>
      </c>
      <c r="D14" s="20">
        <f t="shared" si="0"/>
        <v>1349</v>
      </c>
      <c r="E14" s="7">
        <v>26</v>
      </c>
      <c r="F14" s="18">
        <f>SUM(本町!F14,南!F14,東!F14,北!F14,大根・鶴巻!F14,西!F14,上!F14)</f>
        <v>809</v>
      </c>
      <c r="G14" s="19">
        <f>SUM(本町!G14,南!G14,東!G14,北!G14,大根・鶴巻!G14,西!G14,上!G14)</f>
        <v>726</v>
      </c>
      <c r="H14" s="28">
        <f t="shared" si="1"/>
        <v>1535</v>
      </c>
      <c r="I14" s="8">
        <v>76</v>
      </c>
      <c r="J14" s="18">
        <f>SUM(本町!J14,南!J14,東!J14,北!J14,大根・鶴巻!J14,西!J14,上!J14)</f>
        <v>1005</v>
      </c>
      <c r="K14" s="19">
        <f>SUM(本町!K14,南!K14,東!K14,北!K14,大根・鶴巻!K14,西!K14,上!K14)</f>
        <v>1110</v>
      </c>
      <c r="L14" s="28">
        <f t="shared" si="2"/>
        <v>2115</v>
      </c>
    </row>
    <row r="15" spans="1:15">
      <c r="A15" s="7">
        <v>12</v>
      </c>
      <c r="B15" s="18">
        <f>SUM(本町!B15,南!B15,東!B15,北!B15,大根・鶴巻!B15,西!B15,上!B15)</f>
        <v>755</v>
      </c>
      <c r="C15" s="19">
        <f>SUM(本町!C15,南!C15,東!C15,北!C15,大根・鶴巻!C15,西!C15,上!C15)</f>
        <v>706</v>
      </c>
      <c r="D15" s="20">
        <f t="shared" si="0"/>
        <v>1461</v>
      </c>
      <c r="E15" s="7">
        <v>27</v>
      </c>
      <c r="F15" s="18">
        <f>SUM(本町!F15,南!F15,東!F15,北!F15,大根・鶴巻!F15,西!F15,上!F15)</f>
        <v>743</v>
      </c>
      <c r="G15" s="19">
        <f>SUM(本町!G15,南!G15,東!G15,北!G15,大根・鶴巻!G15,西!G15,上!G15)</f>
        <v>655</v>
      </c>
      <c r="H15" s="28">
        <f t="shared" si="1"/>
        <v>1398</v>
      </c>
      <c r="I15" s="8">
        <v>77</v>
      </c>
      <c r="J15" s="18">
        <f>SUM(本町!J15,南!J15,東!J15,北!J15,大根・鶴巻!J15,西!J15,上!J15)</f>
        <v>1084</v>
      </c>
      <c r="K15" s="19">
        <f>SUM(本町!K15,南!K15,東!K15,北!K15,大根・鶴巻!K15,西!K15,上!K15)</f>
        <v>1173</v>
      </c>
      <c r="L15" s="28">
        <f t="shared" si="2"/>
        <v>2257</v>
      </c>
    </row>
    <row r="16" spans="1:15">
      <c r="A16" s="7">
        <v>13</v>
      </c>
      <c r="B16" s="18">
        <f>SUM(本町!B16,南!B16,東!B16,北!B16,大根・鶴巻!B16,西!B16,上!B16)</f>
        <v>735</v>
      </c>
      <c r="C16" s="19">
        <f>SUM(本町!C16,南!C16,東!C16,北!C16,大根・鶴巻!C16,西!C16,上!C16)</f>
        <v>682</v>
      </c>
      <c r="D16" s="20">
        <f t="shared" si="0"/>
        <v>1417</v>
      </c>
      <c r="E16" s="7">
        <v>28</v>
      </c>
      <c r="F16" s="18">
        <f>SUM(本町!F16,南!F16,東!F16,北!F16,大根・鶴巻!F16,西!F16,上!F16)</f>
        <v>645</v>
      </c>
      <c r="G16" s="19">
        <f>SUM(本町!G16,南!G16,東!G16,北!G16,大根・鶴巻!G16,西!G16,上!G16)</f>
        <v>642</v>
      </c>
      <c r="H16" s="28">
        <f t="shared" si="1"/>
        <v>1287</v>
      </c>
      <c r="I16" s="8">
        <v>78</v>
      </c>
      <c r="J16" s="18">
        <f>SUM(本町!J16,南!J16,東!J16,北!J16,大根・鶴巻!J16,西!J16,上!J16)</f>
        <v>981</v>
      </c>
      <c r="K16" s="19">
        <f>SUM(本町!K16,南!K16,東!K16,北!K16,大根・鶴巻!K16,西!K16,上!K16)</f>
        <v>1046</v>
      </c>
      <c r="L16" s="28">
        <f t="shared" si="2"/>
        <v>2027</v>
      </c>
    </row>
    <row r="17" spans="1:12" ht="14.25" thickBot="1">
      <c r="A17" s="13">
        <v>14</v>
      </c>
      <c r="B17" s="21">
        <f>SUM(本町!B17,南!B17,東!B17,北!B17,大根・鶴巻!B17,西!B17,上!B17)</f>
        <v>712</v>
      </c>
      <c r="C17" s="22">
        <f>SUM(本町!C17,南!C17,東!C17,北!C17,大根・鶴巻!C17,西!C17,上!C17)</f>
        <v>715</v>
      </c>
      <c r="D17" s="23">
        <f t="shared" si="0"/>
        <v>1427</v>
      </c>
      <c r="E17" s="7">
        <v>29</v>
      </c>
      <c r="F17" s="18">
        <f>SUM(本町!F17,南!F17,東!F17,北!F17,大根・鶴巻!F17,西!F17,上!F17)</f>
        <v>742</v>
      </c>
      <c r="G17" s="19">
        <f>SUM(本町!G17,南!G17,東!G17,北!G17,大根・鶴巻!G17,西!G17,上!G17)</f>
        <v>670</v>
      </c>
      <c r="H17" s="28">
        <f t="shared" si="1"/>
        <v>1412</v>
      </c>
      <c r="I17" s="8">
        <v>79</v>
      </c>
      <c r="J17" s="18">
        <f>SUM(本町!J17,南!J17,東!J17,北!J17,大根・鶴巻!J17,西!J17,上!J17)</f>
        <v>954</v>
      </c>
      <c r="K17" s="19">
        <f>SUM(本町!K17,南!K17,東!K17,北!K17,大根・鶴巻!K17,西!K17,上!K17)</f>
        <v>1097</v>
      </c>
      <c r="L17" s="28">
        <f t="shared" si="2"/>
        <v>2051</v>
      </c>
    </row>
    <row r="18" spans="1:12" ht="15" thickTop="1" thickBot="1">
      <c r="A18" s="12" t="s">
        <v>6</v>
      </c>
      <c r="B18" s="24">
        <f>SUM(B3:B17)</f>
        <v>9307</v>
      </c>
      <c r="C18" s="25">
        <f>SUM(C3:C17)</f>
        <v>8660</v>
      </c>
      <c r="D18" s="26">
        <f>SUM(B18:C18)</f>
        <v>17967</v>
      </c>
      <c r="E18" s="7">
        <v>30</v>
      </c>
      <c r="F18" s="18">
        <f>SUM(本町!F18,南!F18,東!F18,北!F18,大根・鶴巻!F18,西!F18,上!F18)</f>
        <v>729</v>
      </c>
      <c r="G18" s="19">
        <f>SUM(本町!G18,南!G18,東!G18,北!G18,大根・鶴巻!G18,西!G18,上!G18)</f>
        <v>644</v>
      </c>
      <c r="H18" s="28">
        <f t="shared" si="1"/>
        <v>1373</v>
      </c>
      <c r="I18" s="8">
        <v>80</v>
      </c>
      <c r="J18" s="18">
        <f>SUM(本町!J18,南!J18,東!J18,北!J18,大根・鶴巻!J18,西!J18,上!J18)</f>
        <v>789</v>
      </c>
      <c r="K18" s="19">
        <f>SUM(本町!K18,南!K18,東!K18,北!K18,大根・鶴巻!K18,西!K18,上!K18)</f>
        <v>882</v>
      </c>
      <c r="L18" s="28">
        <f t="shared" si="2"/>
        <v>1671</v>
      </c>
    </row>
    <row r="19" spans="1:12">
      <c r="E19" s="7">
        <v>31</v>
      </c>
      <c r="F19" s="18">
        <f>SUM(本町!F19,南!F19,東!F19,北!F19,大根・鶴巻!F19,西!F19,上!F19)</f>
        <v>746</v>
      </c>
      <c r="G19" s="19">
        <f>SUM(本町!G19,南!G19,東!G19,北!G19,大根・鶴巻!G19,西!G19,上!G19)</f>
        <v>615</v>
      </c>
      <c r="H19" s="28">
        <f t="shared" si="1"/>
        <v>1361</v>
      </c>
      <c r="I19" s="8">
        <v>81</v>
      </c>
      <c r="J19" s="18">
        <f>SUM(本町!J19,南!J19,東!J19,北!J19,大根・鶴巻!J19,西!J19,上!J19)</f>
        <v>693</v>
      </c>
      <c r="K19" s="19">
        <f>SUM(本町!K19,南!K19,東!K19,北!K19,大根・鶴巻!K19,西!K19,上!K19)</f>
        <v>763</v>
      </c>
      <c r="L19" s="28">
        <f t="shared" si="2"/>
        <v>1456</v>
      </c>
    </row>
    <row r="20" spans="1:12">
      <c r="E20" s="7">
        <v>32</v>
      </c>
      <c r="F20" s="18">
        <f>SUM(本町!F20,南!F20,東!F20,北!F20,大根・鶴巻!F20,西!F20,上!F20)</f>
        <v>765</v>
      </c>
      <c r="G20" s="19">
        <f>SUM(本町!G20,南!G20,東!G20,北!G20,大根・鶴巻!G20,西!G20,上!G20)</f>
        <v>701</v>
      </c>
      <c r="H20" s="28">
        <f t="shared" si="1"/>
        <v>1466</v>
      </c>
      <c r="I20" s="8">
        <v>82</v>
      </c>
      <c r="J20" s="18">
        <f>SUM(本町!J20,南!J20,東!J20,北!J20,大根・鶴巻!J20,西!J20,上!J20)</f>
        <v>601</v>
      </c>
      <c r="K20" s="19">
        <f>SUM(本町!K20,南!K20,東!K20,北!K20,大根・鶴巻!K20,西!K20,上!K20)</f>
        <v>681</v>
      </c>
      <c r="L20" s="28">
        <f t="shared" si="2"/>
        <v>1282</v>
      </c>
    </row>
    <row r="21" spans="1:12">
      <c r="E21" s="7">
        <v>33</v>
      </c>
      <c r="F21" s="18">
        <f>SUM(本町!F21,南!F21,東!F21,北!F21,大根・鶴巻!F21,西!F21,上!F21)</f>
        <v>813</v>
      </c>
      <c r="G21" s="19">
        <f>SUM(本町!G21,南!G21,東!G21,北!G21,大根・鶴巻!G21,西!G21,上!G21)</f>
        <v>712</v>
      </c>
      <c r="H21" s="28">
        <f t="shared" si="1"/>
        <v>1525</v>
      </c>
      <c r="I21" s="8">
        <v>83</v>
      </c>
      <c r="J21" s="18">
        <f>SUM(本町!J21,南!J21,東!J21,北!J21,大根・鶴巻!J21,西!J21,上!J21)</f>
        <v>554</v>
      </c>
      <c r="K21" s="19">
        <f>SUM(本町!K21,南!K21,東!K21,北!K21,大根・鶴巻!K21,西!K21,上!K21)</f>
        <v>698</v>
      </c>
      <c r="L21" s="28">
        <f t="shared" si="2"/>
        <v>1252</v>
      </c>
    </row>
    <row r="22" spans="1:12">
      <c r="E22" s="7">
        <v>34</v>
      </c>
      <c r="F22" s="18">
        <f>SUM(本町!F22,南!F22,東!F22,北!F22,大根・鶴巻!F22,西!F22,上!F22)</f>
        <v>810</v>
      </c>
      <c r="G22" s="19">
        <f>SUM(本町!G22,南!G22,東!G22,北!G22,大根・鶴巻!G22,西!G22,上!G22)</f>
        <v>675</v>
      </c>
      <c r="H22" s="28">
        <f t="shared" si="1"/>
        <v>1485</v>
      </c>
      <c r="I22" s="8">
        <v>84</v>
      </c>
      <c r="J22" s="18">
        <f>SUM(本町!J22,南!J22,東!J22,北!J22,大根・鶴巻!J22,西!J22,上!J22)</f>
        <v>475</v>
      </c>
      <c r="K22" s="19">
        <f>SUM(本町!K22,南!K22,東!K22,北!K22,大根・鶴巻!K22,西!K22,上!K22)</f>
        <v>641</v>
      </c>
      <c r="L22" s="28">
        <f t="shared" si="2"/>
        <v>1116</v>
      </c>
    </row>
    <row r="23" spans="1:12">
      <c r="E23" s="7">
        <v>35</v>
      </c>
      <c r="F23" s="18">
        <f>SUM(本町!F23,南!F23,東!F23,北!F23,大根・鶴巻!F23,西!F23,上!F23)</f>
        <v>858</v>
      </c>
      <c r="G23" s="19">
        <f>SUM(本町!G23,南!G23,東!G23,北!G23,大根・鶴巻!G23,西!G23,上!G23)</f>
        <v>771</v>
      </c>
      <c r="H23" s="28">
        <f t="shared" si="1"/>
        <v>1629</v>
      </c>
      <c r="I23" s="8">
        <v>85</v>
      </c>
      <c r="J23" s="18">
        <f>SUM(本町!J23,南!J23,東!J23,北!J23,大根・鶴巻!J23,西!J23,上!J23)</f>
        <v>414</v>
      </c>
      <c r="K23" s="19">
        <f>SUM(本町!K23,南!K23,東!K23,北!K23,大根・鶴巻!K23,西!K23,上!K23)</f>
        <v>612</v>
      </c>
      <c r="L23" s="28">
        <f t="shared" si="2"/>
        <v>1026</v>
      </c>
    </row>
    <row r="24" spans="1:12">
      <c r="E24" s="7">
        <v>36</v>
      </c>
      <c r="F24" s="18">
        <f>SUM(本町!F24,南!F24,東!F24,北!F24,大根・鶴巻!F24,西!F24,上!F24)</f>
        <v>883</v>
      </c>
      <c r="G24" s="19">
        <f>SUM(本町!G24,南!G24,東!G24,北!G24,大根・鶴巻!G24,西!G24,上!G24)</f>
        <v>826</v>
      </c>
      <c r="H24" s="28">
        <f t="shared" si="1"/>
        <v>1709</v>
      </c>
      <c r="I24" s="8">
        <v>86</v>
      </c>
      <c r="J24" s="18">
        <f>SUM(本町!J24,南!J24,東!J24,北!J24,大根・鶴巻!J24,西!J24,上!J24)</f>
        <v>364</v>
      </c>
      <c r="K24" s="19">
        <f>SUM(本町!K24,南!K24,東!K24,北!K24,大根・鶴巻!K24,西!K24,上!K24)</f>
        <v>510</v>
      </c>
      <c r="L24" s="28">
        <f t="shared" si="2"/>
        <v>874</v>
      </c>
    </row>
    <row r="25" spans="1:12">
      <c r="E25" s="7">
        <v>37</v>
      </c>
      <c r="F25" s="18">
        <f>SUM(本町!F25,南!F25,東!F25,北!F25,大根・鶴巻!F25,西!F25,上!F25)</f>
        <v>926</v>
      </c>
      <c r="G25" s="19">
        <f>SUM(本町!G25,南!G25,東!G25,北!G25,大根・鶴巻!G25,西!G25,上!G25)</f>
        <v>887</v>
      </c>
      <c r="H25" s="28">
        <f t="shared" si="1"/>
        <v>1813</v>
      </c>
      <c r="I25" s="8">
        <v>87</v>
      </c>
      <c r="J25" s="18">
        <f>SUM(本町!J25,南!J25,東!J25,北!J25,大根・鶴巻!J25,西!J25,上!J25)</f>
        <v>276</v>
      </c>
      <c r="K25" s="19">
        <f>SUM(本町!K25,南!K25,東!K25,北!K25,大根・鶴巻!K25,西!K25,上!K25)</f>
        <v>484</v>
      </c>
      <c r="L25" s="28">
        <f t="shared" si="2"/>
        <v>760</v>
      </c>
    </row>
    <row r="26" spans="1:12">
      <c r="E26" s="7">
        <v>38</v>
      </c>
      <c r="F26" s="18">
        <f>SUM(本町!F26,南!F26,東!F26,北!F26,大根・鶴巻!F26,西!F26,上!F26)</f>
        <v>952</v>
      </c>
      <c r="G26" s="19">
        <f>SUM(本町!G26,南!G26,東!G26,北!G26,大根・鶴巻!G26,西!G26,上!G26)</f>
        <v>848</v>
      </c>
      <c r="H26" s="28">
        <f t="shared" si="1"/>
        <v>1800</v>
      </c>
      <c r="I26" s="8">
        <v>88</v>
      </c>
      <c r="J26" s="18">
        <f>SUM(本町!J26,南!J26,東!J26,北!J26,大根・鶴巻!J26,西!J26,上!J26)</f>
        <v>258</v>
      </c>
      <c r="K26" s="19">
        <f>SUM(本町!K26,南!K26,東!K26,北!K26,大根・鶴巻!K26,西!K26,上!K26)</f>
        <v>482</v>
      </c>
      <c r="L26" s="28">
        <f t="shared" si="2"/>
        <v>740</v>
      </c>
    </row>
    <row r="27" spans="1:12">
      <c r="E27" s="7">
        <v>39</v>
      </c>
      <c r="F27" s="18">
        <f>SUM(本町!F27,南!F27,東!F27,北!F27,大根・鶴巻!F27,西!F27,上!F27)</f>
        <v>1027</v>
      </c>
      <c r="G27" s="19">
        <f>SUM(本町!G27,南!G27,東!G27,北!G27,大根・鶴巻!G27,西!G27,上!G27)</f>
        <v>959</v>
      </c>
      <c r="H27" s="28">
        <f t="shared" si="1"/>
        <v>1986</v>
      </c>
      <c r="I27" s="8">
        <v>89</v>
      </c>
      <c r="J27" s="18">
        <f>SUM(本町!J27,南!J27,東!J27,北!J27,大根・鶴巻!J27,西!J27,上!J27)</f>
        <v>200</v>
      </c>
      <c r="K27" s="19">
        <f>SUM(本町!K27,南!K27,東!K27,北!K27,大根・鶴巻!K27,西!K27,上!K27)</f>
        <v>385</v>
      </c>
      <c r="L27" s="28">
        <f t="shared" si="2"/>
        <v>585</v>
      </c>
    </row>
    <row r="28" spans="1:12">
      <c r="E28" s="7">
        <v>40</v>
      </c>
      <c r="F28" s="18">
        <f>SUM(本町!F28,南!F28,東!F28,北!F28,大根・鶴巻!F28,西!F28,上!F28)</f>
        <v>1019</v>
      </c>
      <c r="G28" s="19">
        <f>SUM(本町!G28,南!G28,東!G28,北!G28,大根・鶴巻!G28,西!G28,上!G28)</f>
        <v>863</v>
      </c>
      <c r="H28" s="28">
        <f t="shared" si="1"/>
        <v>1882</v>
      </c>
      <c r="I28" s="8">
        <v>90</v>
      </c>
      <c r="J28" s="18">
        <f>SUM(本町!J28,南!J28,東!J28,北!J28,大根・鶴巻!J28,西!J28,上!J28)</f>
        <v>157</v>
      </c>
      <c r="K28" s="19">
        <f>SUM(本町!K28,南!K28,東!K28,北!K28,大根・鶴巻!K28,西!K28,上!K28)</f>
        <v>368</v>
      </c>
      <c r="L28" s="28">
        <f t="shared" si="2"/>
        <v>525</v>
      </c>
    </row>
    <row r="29" spans="1:12">
      <c r="E29" s="7">
        <v>41</v>
      </c>
      <c r="F29" s="18">
        <f>SUM(本町!F29,南!F29,東!F29,北!F29,大根・鶴巻!F29,西!F29,上!F29)</f>
        <v>1089</v>
      </c>
      <c r="G29" s="19">
        <f>SUM(本町!G29,南!G29,東!G29,北!G29,大根・鶴巻!G29,西!G29,上!G29)</f>
        <v>991</v>
      </c>
      <c r="H29" s="28">
        <f t="shared" si="1"/>
        <v>2080</v>
      </c>
      <c r="I29" s="8">
        <v>91</v>
      </c>
      <c r="J29" s="18">
        <f>SUM(本町!J29,南!J29,東!J29,北!J29,大根・鶴巻!J29,西!J29,上!J29)</f>
        <v>114</v>
      </c>
      <c r="K29" s="19">
        <f>SUM(本町!K29,南!K29,東!K29,北!K29,大根・鶴巻!K29,西!K29,上!K29)</f>
        <v>281</v>
      </c>
      <c r="L29" s="28">
        <f t="shared" si="2"/>
        <v>395</v>
      </c>
    </row>
    <row r="30" spans="1:12">
      <c r="E30" s="7">
        <v>42</v>
      </c>
      <c r="F30" s="18">
        <f>SUM(本町!F30,南!F30,東!F30,北!F30,大根・鶴巻!F30,西!F30,上!F30)</f>
        <v>1145</v>
      </c>
      <c r="G30" s="19">
        <f>SUM(本町!G30,南!G30,東!G30,北!G30,大根・鶴巻!G30,西!G30,上!G30)</f>
        <v>1031</v>
      </c>
      <c r="H30" s="28">
        <f t="shared" si="1"/>
        <v>2176</v>
      </c>
      <c r="I30" s="8">
        <v>92</v>
      </c>
      <c r="J30" s="18">
        <f>SUM(本町!J30,南!J30,東!J30,北!J30,大根・鶴巻!J30,西!J30,上!J30)</f>
        <v>77</v>
      </c>
      <c r="K30" s="19">
        <f>SUM(本町!K30,南!K30,東!K30,北!K30,大根・鶴巻!K30,西!K30,上!K30)</f>
        <v>261</v>
      </c>
      <c r="L30" s="28">
        <f t="shared" si="2"/>
        <v>338</v>
      </c>
    </row>
    <row r="31" spans="1:12">
      <c r="E31" s="7">
        <v>43</v>
      </c>
      <c r="F31" s="18">
        <f>SUM(本町!F31,南!F31,東!F31,北!F31,大根・鶴巻!F31,西!F31,上!F31)</f>
        <v>1164</v>
      </c>
      <c r="G31" s="19">
        <f>SUM(本町!G31,南!G31,東!G31,北!G31,大根・鶴巻!G31,西!G31,上!G31)</f>
        <v>1040</v>
      </c>
      <c r="H31" s="28">
        <f t="shared" si="1"/>
        <v>2204</v>
      </c>
      <c r="I31" s="8">
        <v>93</v>
      </c>
      <c r="J31" s="18">
        <f>SUM(本町!J31,南!J31,東!J31,北!J31,大根・鶴巻!J31,西!J31,上!J31)</f>
        <v>56</v>
      </c>
      <c r="K31" s="19">
        <f>SUM(本町!K31,南!K31,東!K31,北!K31,大根・鶴巻!K31,西!K31,上!K31)</f>
        <v>201</v>
      </c>
      <c r="L31" s="28">
        <f t="shared" si="2"/>
        <v>257</v>
      </c>
    </row>
    <row r="32" spans="1:12">
      <c r="E32" s="7">
        <v>44</v>
      </c>
      <c r="F32" s="18">
        <f>SUM(本町!F32,南!F32,東!F32,北!F32,大根・鶴巻!F32,西!F32,上!F32)</f>
        <v>1171</v>
      </c>
      <c r="G32" s="19">
        <f>SUM(本町!G32,南!G32,東!G32,北!G32,大根・鶴巻!G32,西!G32,上!G32)</f>
        <v>1090</v>
      </c>
      <c r="H32" s="28">
        <f t="shared" si="1"/>
        <v>2261</v>
      </c>
      <c r="I32" s="8">
        <v>94</v>
      </c>
      <c r="J32" s="18">
        <f>SUM(本町!J32,南!J32,東!J32,北!J32,大根・鶴巻!J32,西!J32,上!J32)</f>
        <v>56</v>
      </c>
      <c r="K32" s="19">
        <f>SUM(本町!K32,南!K32,東!K32,北!K32,大根・鶴巻!K32,西!K32,上!K32)</f>
        <v>176</v>
      </c>
      <c r="L32" s="28">
        <f t="shared" si="2"/>
        <v>232</v>
      </c>
    </row>
    <row r="33" spans="5:12">
      <c r="E33" s="7">
        <v>45</v>
      </c>
      <c r="F33" s="18">
        <f>SUM(本町!F33,南!F33,東!F33,北!F33,大根・鶴巻!F33,西!F33,上!F33)</f>
        <v>1239</v>
      </c>
      <c r="G33" s="19">
        <f>SUM(本町!G33,南!G33,東!G33,北!G33,大根・鶴巻!G33,西!G33,上!G33)</f>
        <v>1135</v>
      </c>
      <c r="H33" s="28">
        <f t="shared" si="1"/>
        <v>2374</v>
      </c>
      <c r="I33" s="8">
        <v>95</v>
      </c>
      <c r="J33" s="18">
        <f>SUM(本町!J33,南!J33,東!J33,北!J33,大根・鶴巻!J33,西!J33,上!J33)</f>
        <v>41</v>
      </c>
      <c r="K33" s="19">
        <f>SUM(本町!K33,南!K33,東!K33,北!K33,大根・鶴巻!K33,西!K33,上!K33)</f>
        <v>161</v>
      </c>
      <c r="L33" s="28">
        <f t="shared" si="2"/>
        <v>202</v>
      </c>
    </row>
    <row r="34" spans="5:12">
      <c r="E34" s="7">
        <v>46</v>
      </c>
      <c r="F34" s="18">
        <f>SUM(本町!F34,南!F34,東!F34,北!F34,大根・鶴巻!F34,西!F34,上!F34)</f>
        <v>1333</v>
      </c>
      <c r="G34" s="19">
        <f>SUM(本町!G34,南!G34,東!G34,北!G34,大根・鶴巻!G34,西!G34,上!G34)</f>
        <v>1219</v>
      </c>
      <c r="H34" s="28">
        <f t="shared" si="1"/>
        <v>2552</v>
      </c>
      <c r="I34" s="8">
        <v>96</v>
      </c>
      <c r="J34" s="18">
        <f>SUM(本町!J34,南!J34,東!J34,北!J34,大根・鶴巻!J34,西!J34,上!J34)</f>
        <v>18</v>
      </c>
      <c r="K34" s="19">
        <f>SUM(本町!K34,南!K34,東!K34,北!K34,大根・鶴巻!K34,西!K34,上!K34)</f>
        <v>112</v>
      </c>
      <c r="L34" s="28">
        <f t="shared" si="2"/>
        <v>130</v>
      </c>
    </row>
    <row r="35" spans="5:12">
      <c r="E35" s="7">
        <v>47</v>
      </c>
      <c r="F35" s="18">
        <f>SUM(本町!F35,南!F35,東!F35,北!F35,大根・鶴巻!F35,西!F35,上!F35)</f>
        <v>1346</v>
      </c>
      <c r="G35" s="19">
        <f>SUM(本町!G35,南!G35,東!G35,北!G35,大根・鶴巻!G35,西!G35,上!G35)</f>
        <v>1291</v>
      </c>
      <c r="H35" s="28">
        <f t="shared" si="1"/>
        <v>2637</v>
      </c>
      <c r="I35" s="8">
        <v>97</v>
      </c>
      <c r="J35" s="18">
        <f>SUM(本町!J35,南!J35,東!J35,北!J35,大根・鶴巻!J35,西!J35,上!J35)</f>
        <v>22</v>
      </c>
      <c r="K35" s="19">
        <f>SUM(本町!K35,南!K35,東!K35,北!K35,大根・鶴巻!K35,西!K35,上!K35)</f>
        <v>80</v>
      </c>
      <c r="L35" s="28">
        <f t="shared" si="2"/>
        <v>102</v>
      </c>
    </row>
    <row r="36" spans="5:12">
      <c r="E36" s="7">
        <v>48</v>
      </c>
      <c r="F36" s="18">
        <f>SUM(本町!F36,南!F36,東!F36,北!F36,大根・鶴巻!F36,西!F36,上!F36)</f>
        <v>1392</v>
      </c>
      <c r="G36" s="19">
        <f>SUM(本町!G36,南!G36,東!G36,北!G36,大根・鶴巻!G36,西!G36,上!G36)</f>
        <v>1250</v>
      </c>
      <c r="H36" s="28">
        <f t="shared" si="1"/>
        <v>2642</v>
      </c>
      <c r="I36" s="8">
        <v>98</v>
      </c>
      <c r="J36" s="18">
        <f>SUM(本町!J36,南!J36,東!J36,北!J36,大根・鶴巻!J36,西!J36,上!J36)</f>
        <v>13</v>
      </c>
      <c r="K36" s="19">
        <f>SUM(本町!K36,南!K36,東!K36,北!K36,大根・鶴巻!K36,西!K36,上!K36)</f>
        <v>60</v>
      </c>
      <c r="L36" s="28">
        <f t="shared" si="2"/>
        <v>73</v>
      </c>
    </row>
    <row r="37" spans="5:12">
      <c r="E37" s="7">
        <v>49</v>
      </c>
      <c r="F37" s="18">
        <f>SUM(本町!F37,南!F37,東!F37,北!F37,大根・鶴巻!F37,西!F37,上!F37)</f>
        <v>1331</v>
      </c>
      <c r="G37" s="19">
        <f>SUM(本町!G37,南!G37,東!G37,北!G37,大根・鶴巻!G37,西!G37,上!G37)</f>
        <v>1215</v>
      </c>
      <c r="H37" s="28">
        <f t="shared" si="1"/>
        <v>2546</v>
      </c>
      <c r="I37" s="8">
        <v>99</v>
      </c>
      <c r="J37" s="18">
        <f>SUM(本町!J37,南!J37,東!J37,北!J37,大根・鶴巻!J37,西!J37,上!J37)</f>
        <v>6</v>
      </c>
      <c r="K37" s="19">
        <f>SUM(本町!K37,南!K37,東!K37,北!K37,大根・鶴巻!K37,西!K37,上!K37)</f>
        <v>35</v>
      </c>
      <c r="L37" s="28">
        <f t="shared" si="2"/>
        <v>41</v>
      </c>
    </row>
    <row r="38" spans="5:12">
      <c r="E38" s="7">
        <v>50</v>
      </c>
      <c r="F38" s="18">
        <f>SUM(本町!F38,南!F38,東!F38,北!F38,大根・鶴巻!F38,西!F38,上!F38)</f>
        <v>1292</v>
      </c>
      <c r="G38" s="19">
        <f>SUM(本町!G38,南!G38,東!G38,北!G38,大根・鶴巻!G38,西!G38,上!G38)</f>
        <v>1158</v>
      </c>
      <c r="H38" s="28">
        <f t="shared" si="1"/>
        <v>2450</v>
      </c>
      <c r="I38" s="8">
        <v>100</v>
      </c>
      <c r="J38" s="18">
        <f>SUM(本町!J38,南!J38,東!J38,北!J38,大根・鶴巻!J38,西!J38,上!J38)</f>
        <v>1</v>
      </c>
      <c r="K38" s="19">
        <f>SUM(本町!K38,南!K38,東!K38,北!K38,大根・鶴巻!K38,西!K38,上!K38)</f>
        <v>34</v>
      </c>
      <c r="L38" s="28">
        <f t="shared" si="2"/>
        <v>35</v>
      </c>
    </row>
    <row r="39" spans="5:12">
      <c r="E39" s="7">
        <v>51</v>
      </c>
      <c r="F39" s="18">
        <f>SUM(本町!F39,南!F39,東!F39,北!F39,大根・鶴巻!F39,西!F39,上!F39)</f>
        <v>1292</v>
      </c>
      <c r="G39" s="19">
        <f>SUM(本町!G39,南!G39,東!G39,北!G39,大根・鶴巻!G39,西!G39,上!G39)</f>
        <v>1080</v>
      </c>
      <c r="H39" s="28">
        <f t="shared" si="1"/>
        <v>2372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17</v>
      </c>
      <c r="L39" s="28">
        <f t="shared" si="2"/>
        <v>19</v>
      </c>
    </row>
    <row r="40" spans="5:12">
      <c r="E40" s="7">
        <v>52</v>
      </c>
      <c r="F40" s="18">
        <f>SUM(本町!F40,南!F40,東!F40,北!F40,大根・鶴巻!F40,西!F40,上!F40)</f>
        <v>1295</v>
      </c>
      <c r="G40" s="19">
        <f>SUM(本町!G40,南!G40,東!G40,北!G40,大根・鶴巻!G40,西!G40,上!G40)</f>
        <v>1091</v>
      </c>
      <c r="H40" s="28">
        <f t="shared" si="1"/>
        <v>2386</v>
      </c>
      <c r="I40" s="8">
        <v>102</v>
      </c>
      <c r="J40" s="18">
        <f>SUM(本町!J40,南!J40,東!J40,北!J40,大根・鶴巻!J40,西!J40,上!J40)</f>
        <v>2</v>
      </c>
      <c r="K40" s="19">
        <f>SUM(本町!K40,南!K40,東!K40,北!K40,大根・鶴巻!K40,西!K40,上!K40)</f>
        <v>10</v>
      </c>
      <c r="L40" s="28">
        <f t="shared" si="2"/>
        <v>12</v>
      </c>
    </row>
    <row r="41" spans="5:12">
      <c r="E41" s="7">
        <v>53</v>
      </c>
      <c r="F41" s="18">
        <f>SUM(本町!F41,南!F41,東!F41,北!F41,大根・鶴巻!F41,西!F41,上!F41)</f>
        <v>1267</v>
      </c>
      <c r="G41" s="19">
        <f>SUM(本町!G41,南!G41,東!G41,北!G41,大根・鶴巻!G41,西!G41,上!G41)</f>
        <v>1128</v>
      </c>
      <c r="H41" s="28">
        <f t="shared" si="1"/>
        <v>2395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7</v>
      </c>
      <c r="L41" s="28">
        <f t="shared" si="2"/>
        <v>8</v>
      </c>
    </row>
    <row r="42" spans="5:12">
      <c r="E42" s="7">
        <v>54</v>
      </c>
      <c r="F42" s="18">
        <f>SUM(本町!F42,南!F42,東!F42,北!F42,大根・鶴巻!F42,西!F42,上!F42)</f>
        <v>971</v>
      </c>
      <c r="G42" s="19">
        <f>SUM(本町!G42,南!G42,東!G42,北!G42,大根・鶴巻!G42,西!G42,上!G42)</f>
        <v>817</v>
      </c>
      <c r="H42" s="28">
        <f t="shared" si="1"/>
        <v>1788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5</v>
      </c>
      <c r="L42" s="28">
        <f t="shared" si="2"/>
        <v>6</v>
      </c>
    </row>
    <row r="43" spans="5:12">
      <c r="E43" s="7">
        <v>55</v>
      </c>
      <c r="F43" s="18">
        <f>SUM(本町!F43,南!F43,東!F43,北!F43,大根・鶴巻!F43,西!F43,上!F43)</f>
        <v>1143</v>
      </c>
      <c r="G43" s="19">
        <f>SUM(本町!G43,南!G43,東!G43,北!G43,大根・鶴巻!G43,西!G43,上!G43)</f>
        <v>1126</v>
      </c>
      <c r="H43" s="28">
        <f t="shared" si="1"/>
        <v>2269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4</v>
      </c>
      <c r="L43" s="28">
        <f t="shared" si="2"/>
        <v>4</v>
      </c>
    </row>
    <row r="44" spans="5:12">
      <c r="E44" s="7">
        <v>56</v>
      </c>
      <c r="F44" s="18">
        <f>SUM(本町!F44,南!F44,東!F44,北!F44,大根・鶴巻!F44,西!F44,上!F44)</f>
        <v>1115</v>
      </c>
      <c r="G44" s="19">
        <f>SUM(本町!G44,南!G44,東!G44,北!G44,大根・鶴巻!G44,西!G44,上!G44)</f>
        <v>1056</v>
      </c>
      <c r="H44" s="28">
        <f t="shared" si="1"/>
        <v>2171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1070</v>
      </c>
      <c r="G45" s="19">
        <f>SUM(本町!G45,南!G45,東!G45,北!G45,大根・鶴巻!G45,西!G45,上!G45)</f>
        <v>968</v>
      </c>
      <c r="H45" s="28">
        <f t="shared" si="1"/>
        <v>2038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3</v>
      </c>
      <c r="L45" s="28">
        <f t="shared" si="2"/>
        <v>3</v>
      </c>
    </row>
    <row r="46" spans="5:12" ht="14.25" thickBot="1">
      <c r="E46" s="7">
        <v>58</v>
      </c>
      <c r="F46" s="18">
        <f>SUM(本町!F46,南!F46,東!F46,北!F46,大根・鶴巻!F46,西!F46,上!F46)</f>
        <v>970</v>
      </c>
      <c r="G46" s="19">
        <f>SUM(本町!G46,南!G46,東!G46,北!G46,大根・鶴巻!G46,西!G46,上!G46)</f>
        <v>910</v>
      </c>
      <c r="H46" s="28">
        <f t="shared" si="1"/>
        <v>1880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940</v>
      </c>
      <c r="G47" s="19">
        <f>SUM(本町!G47,南!G47,東!G47,北!G47,大根・鶴巻!G47,西!G47,上!G47)</f>
        <v>929</v>
      </c>
      <c r="H47" s="28">
        <f t="shared" si="1"/>
        <v>1869</v>
      </c>
      <c r="I47" s="14" t="s">
        <v>6</v>
      </c>
      <c r="J47" s="26">
        <f>SUM(J3:J46)</f>
        <v>22359</v>
      </c>
      <c r="K47" s="29">
        <f>SUM(K3:K46)</f>
        <v>26485</v>
      </c>
      <c r="L47" s="30">
        <f>SUM(J47:K47)</f>
        <v>48844</v>
      </c>
    </row>
    <row r="48" spans="5:12">
      <c r="E48" s="7">
        <v>60</v>
      </c>
      <c r="F48" s="18">
        <f>SUM(本町!F48,南!F48,東!F48,北!F48,大根・鶴巻!F48,西!F48,上!F48)</f>
        <v>932</v>
      </c>
      <c r="G48" s="19">
        <f>SUM(本町!G48,南!G48,東!G48,北!G48,大根・鶴巻!G48,西!G48,上!G48)</f>
        <v>911</v>
      </c>
      <c r="H48" s="28">
        <f t="shared" si="1"/>
        <v>1843</v>
      </c>
    </row>
    <row r="49" spans="5:12" ht="14.25" thickBot="1">
      <c r="E49" s="7">
        <v>61</v>
      </c>
      <c r="F49" s="18">
        <f>SUM(本町!F49,南!F49,東!F49,北!F49,大根・鶴巻!F49,西!F49,上!F49)</f>
        <v>919</v>
      </c>
      <c r="G49" s="19">
        <f>SUM(本町!G49,南!G49,東!G49,北!G49,大根・鶴巻!G49,西!G49,上!G49)</f>
        <v>898</v>
      </c>
      <c r="H49" s="28">
        <f t="shared" si="1"/>
        <v>1817</v>
      </c>
      <c r="J49" s="6" t="s">
        <v>15</v>
      </c>
    </row>
    <row r="50" spans="5:12">
      <c r="E50" s="7">
        <v>62</v>
      </c>
      <c r="F50" s="18">
        <f>SUM(本町!F50,南!F50,東!F50,北!F50,大根・鶴巻!F50,西!F50,上!F50)</f>
        <v>965</v>
      </c>
      <c r="G50" s="19">
        <f>SUM(本町!G50,南!G50,東!G50,北!G50,大根・鶴巻!G50,西!G50,上!G50)</f>
        <v>1009</v>
      </c>
      <c r="H50" s="28">
        <f t="shared" si="1"/>
        <v>1974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922</v>
      </c>
      <c r="G51" s="19">
        <f>SUM(本町!G51,南!G51,東!G51,北!G51,大根・鶴巻!G51,西!G51,上!G51)</f>
        <v>917</v>
      </c>
      <c r="H51" s="28">
        <f t="shared" si="1"/>
        <v>1839</v>
      </c>
      <c r="J51" s="31">
        <f>SUM(B18,F53,J47)</f>
        <v>80532</v>
      </c>
      <c r="K51" s="32">
        <f>SUM(C18,G53,K47)</f>
        <v>79765</v>
      </c>
      <c r="L51" s="33">
        <f>SUM(J51:K51)</f>
        <v>160297</v>
      </c>
    </row>
    <row r="52" spans="5:12" ht="14.25" thickBot="1">
      <c r="E52" s="13">
        <v>64</v>
      </c>
      <c r="F52" s="21">
        <f>SUM(本町!F52,南!F52,東!F52,北!F52,大根・鶴巻!F52,西!F52,上!F52)</f>
        <v>946</v>
      </c>
      <c r="G52" s="22">
        <f>SUM(本町!G52,南!G52,東!G52,北!G52,大根・鶴巻!G52,西!G52,上!G52)</f>
        <v>975</v>
      </c>
      <c r="H52" s="23">
        <f t="shared" si="1"/>
        <v>1921</v>
      </c>
    </row>
    <row r="53" spans="5:12" ht="15" thickTop="1" thickBot="1">
      <c r="E53" s="12" t="s">
        <v>6</v>
      </c>
      <c r="F53" s="26">
        <f>SUM(F3:F52)</f>
        <v>48866</v>
      </c>
      <c r="G53" s="29">
        <f>SUM(G3:G52)</f>
        <v>44620</v>
      </c>
      <c r="H53" s="30">
        <f>SUM(F53:G53)</f>
        <v>93486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5" zoomScaleNormal="100" zoomScaleSheetLayoutView="100" workbookViewId="0">
      <selection activeCell="K42" sqref="K42"/>
    </sheetView>
  </sheetViews>
  <sheetFormatPr defaultRowHeight="13.5"/>
  <cols>
    <col min="1" max="1" width="7.125" style="56" customWidth="1"/>
    <col min="2" max="3" width="7.25" style="56" customWidth="1"/>
    <col min="4" max="4" width="9" style="56"/>
    <col min="5" max="5" width="7.125" style="56" customWidth="1"/>
    <col min="6" max="7" width="7.25" style="56" customWidth="1"/>
    <col min="8" max="8" width="9.25" style="56" bestFit="1" customWidth="1"/>
    <col min="9" max="9" width="7.125" style="56" customWidth="1"/>
    <col min="10" max="11" width="7.25" style="56" customWidth="1"/>
    <col min="12" max="12" width="9.125" style="56" bestFit="1" customWidth="1"/>
    <col min="13" max="13" width="0.875" style="57" customWidth="1"/>
    <col min="14" max="16384" width="9" style="57"/>
  </cols>
  <sheetData>
    <row r="1" spans="1:15" ht="14.25" thickBot="1">
      <c r="A1" s="55" t="s">
        <v>7</v>
      </c>
      <c r="I1" s="93" t="str">
        <f>秦野市合計!I1</f>
        <v>令和3年2月1日現在（単位：人）</v>
      </c>
      <c r="J1" s="93"/>
      <c r="K1" s="93"/>
      <c r="L1" s="93"/>
    </row>
    <row r="2" spans="1:15" s="65" customFormat="1" ht="48.75" thickBot="1">
      <c r="A2" s="58" t="s">
        <v>3</v>
      </c>
      <c r="B2" s="59" t="s">
        <v>0</v>
      </c>
      <c r="C2" s="60" t="s">
        <v>1</v>
      </c>
      <c r="D2" s="61" t="s">
        <v>2</v>
      </c>
      <c r="E2" s="58" t="s">
        <v>4</v>
      </c>
      <c r="F2" s="61" t="s">
        <v>0</v>
      </c>
      <c r="G2" s="62" t="s">
        <v>1</v>
      </c>
      <c r="H2" s="63" t="s">
        <v>2</v>
      </c>
      <c r="I2" s="64" t="s">
        <v>5</v>
      </c>
      <c r="J2" s="61" t="s">
        <v>0</v>
      </c>
      <c r="K2" s="62" t="s">
        <v>1</v>
      </c>
      <c r="L2" s="63" t="s">
        <v>2</v>
      </c>
    </row>
    <row r="3" spans="1:15">
      <c r="A3" s="66" t="s">
        <v>22</v>
      </c>
      <c r="B3" s="35">
        <v>46</v>
      </c>
      <c r="C3" s="36">
        <v>57</v>
      </c>
      <c r="D3" s="37">
        <f>SUM(B3:C3)</f>
        <v>103</v>
      </c>
      <c r="E3" s="67">
        <v>15</v>
      </c>
      <c r="F3" s="68">
        <v>84</v>
      </c>
      <c r="G3" s="34">
        <v>93</v>
      </c>
      <c r="H3" s="43">
        <f>SUM(F3:G3)</f>
        <v>177</v>
      </c>
      <c r="I3" s="69">
        <v>65</v>
      </c>
      <c r="J3" s="68">
        <v>133</v>
      </c>
      <c r="K3" s="34">
        <v>133</v>
      </c>
      <c r="L3" s="43">
        <f>SUM(J3:K3)</f>
        <v>266</v>
      </c>
    </row>
    <row r="4" spans="1:15">
      <c r="A4" s="70">
        <v>1</v>
      </c>
      <c r="B4" s="38">
        <v>72</v>
      </c>
      <c r="C4" s="36">
        <v>35</v>
      </c>
      <c r="D4" s="39">
        <f t="shared" ref="D4:D17" si="0">SUM(B4:C4)</f>
        <v>107</v>
      </c>
      <c r="E4" s="70">
        <v>16</v>
      </c>
      <c r="F4" s="35">
        <v>79</v>
      </c>
      <c r="G4" s="34">
        <v>87</v>
      </c>
      <c r="H4" s="44">
        <f t="shared" ref="H4:H52" si="1">SUM(F4:G4)</f>
        <v>166</v>
      </c>
      <c r="I4" s="71">
        <v>66</v>
      </c>
      <c r="J4" s="35">
        <v>141</v>
      </c>
      <c r="K4" s="34">
        <v>141</v>
      </c>
      <c r="L4" s="44">
        <f t="shared" ref="L4:L46" si="2">SUM(J4:K4)</f>
        <v>282</v>
      </c>
    </row>
    <row r="5" spans="1:15">
      <c r="A5" s="70">
        <v>2</v>
      </c>
      <c r="B5" s="38">
        <v>64</v>
      </c>
      <c r="C5" s="36">
        <v>56</v>
      </c>
      <c r="D5" s="39">
        <f t="shared" si="0"/>
        <v>120</v>
      </c>
      <c r="E5" s="70">
        <v>17</v>
      </c>
      <c r="F5" s="35">
        <v>75</v>
      </c>
      <c r="G5" s="34">
        <v>84</v>
      </c>
      <c r="H5" s="44">
        <f t="shared" si="1"/>
        <v>159</v>
      </c>
      <c r="I5" s="71">
        <v>67</v>
      </c>
      <c r="J5" s="35">
        <v>121</v>
      </c>
      <c r="K5" s="34">
        <v>144</v>
      </c>
      <c r="L5" s="44">
        <f t="shared" si="2"/>
        <v>265</v>
      </c>
    </row>
    <row r="6" spans="1:15">
      <c r="A6" s="70">
        <v>3</v>
      </c>
      <c r="B6" s="38">
        <v>78</v>
      </c>
      <c r="C6" s="36">
        <v>61</v>
      </c>
      <c r="D6" s="39">
        <f t="shared" si="0"/>
        <v>139</v>
      </c>
      <c r="E6" s="70">
        <v>18</v>
      </c>
      <c r="F6" s="35">
        <v>76</v>
      </c>
      <c r="G6" s="34">
        <v>98</v>
      </c>
      <c r="H6" s="44">
        <f t="shared" si="1"/>
        <v>174</v>
      </c>
      <c r="I6" s="71">
        <v>68</v>
      </c>
      <c r="J6" s="35">
        <v>138</v>
      </c>
      <c r="K6" s="34">
        <v>152</v>
      </c>
      <c r="L6" s="44">
        <f t="shared" si="2"/>
        <v>290</v>
      </c>
    </row>
    <row r="7" spans="1:15">
      <c r="A7" s="70">
        <v>4</v>
      </c>
      <c r="B7" s="38">
        <v>74</v>
      </c>
      <c r="C7" s="36">
        <v>69</v>
      </c>
      <c r="D7" s="39">
        <f t="shared" si="0"/>
        <v>143</v>
      </c>
      <c r="E7" s="70">
        <v>19</v>
      </c>
      <c r="F7" s="35">
        <v>97</v>
      </c>
      <c r="G7" s="34">
        <v>109</v>
      </c>
      <c r="H7" s="44">
        <f t="shared" si="1"/>
        <v>206</v>
      </c>
      <c r="I7" s="71">
        <v>69</v>
      </c>
      <c r="J7" s="35">
        <v>152</v>
      </c>
      <c r="K7" s="34">
        <v>174</v>
      </c>
      <c r="L7" s="44">
        <f t="shared" si="2"/>
        <v>326</v>
      </c>
    </row>
    <row r="8" spans="1:15">
      <c r="A8" s="70">
        <v>5</v>
      </c>
      <c r="B8" s="38">
        <v>75</v>
      </c>
      <c r="C8" s="36">
        <v>81</v>
      </c>
      <c r="D8" s="39">
        <f t="shared" si="0"/>
        <v>156</v>
      </c>
      <c r="E8" s="70">
        <v>20</v>
      </c>
      <c r="F8" s="35">
        <v>116</v>
      </c>
      <c r="G8" s="34">
        <v>90</v>
      </c>
      <c r="H8" s="44">
        <f t="shared" si="1"/>
        <v>206</v>
      </c>
      <c r="I8" s="71">
        <v>70</v>
      </c>
      <c r="J8" s="35">
        <v>169</v>
      </c>
      <c r="K8" s="34">
        <v>172</v>
      </c>
      <c r="L8" s="44">
        <f t="shared" si="2"/>
        <v>341</v>
      </c>
    </row>
    <row r="9" spans="1:15">
      <c r="A9" s="70">
        <v>6</v>
      </c>
      <c r="B9" s="38">
        <v>80</v>
      </c>
      <c r="C9" s="36">
        <v>75</v>
      </c>
      <c r="D9" s="39">
        <f t="shared" si="0"/>
        <v>155</v>
      </c>
      <c r="E9" s="70">
        <v>21</v>
      </c>
      <c r="F9" s="35">
        <v>102</v>
      </c>
      <c r="G9" s="34">
        <v>105</v>
      </c>
      <c r="H9" s="44">
        <f t="shared" si="1"/>
        <v>207</v>
      </c>
      <c r="I9" s="71">
        <v>71</v>
      </c>
      <c r="J9" s="35">
        <v>210</v>
      </c>
      <c r="K9" s="34">
        <v>187</v>
      </c>
      <c r="L9" s="44">
        <f t="shared" si="2"/>
        <v>397</v>
      </c>
    </row>
    <row r="10" spans="1:15">
      <c r="A10" s="70">
        <v>7</v>
      </c>
      <c r="B10" s="38">
        <v>89</v>
      </c>
      <c r="C10" s="36">
        <v>73</v>
      </c>
      <c r="D10" s="39">
        <f t="shared" si="0"/>
        <v>162</v>
      </c>
      <c r="E10" s="70">
        <v>22</v>
      </c>
      <c r="F10" s="35">
        <v>131</v>
      </c>
      <c r="G10" s="34">
        <v>81</v>
      </c>
      <c r="H10" s="44">
        <f t="shared" si="1"/>
        <v>212</v>
      </c>
      <c r="I10" s="71">
        <v>72</v>
      </c>
      <c r="J10" s="35">
        <v>164</v>
      </c>
      <c r="K10" s="34">
        <v>185</v>
      </c>
      <c r="L10" s="44">
        <f t="shared" si="2"/>
        <v>349</v>
      </c>
    </row>
    <row r="11" spans="1:15">
      <c r="A11" s="70">
        <v>8</v>
      </c>
      <c r="B11" s="38">
        <v>89</v>
      </c>
      <c r="C11" s="36">
        <v>96</v>
      </c>
      <c r="D11" s="39">
        <f t="shared" si="0"/>
        <v>185</v>
      </c>
      <c r="E11" s="70">
        <v>23</v>
      </c>
      <c r="F11" s="35">
        <v>102</v>
      </c>
      <c r="G11" s="34">
        <v>95</v>
      </c>
      <c r="H11" s="44">
        <f t="shared" si="1"/>
        <v>197</v>
      </c>
      <c r="I11" s="71">
        <v>73</v>
      </c>
      <c r="J11" s="35">
        <v>194</v>
      </c>
      <c r="K11" s="34">
        <v>178</v>
      </c>
      <c r="L11" s="44">
        <f t="shared" si="2"/>
        <v>372</v>
      </c>
    </row>
    <row r="12" spans="1:15">
      <c r="A12" s="70">
        <v>9</v>
      </c>
      <c r="B12" s="38">
        <v>91</v>
      </c>
      <c r="C12" s="36">
        <v>91</v>
      </c>
      <c r="D12" s="39">
        <f t="shared" si="0"/>
        <v>182</v>
      </c>
      <c r="E12" s="70">
        <v>24</v>
      </c>
      <c r="F12" s="35">
        <v>122</v>
      </c>
      <c r="G12" s="34">
        <v>98</v>
      </c>
      <c r="H12" s="44">
        <f t="shared" si="1"/>
        <v>220</v>
      </c>
      <c r="I12" s="71">
        <v>74</v>
      </c>
      <c r="J12" s="35">
        <v>118</v>
      </c>
      <c r="K12" s="34">
        <v>150</v>
      </c>
      <c r="L12" s="44">
        <f t="shared" si="2"/>
        <v>268</v>
      </c>
    </row>
    <row r="13" spans="1:15">
      <c r="A13" s="70">
        <v>10</v>
      </c>
      <c r="B13" s="38">
        <v>106</v>
      </c>
      <c r="C13" s="36">
        <v>83</v>
      </c>
      <c r="D13" s="39">
        <f t="shared" si="0"/>
        <v>189</v>
      </c>
      <c r="E13" s="70">
        <v>25</v>
      </c>
      <c r="F13" s="35">
        <v>102</v>
      </c>
      <c r="G13" s="34">
        <v>96</v>
      </c>
      <c r="H13" s="44">
        <f t="shared" si="1"/>
        <v>198</v>
      </c>
      <c r="I13" s="71">
        <v>75</v>
      </c>
      <c r="J13" s="35">
        <v>106</v>
      </c>
      <c r="K13" s="34">
        <v>92</v>
      </c>
      <c r="L13" s="44">
        <f t="shared" si="2"/>
        <v>198</v>
      </c>
      <c r="O13" s="57" t="s">
        <v>24</v>
      </c>
    </row>
    <row r="14" spans="1:15">
      <c r="A14" s="70">
        <v>11</v>
      </c>
      <c r="B14" s="38">
        <v>97</v>
      </c>
      <c r="C14" s="36">
        <v>96</v>
      </c>
      <c r="D14" s="39">
        <f t="shared" si="0"/>
        <v>193</v>
      </c>
      <c r="E14" s="70">
        <v>26</v>
      </c>
      <c r="F14" s="35">
        <v>114</v>
      </c>
      <c r="G14" s="34">
        <v>108</v>
      </c>
      <c r="H14" s="44">
        <f t="shared" si="1"/>
        <v>222</v>
      </c>
      <c r="I14" s="71">
        <v>76</v>
      </c>
      <c r="J14" s="35">
        <v>107</v>
      </c>
      <c r="K14" s="34">
        <v>129</v>
      </c>
      <c r="L14" s="44">
        <f t="shared" si="2"/>
        <v>236</v>
      </c>
    </row>
    <row r="15" spans="1:15">
      <c r="A15" s="70">
        <v>12</v>
      </c>
      <c r="B15" s="38">
        <v>106</v>
      </c>
      <c r="C15" s="36">
        <v>96</v>
      </c>
      <c r="D15" s="39">
        <f t="shared" si="0"/>
        <v>202</v>
      </c>
      <c r="E15" s="70">
        <v>27</v>
      </c>
      <c r="F15" s="35">
        <v>98</v>
      </c>
      <c r="G15" s="34">
        <v>96</v>
      </c>
      <c r="H15" s="44">
        <f t="shared" si="1"/>
        <v>194</v>
      </c>
      <c r="I15" s="71">
        <v>77</v>
      </c>
      <c r="J15" s="35">
        <v>114</v>
      </c>
      <c r="K15" s="34">
        <v>145</v>
      </c>
      <c r="L15" s="44">
        <f t="shared" si="2"/>
        <v>259</v>
      </c>
    </row>
    <row r="16" spans="1:15">
      <c r="A16" s="70">
        <v>13</v>
      </c>
      <c r="B16" s="38">
        <v>109</v>
      </c>
      <c r="C16" s="36">
        <v>101</v>
      </c>
      <c r="D16" s="39">
        <f t="shared" si="0"/>
        <v>210</v>
      </c>
      <c r="E16" s="70">
        <v>28</v>
      </c>
      <c r="F16" s="38">
        <v>88</v>
      </c>
      <c r="G16" s="45">
        <v>86</v>
      </c>
      <c r="H16" s="44">
        <f t="shared" si="1"/>
        <v>174</v>
      </c>
      <c r="I16" s="71">
        <v>78</v>
      </c>
      <c r="J16" s="35">
        <v>105</v>
      </c>
      <c r="K16" s="34">
        <v>126</v>
      </c>
      <c r="L16" s="44">
        <f t="shared" si="2"/>
        <v>231</v>
      </c>
    </row>
    <row r="17" spans="1:12" ht="14.25" thickBot="1">
      <c r="A17" s="72">
        <v>14</v>
      </c>
      <c r="B17" s="38">
        <v>102</v>
      </c>
      <c r="C17" s="41">
        <v>80</v>
      </c>
      <c r="D17" s="42">
        <f t="shared" si="0"/>
        <v>182</v>
      </c>
      <c r="E17" s="70">
        <v>29</v>
      </c>
      <c r="F17" s="38">
        <v>98</v>
      </c>
      <c r="G17" s="45">
        <v>94</v>
      </c>
      <c r="H17" s="44">
        <f t="shared" si="1"/>
        <v>192</v>
      </c>
      <c r="I17" s="71">
        <v>79</v>
      </c>
      <c r="J17" s="35">
        <v>105</v>
      </c>
      <c r="K17" s="34">
        <v>144</v>
      </c>
      <c r="L17" s="44">
        <f t="shared" si="2"/>
        <v>249</v>
      </c>
    </row>
    <row r="18" spans="1:12" ht="15" thickTop="1" thickBot="1">
      <c r="A18" s="73" t="s">
        <v>6</v>
      </c>
      <c r="B18" s="74">
        <f>SUM(B3:B17)</f>
        <v>1278</v>
      </c>
      <c r="C18" s="75">
        <f>SUM(C3:C17)</f>
        <v>1150</v>
      </c>
      <c r="D18" s="76">
        <f>SUM(B18:C18)</f>
        <v>2428</v>
      </c>
      <c r="E18" s="70">
        <v>30</v>
      </c>
      <c r="F18" s="38">
        <v>86</v>
      </c>
      <c r="G18" s="45">
        <v>103</v>
      </c>
      <c r="H18" s="44">
        <f t="shared" si="1"/>
        <v>189</v>
      </c>
      <c r="I18" s="71">
        <v>80</v>
      </c>
      <c r="J18" s="35">
        <v>93</v>
      </c>
      <c r="K18" s="34">
        <v>109</v>
      </c>
      <c r="L18" s="44">
        <f>SUM(J18:K18)</f>
        <v>202</v>
      </c>
    </row>
    <row r="19" spans="1:12">
      <c r="E19" s="70">
        <v>31</v>
      </c>
      <c r="F19" s="38">
        <v>111</v>
      </c>
      <c r="G19" s="45">
        <v>73</v>
      </c>
      <c r="H19" s="44">
        <f t="shared" si="1"/>
        <v>184</v>
      </c>
      <c r="I19" s="71">
        <v>81</v>
      </c>
      <c r="J19" s="35">
        <v>90</v>
      </c>
      <c r="K19" s="34">
        <v>110</v>
      </c>
      <c r="L19" s="44">
        <f>SUM(J19:K19)</f>
        <v>200</v>
      </c>
    </row>
    <row r="20" spans="1:12">
      <c r="E20" s="70">
        <v>32</v>
      </c>
      <c r="F20" s="38">
        <v>113</v>
      </c>
      <c r="G20" s="45">
        <v>103</v>
      </c>
      <c r="H20" s="44">
        <f t="shared" si="1"/>
        <v>216</v>
      </c>
      <c r="I20" s="71">
        <v>82</v>
      </c>
      <c r="J20" s="35">
        <v>70</v>
      </c>
      <c r="K20" s="34">
        <v>100</v>
      </c>
      <c r="L20" s="44">
        <f t="shared" si="2"/>
        <v>170</v>
      </c>
    </row>
    <row r="21" spans="1:12">
      <c r="E21" s="70">
        <v>33</v>
      </c>
      <c r="F21" s="38">
        <v>124</v>
      </c>
      <c r="G21" s="45">
        <v>77</v>
      </c>
      <c r="H21" s="44">
        <f t="shared" si="1"/>
        <v>201</v>
      </c>
      <c r="I21" s="71">
        <v>83</v>
      </c>
      <c r="J21" s="35">
        <v>62</v>
      </c>
      <c r="K21" s="34">
        <v>114</v>
      </c>
      <c r="L21" s="44">
        <f t="shared" si="2"/>
        <v>176</v>
      </c>
    </row>
    <row r="22" spans="1:12">
      <c r="E22" s="70">
        <v>34</v>
      </c>
      <c r="F22" s="38">
        <v>108</v>
      </c>
      <c r="G22" s="45">
        <v>83</v>
      </c>
      <c r="H22" s="44">
        <f t="shared" si="1"/>
        <v>191</v>
      </c>
      <c r="I22" s="71">
        <v>84</v>
      </c>
      <c r="J22" s="38">
        <v>70</v>
      </c>
      <c r="K22" s="45">
        <v>104</v>
      </c>
      <c r="L22" s="44">
        <f t="shared" si="2"/>
        <v>174</v>
      </c>
    </row>
    <row r="23" spans="1:12">
      <c r="E23" s="70">
        <v>35</v>
      </c>
      <c r="F23" s="38">
        <v>121</v>
      </c>
      <c r="G23" s="45">
        <v>97</v>
      </c>
      <c r="H23" s="44">
        <f t="shared" si="1"/>
        <v>218</v>
      </c>
      <c r="I23" s="71">
        <v>85</v>
      </c>
      <c r="J23" s="38">
        <v>57</v>
      </c>
      <c r="K23" s="45">
        <v>97</v>
      </c>
      <c r="L23" s="44">
        <f t="shared" si="2"/>
        <v>154</v>
      </c>
    </row>
    <row r="24" spans="1:12">
      <c r="E24" s="70">
        <v>36</v>
      </c>
      <c r="F24" s="38">
        <v>121</v>
      </c>
      <c r="G24" s="45">
        <v>94</v>
      </c>
      <c r="H24" s="44">
        <f t="shared" si="1"/>
        <v>215</v>
      </c>
      <c r="I24" s="71">
        <v>86</v>
      </c>
      <c r="J24" s="38">
        <v>57</v>
      </c>
      <c r="K24" s="45">
        <v>82</v>
      </c>
      <c r="L24" s="44">
        <f t="shared" si="2"/>
        <v>139</v>
      </c>
    </row>
    <row r="25" spans="1:12">
      <c r="E25" s="70">
        <v>37</v>
      </c>
      <c r="F25" s="38">
        <v>130</v>
      </c>
      <c r="G25" s="45">
        <v>121</v>
      </c>
      <c r="H25" s="44">
        <f t="shared" si="1"/>
        <v>251</v>
      </c>
      <c r="I25" s="71">
        <v>87</v>
      </c>
      <c r="J25" s="38">
        <v>46</v>
      </c>
      <c r="K25" s="45">
        <v>75</v>
      </c>
      <c r="L25" s="44">
        <f t="shared" si="2"/>
        <v>121</v>
      </c>
    </row>
    <row r="26" spans="1:12">
      <c r="E26" s="70">
        <v>38</v>
      </c>
      <c r="F26" s="38">
        <v>136</v>
      </c>
      <c r="G26" s="45">
        <v>126</v>
      </c>
      <c r="H26" s="44">
        <f t="shared" si="1"/>
        <v>262</v>
      </c>
      <c r="I26" s="71">
        <v>88</v>
      </c>
      <c r="J26" s="38">
        <v>36</v>
      </c>
      <c r="K26" s="45">
        <v>73</v>
      </c>
      <c r="L26" s="44">
        <f t="shared" si="2"/>
        <v>109</v>
      </c>
    </row>
    <row r="27" spans="1:12">
      <c r="E27" s="70">
        <v>39</v>
      </c>
      <c r="F27" s="38">
        <v>132</v>
      </c>
      <c r="G27" s="45">
        <v>141</v>
      </c>
      <c r="H27" s="44">
        <f t="shared" si="1"/>
        <v>273</v>
      </c>
      <c r="I27" s="71">
        <v>89</v>
      </c>
      <c r="J27" s="38">
        <v>39</v>
      </c>
      <c r="K27" s="45">
        <v>46</v>
      </c>
      <c r="L27" s="44">
        <f t="shared" si="2"/>
        <v>85</v>
      </c>
    </row>
    <row r="28" spans="1:12">
      <c r="E28" s="70">
        <v>40</v>
      </c>
      <c r="F28" s="38">
        <v>112</v>
      </c>
      <c r="G28" s="45">
        <v>116</v>
      </c>
      <c r="H28" s="44">
        <f t="shared" si="1"/>
        <v>228</v>
      </c>
      <c r="I28" s="71">
        <v>90</v>
      </c>
      <c r="J28" s="38">
        <v>33</v>
      </c>
      <c r="K28" s="45">
        <v>62</v>
      </c>
      <c r="L28" s="44">
        <f t="shared" si="2"/>
        <v>95</v>
      </c>
    </row>
    <row r="29" spans="1:12">
      <c r="E29" s="70">
        <v>41</v>
      </c>
      <c r="F29" s="38">
        <v>141</v>
      </c>
      <c r="G29" s="45">
        <v>146</v>
      </c>
      <c r="H29" s="44">
        <f t="shared" si="1"/>
        <v>287</v>
      </c>
      <c r="I29" s="71">
        <v>91</v>
      </c>
      <c r="J29" s="38">
        <v>14</v>
      </c>
      <c r="K29" s="45">
        <v>41</v>
      </c>
      <c r="L29" s="44">
        <f t="shared" si="2"/>
        <v>55</v>
      </c>
    </row>
    <row r="30" spans="1:12">
      <c r="E30" s="70">
        <v>42</v>
      </c>
      <c r="F30" s="38">
        <v>166</v>
      </c>
      <c r="G30" s="45">
        <v>129</v>
      </c>
      <c r="H30" s="44">
        <f t="shared" si="1"/>
        <v>295</v>
      </c>
      <c r="I30" s="71">
        <v>92</v>
      </c>
      <c r="J30" s="38">
        <v>8</v>
      </c>
      <c r="K30" s="45">
        <v>45</v>
      </c>
      <c r="L30" s="44">
        <f t="shared" si="2"/>
        <v>53</v>
      </c>
    </row>
    <row r="31" spans="1:12">
      <c r="E31" s="70">
        <v>43</v>
      </c>
      <c r="F31" s="38">
        <v>164</v>
      </c>
      <c r="G31" s="45">
        <v>128</v>
      </c>
      <c r="H31" s="44">
        <f t="shared" si="1"/>
        <v>292</v>
      </c>
      <c r="I31" s="71">
        <v>93</v>
      </c>
      <c r="J31" s="38">
        <v>6</v>
      </c>
      <c r="K31" s="45">
        <v>31</v>
      </c>
      <c r="L31" s="44">
        <f t="shared" si="2"/>
        <v>37</v>
      </c>
    </row>
    <row r="32" spans="1:12">
      <c r="E32" s="70">
        <v>44</v>
      </c>
      <c r="F32" s="38">
        <v>159</v>
      </c>
      <c r="G32" s="45">
        <v>163</v>
      </c>
      <c r="H32" s="44">
        <f t="shared" si="1"/>
        <v>322</v>
      </c>
      <c r="I32" s="71">
        <v>94</v>
      </c>
      <c r="J32" s="38">
        <v>11</v>
      </c>
      <c r="K32" s="45">
        <v>28</v>
      </c>
      <c r="L32" s="44">
        <f t="shared" si="2"/>
        <v>39</v>
      </c>
    </row>
    <row r="33" spans="5:12">
      <c r="E33" s="70">
        <v>45</v>
      </c>
      <c r="F33" s="38">
        <v>169</v>
      </c>
      <c r="G33" s="45">
        <v>153</v>
      </c>
      <c r="H33" s="44">
        <f t="shared" si="1"/>
        <v>322</v>
      </c>
      <c r="I33" s="71">
        <v>95</v>
      </c>
      <c r="J33" s="38">
        <v>5</v>
      </c>
      <c r="K33" s="45">
        <v>22</v>
      </c>
      <c r="L33" s="44">
        <f t="shared" si="2"/>
        <v>27</v>
      </c>
    </row>
    <row r="34" spans="5:12">
      <c r="E34" s="70">
        <v>46</v>
      </c>
      <c r="F34" s="38">
        <v>206</v>
      </c>
      <c r="G34" s="45">
        <v>166</v>
      </c>
      <c r="H34" s="44">
        <f t="shared" si="1"/>
        <v>372</v>
      </c>
      <c r="I34" s="71">
        <v>96</v>
      </c>
      <c r="J34" s="38">
        <v>2</v>
      </c>
      <c r="K34" s="45">
        <v>21</v>
      </c>
      <c r="L34" s="44">
        <f t="shared" si="2"/>
        <v>23</v>
      </c>
    </row>
    <row r="35" spans="5:12">
      <c r="E35" s="70">
        <v>47</v>
      </c>
      <c r="F35" s="38">
        <v>184</v>
      </c>
      <c r="G35" s="45">
        <v>169</v>
      </c>
      <c r="H35" s="44">
        <f t="shared" si="1"/>
        <v>353</v>
      </c>
      <c r="I35" s="71">
        <v>97</v>
      </c>
      <c r="J35" s="38">
        <v>3</v>
      </c>
      <c r="K35" s="45">
        <v>17</v>
      </c>
      <c r="L35" s="44">
        <f t="shared" si="2"/>
        <v>20</v>
      </c>
    </row>
    <row r="36" spans="5:12">
      <c r="E36" s="70">
        <v>48</v>
      </c>
      <c r="F36" s="38">
        <v>169</v>
      </c>
      <c r="G36" s="45">
        <v>150</v>
      </c>
      <c r="H36" s="44">
        <f t="shared" si="1"/>
        <v>319</v>
      </c>
      <c r="I36" s="71">
        <v>98</v>
      </c>
      <c r="J36" s="38">
        <v>3</v>
      </c>
      <c r="K36" s="45">
        <v>10</v>
      </c>
      <c r="L36" s="44">
        <f t="shared" si="2"/>
        <v>13</v>
      </c>
    </row>
    <row r="37" spans="5:12">
      <c r="E37" s="70">
        <v>49</v>
      </c>
      <c r="F37" s="38">
        <v>191</v>
      </c>
      <c r="G37" s="45">
        <v>163</v>
      </c>
      <c r="H37" s="44">
        <f t="shared" si="1"/>
        <v>354</v>
      </c>
      <c r="I37" s="71">
        <v>99</v>
      </c>
      <c r="J37" s="38">
        <v>1</v>
      </c>
      <c r="K37" s="45">
        <v>6</v>
      </c>
      <c r="L37" s="44">
        <f t="shared" si="2"/>
        <v>7</v>
      </c>
    </row>
    <row r="38" spans="5:12">
      <c r="E38" s="70">
        <v>50</v>
      </c>
      <c r="F38" s="38">
        <v>178</v>
      </c>
      <c r="G38" s="45">
        <v>142</v>
      </c>
      <c r="H38" s="44">
        <f t="shared" si="1"/>
        <v>320</v>
      </c>
      <c r="I38" s="71">
        <v>100</v>
      </c>
      <c r="J38" s="38">
        <v>0</v>
      </c>
      <c r="K38" s="45">
        <v>4</v>
      </c>
      <c r="L38" s="44">
        <f t="shared" si="2"/>
        <v>4</v>
      </c>
    </row>
    <row r="39" spans="5:12">
      <c r="E39" s="70">
        <v>51</v>
      </c>
      <c r="F39" s="38">
        <v>174</v>
      </c>
      <c r="G39" s="45">
        <v>150</v>
      </c>
      <c r="H39" s="44">
        <f t="shared" si="1"/>
        <v>324</v>
      </c>
      <c r="I39" s="71">
        <v>101</v>
      </c>
      <c r="J39" s="38">
        <v>0</v>
      </c>
      <c r="K39" s="45">
        <v>2</v>
      </c>
      <c r="L39" s="44">
        <f t="shared" si="2"/>
        <v>2</v>
      </c>
    </row>
    <row r="40" spans="5:12">
      <c r="E40" s="70">
        <v>52</v>
      </c>
      <c r="F40" s="38">
        <v>182</v>
      </c>
      <c r="G40" s="45">
        <v>169</v>
      </c>
      <c r="H40" s="44">
        <f t="shared" si="1"/>
        <v>351</v>
      </c>
      <c r="I40" s="71">
        <v>102</v>
      </c>
      <c r="J40" s="38">
        <v>0</v>
      </c>
      <c r="K40" s="45">
        <v>0</v>
      </c>
      <c r="L40" s="44">
        <f t="shared" si="2"/>
        <v>0</v>
      </c>
    </row>
    <row r="41" spans="5:12">
      <c r="E41" s="70">
        <v>53</v>
      </c>
      <c r="F41" s="38">
        <v>186</v>
      </c>
      <c r="G41" s="45">
        <v>127</v>
      </c>
      <c r="H41" s="44">
        <f t="shared" si="1"/>
        <v>313</v>
      </c>
      <c r="I41" s="71">
        <v>103</v>
      </c>
      <c r="J41" s="38">
        <v>0</v>
      </c>
      <c r="K41" s="45">
        <v>2</v>
      </c>
      <c r="L41" s="44">
        <f t="shared" si="2"/>
        <v>2</v>
      </c>
    </row>
    <row r="42" spans="5:12">
      <c r="E42" s="70">
        <v>54</v>
      </c>
      <c r="F42" s="38">
        <v>150</v>
      </c>
      <c r="G42" s="45">
        <v>122</v>
      </c>
      <c r="H42" s="44">
        <f t="shared" si="1"/>
        <v>272</v>
      </c>
      <c r="I42" s="71">
        <v>104</v>
      </c>
      <c r="J42" s="38">
        <v>0</v>
      </c>
      <c r="K42" s="45">
        <v>1</v>
      </c>
      <c r="L42" s="44">
        <f t="shared" si="2"/>
        <v>1</v>
      </c>
    </row>
    <row r="43" spans="5:12">
      <c r="E43" s="70">
        <v>55</v>
      </c>
      <c r="F43" s="38">
        <v>162</v>
      </c>
      <c r="G43" s="45">
        <v>152</v>
      </c>
      <c r="H43" s="44">
        <f t="shared" si="1"/>
        <v>314</v>
      </c>
      <c r="I43" s="71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0">
        <v>56</v>
      </c>
      <c r="F44" s="38">
        <v>170</v>
      </c>
      <c r="G44" s="45">
        <v>148</v>
      </c>
      <c r="H44" s="44">
        <f t="shared" si="1"/>
        <v>318</v>
      </c>
      <c r="I44" s="71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0">
        <v>57</v>
      </c>
      <c r="F45" s="38">
        <v>156</v>
      </c>
      <c r="G45" s="45">
        <v>135</v>
      </c>
      <c r="H45" s="44">
        <f t="shared" si="1"/>
        <v>291</v>
      </c>
      <c r="I45" s="71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0">
        <v>58</v>
      </c>
      <c r="F46" s="38">
        <v>137</v>
      </c>
      <c r="G46" s="45">
        <v>126</v>
      </c>
      <c r="H46" s="44">
        <f t="shared" si="1"/>
        <v>263</v>
      </c>
      <c r="I46" s="72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0">
        <v>59</v>
      </c>
      <c r="F47" s="38">
        <v>126</v>
      </c>
      <c r="G47" s="45">
        <v>126</v>
      </c>
      <c r="H47" s="44">
        <f t="shared" si="1"/>
        <v>252</v>
      </c>
      <c r="I47" s="77" t="s">
        <v>6</v>
      </c>
      <c r="J47" s="76">
        <f>SUM(J3:J46)</f>
        <v>2783</v>
      </c>
      <c r="K47" s="78">
        <f>SUM(K3:K46)</f>
        <v>3454</v>
      </c>
      <c r="L47" s="79">
        <f>SUM(J47:K47)</f>
        <v>6237</v>
      </c>
    </row>
    <row r="48" spans="5:12">
      <c r="E48" s="70">
        <v>60</v>
      </c>
      <c r="F48" s="38">
        <v>126</v>
      </c>
      <c r="G48" s="45">
        <v>133</v>
      </c>
      <c r="H48" s="44">
        <f t="shared" si="1"/>
        <v>259</v>
      </c>
    </row>
    <row r="49" spans="5:12" ht="14.25" thickBot="1">
      <c r="E49" s="70">
        <v>61</v>
      </c>
      <c r="F49" s="38">
        <v>122</v>
      </c>
      <c r="G49" s="45">
        <v>130</v>
      </c>
      <c r="H49" s="44">
        <f t="shared" si="1"/>
        <v>252</v>
      </c>
      <c r="J49" s="56" t="s">
        <v>16</v>
      </c>
    </row>
    <row r="50" spans="5:12">
      <c r="E50" s="70">
        <v>62</v>
      </c>
      <c r="F50" s="38">
        <v>135</v>
      </c>
      <c r="G50" s="45">
        <v>113</v>
      </c>
      <c r="H50" s="44">
        <f t="shared" si="1"/>
        <v>248</v>
      </c>
      <c r="J50" s="80" t="s">
        <v>0</v>
      </c>
      <c r="K50" s="81" t="s">
        <v>1</v>
      </c>
      <c r="L50" s="82" t="s">
        <v>2</v>
      </c>
    </row>
    <row r="51" spans="5:12" ht="14.25" thickBot="1">
      <c r="E51" s="70">
        <v>63</v>
      </c>
      <c r="F51" s="38">
        <v>127</v>
      </c>
      <c r="G51" s="45">
        <v>140</v>
      </c>
      <c r="H51" s="44">
        <f t="shared" si="1"/>
        <v>267</v>
      </c>
      <c r="J51" s="83">
        <f>SUM(B18,F53,J47)</f>
        <v>10653</v>
      </c>
      <c r="K51" s="84">
        <f>SUM(C18,G53,K47)</f>
        <v>10556</v>
      </c>
      <c r="L51" s="85">
        <f>SUM(J51:K51)</f>
        <v>21209</v>
      </c>
    </row>
    <row r="52" spans="5:12" ht="14.25" thickBot="1">
      <c r="E52" s="72">
        <v>64</v>
      </c>
      <c r="F52" s="40">
        <v>134</v>
      </c>
      <c r="G52" s="46">
        <v>118</v>
      </c>
      <c r="H52" s="42">
        <f t="shared" si="1"/>
        <v>252</v>
      </c>
    </row>
    <row r="53" spans="5:12" ht="15" thickTop="1" thickBot="1">
      <c r="E53" s="73" t="s">
        <v>6</v>
      </c>
      <c r="F53" s="76">
        <f>SUM(F3:F52)</f>
        <v>6592</v>
      </c>
      <c r="G53" s="78">
        <f>SUM(G3:G52)</f>
        <v>5952</v>
      </c>
      <c r="H53" s="79">
        <f>SUM(F53:G53)</f>
        <v>12544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14" zoomScaleNormal="100" zoomScaleSheetLayoutView="100" workbookViewId="0">
      <selection activeCell="K47" sqref="K47"/>
    </sheetView>
  </sheetViews>
  <sheetFormatPr defaultRowHeight="13.5"/>
  <cols>
    <col min="1" max="1" width="7.125" style="56" customWidth="1"/>
    <col min="2" max="3" width="7.25" style="56" customWidth="1"/>
    <col min="4" max="4" width="9" style="56"/>
    <col min="5" max="5" width="7.125" style="56" customWidth="1"/>
    <col min="6" max="7" width="7.25" style="56" customWidth="1"/>
    <col min="8" max="8" width="9" style="56"/>
    <col min="9" max="9" width="7.125" style="56" customWidth="1"/>
    <col min="10" max="11" width="7.25" style="56" customWidth="1"/>
    <col min="12" max="12" width="9" style="56"/>
    <col min="13" max="13" width="0.75" style="57" customWidth="1"/>
    <col min="14" max="16384" width="9" style="57"/>
  </cols>
  <sheetData>
    <row r="1" spans="1:15" ht="14.25" thickBot="1">
      <c r="A1" s="55" t="s">
        <v>8</v>
      </c>
      <c r="I1" s="93" t="str">
        <f>秦野市合計!I1</f>
        <v>令和3年2月1日現在（単位：人）</v>
      </c>
      <c r="J1" s="93"/>
      <c r="K1" s="93"/>
      <c r="L1" s="93"/>
    </row>
    <row r="2" spans="1:15" s="65" customFormat="1" ht="48.75" thickBot="1">
      <c r="A2" s="58" t="s">
        <v>3</v>
      </c>
      <c r="B2" s="59" t="s">
        <v>0</v>
      </c>
      <c r="C2" s="60" t="s">
        <v>1</v>
      </c>
      <c r="D2" s="61" t="s">
        <v>2</v>
      </c>
      <c r="E2" s="58" t="s">
        <v>4</v>
      </c>
      <c r="F2" s="61" t="s">
        <v>0</v>
      </c>
      <c r="G2" s="62" t="s">
        <v>1</v>
      </c>
      <c r="H2" s="63" t="s">
        <v>2</v>
      </c>
      <c r="I2" s="64" t="s">
        <v>5</v>
      </c>
      <c r="J2" s="61" t="s">
        <v>0</v>
      </c>
      <c r="K2" s="62" t="s">
        <v>1</v>
      </c>
      <c r="L2" s="63" t="s">
        <v>2</v>
      </c>
    </row>
    <row r="3" spans="1:15">
      <c r="A3" s="66" t="s">
        <v>22</v>
      </c>
      <c r="B3" s="35">
        <v>111</v>
      </c>
      <c r="C3" s="36">
        <v>97</v>
      </c>
      <c r="D3" s="37">
        <f>SUM(B3:C3)</f>
        <v>208</v>
      </c>
      <c r="E3" s="67">
        <v>15</v>
      </c>
      <c r="F3" s="68">
        <v>160</v>
      </c>
      <c r="G3" s="34">
        <v>157</v>
      </c>
      <c r="H3" s="43">
        <f>SUM(F3:G3)</f>
        <v>317</v>
      </c>
      <c r="I3" s="69">
        <v>65</v>
      </c>
      <c r="J3" s="68">
        <v>196</v>
      </c>
      <c r="K3" s="34">
        <v>192</v>
      </c>
      <c r="L3" s="43">
        <f>SUM(J3:K3)</f>
        <v>388</v>
      </c>
    </row>
    <row r="4" spans="1:15">
      <c r="A4" s="70">
        <v>1</v>
      </c>
      <c r="B4" s="38">
        <v>114</v>
      </c>
      <c r="C4" s="36">
        <v>90</v>
      </c>
      <c r="D4" s="39">
        <f t="shared" ref="D4:D17" si="0">SUM(B4:C4)</f>
        <v>204</v>
      </c>
      <c r="E4" s="70">
        <v>16</v>
      </c>
      <c r="F4" s="35">
        <v>179</v>
      </c>
      <c r="G4" s="34">
        <v>166</v>
      </c>
      <c r="H4" s="44">
        <f t="shared" ref="H4:H52" si="1">SUM(F4:G4)</f>
        <v>345</v>
      </c>
      <c r="I4" s="71">
        <v>66</v>
      </c>
      <c r="J4" s="35">
        <v>216</v>
      </c>
      <c r="K4" s="34">
        <v>188</v>
      </c>
      <c r="L4" s="44">
        <f t="shared" ref="L4:L46" si="2">SUM(J4:K4)</f>
        <v>404</v>
      </c>
    </row>
    <row r="5" spans="1:15">
      <c r="A5" s="70">
        <v>2</v>
      </c>
      <c r="B5" s="38">
        <v>142</v>
      </c>
      <c r="C5" s="36">
        <v>96</v>
      </c>
      <c r="D5" s="39">
        <f t="shared" si="0"/>
        <v>238</v>
      </c>
      <c r="E5" s="70">
        <v>17</v>
      </c>
      <c r="F5" s="35">
        <v>152</v>
      </c>
      <c r="G5" s="34">
        <v>163</v>
      </c>
      <c r="H5" s="44">
        <f t="shared" si="1"/>
        <v>315</v>
      </c>
      <c r="I5" s="71">
        <v>67</v>
      </c>
      <c r="J5" s="35">
        <v>200</v>
      </c>
      <c r="K5" s="34">
        <v>201</v>
      </c>
      <c r="L5" s="44">
        <f t="shared" si="2"/>
        <v>401</v>
      </c>
    </row>
    <row r="6" spans="1:15">
      <c r="A6" s="70">
        <v>3</v>
      </c>
      <c r="B6" s="38">
        <v>128</v>
      </c>
      <c r="C6" s="36">
        <v>114</v>
      </c>
      <c r="D6" s="39">
        <f t="shared" si="0"/>
        <v>242</v>
      </c>
      <c r="E6" s="70">
        <v>18</v>
      </c>
      <c r="F6" s="35">
        <v>168</v>
      </c>
      <c r="G6" s="34">
        <v>163</v>
      </c>
      <c r="H6" s="44">
        <f t="shared" si="1"/>
        <v>331</v>
      </c>
      <c r="I6" s="71">
        <v>68</v>
      </c>
      <c r="J6" s="35">
        <v>236</v>
      </c>
      <c r="K6" s="34">
        <v>225</v>
      </c>
      <c r="L6" s="44">
        <f t="shared" si="2"/>
        <v>461</v>
      </c>
    </row>
    <row r="7" spans="1:15">
      <c r="A7" s="70">
        <v>4</v>
      </c>
      <c r="B7" s="38">
        <v>150</v>
      </c>
      <c r="C7" s="36">
        <v>114</v>
      </c>
      <c r="D7" s="39">
        <f t="shared" si="0"/>
        <v>264</v>
      </c>
      <c r="E7" s="70">
        <v>19</v>
      </c>
      <c r="F7" s="35">
        <v>147</v>
      </c>
      <c r="G7" s="34">
        <v>175</v>
      </c>
      <c r="H7" s="44">
        <f t="shared" si="1"/>
        <v>322</v>
      </c>
      <c r="I7" s="71">
        <v>69</v>
      </c>
      <c r="J7" s="35">
        <v>235</v>
      </c>
      <c r="K7" s="34">
        <v>250</v>
      </c>
      <c r="L7" s="44">
        <f t="shared" si="2"/>
        <v>485</v>
      </c>
    </row>
    <row r="8" spans="1:15">
      <c r="A8" s="70">
        <v>5</v>
      </c>
      <c r="B8" s="38">
        <v>130</v>
      </c>
      <c r="C8" s="36">
        <v>158</v>
      </c>
      <c r="D8" s="39">
        <f t="shared" si="0"/>
        <v>288</v>
      </c>
      <c r="E8" s="70">
        <v>20</v>
      </c>
      <c r="F8" s="35">
        <v>165</v>
      </c>
      <c r="G8" s="34">
        <v>163</v>
      </c>
      <c r="H8" s="44">
        <f t="shared" si="1"/>
        <v>328</v>
      </c>
      <c r="I8" s="71">
        <v>70</v>
      </c>
      <c r="J8" s="35">
        <v>261</v>
      </c>
      <c r="K8" s="34">
        <v>259</v>
      </c>
      <c r="L8" s="44">
        <f t="shared" si="2"/>
        <v>520</v>
      </c>
    </row>
    <row r="9" spans="1:15">
      <c r="A9" s="70">
        <v>6</v>
      </c>
      <c r="B9" s="38">
        <v>145</v>
      </c>
      <c r="C9" s="36">
        <v>132</v>
      </c>
      <c r="D9" s="39">
        <f t="shared" si="0"/>
        <v>277</v>
      </c>
      <c r="E9" s="70">
        <v>21</v>
      </c>
      <c r="F9" s="35">
        <v>172</v>
      </c>
      <c r="G9" s="34">
        <v>150</v>
      </c>
      <c r="H9" s="44">
        <f t="shared" si="1"/>
        <v>322</v>
      </c>
      <c r="I9" s="71">
        <v>71</v>
      </c>
      <c r="J9" s="35">
        <v>268</v>
      </c>
      <c r="K9" s="34">
        <v>329</v>
      </c>
      <c r="L9" s="44">
        <f t="shared" si="2"/>
        <v>597</v>
      </c>
    </row>
    <row r="10" spans="1:15">
      <c r="A10" s="70">
        <v>7</v>
      </c>
      <c r="B10" s="38">
        <v>165</v>
      </c>
      <c r="C10" s="36">
        <v>144</v>
      </c>
      <c r="D10" s="39">
        <f t="shared" si="0"/>
        <v>309</v>
      </c>
      <c r="E10" s="70">
        <v>22</v>
      </c>
      <c r="F10" s="35">
        <v>195</v>
      </c>
      <c r="G10" s="34">
        <v>157</v>
      </c>
      <c r="H10" s="44">
        <f t="shared" si="1"/>
        <v>352</v>
      </c>
      <c r="I10" s="71">
        <v>72</v>
      </c>
      <c r="J10" s="35">
        <v>264</v>
      </c>
      <c r="K10" s="34">
        <v>278</v>
      </c>
      <c r="L10" s="44">
        <f t="shared" si="2"/>
        <v>542</v>
      </c>
    </row>
    <row r="11" spans="1:15">
      <c r="A11" s="70">
        <v>8</v>
      </c>
      <c r="B11" s="38">
        <v>164</v>
      </c>
      <c r="C11" s="36">
        <v>155</v>
      </c>
      <c r="D11" s="39">
        <f t="shared" si="0"/>
        <v>319</v>
      </c>
      <c r="E11" s="70">
        <v>23</v>
      </c>
      <c r="F11" s="35">
        <v>146</v>
      </c>
      <c r="G11" s="34">
        <v>129</v>
      </c>
      <c r="H11" s="44">
        <f t="shared" si="1"/>
        <v>275</v>
      </c>
      <c r="I11" s="71">
        <v>73</v>
      </c>
      <c r="J11" s="35">
        <v>250</v>
      </c>
      <c r="K11" s="34">
        <v>274</v>
      </c>
      <c r="L11" s="44">
        <f t="shared" si="2"/>
        <v>524</v>
      </c>
    </row>
    <row r="12" spans="1:15">
      <c r="A12" s="70">
        <v>9</v>
      </c>
      <c r="B12" s="38">
        <v>168</v>
      </c>
      <c r="C12" s="36">
        <v>161</v>
      </c>
      <c r="D12" s="39">
        <f t="shared" si="0"/>
        <v>329</v>
      </c>
      <c r="E12" s="70">
        <v>24</v>
      </c>
      <c r="F12" s="35">
        <v>165</v>
      </c>
      <c r="G12" s="34">
        <v>148</v>
      </c>
      <c r="H12" s="44">
        <f t="shared" si="1"/>
        <v>313</v>
      </c>
      <c r="I12" s="71">
        <v>74</v>
      </c>
      <c r="J12" s="35">
        <v>173</v>
      </c>
      <c r="K12" s="34">
        <v>188</v>
      </c>
      <c r="L12" s="44">
        <f t="shared" si="2"/>
        <v>361</v>
      </c>
    </row>
    <row r="13" spans="1:15">
      <c r="A13" s="70">
        <v>10</v>
      </c>
      <c r="B13" s="38">
        <v>181</v>
      </c>
      <c r="C13" s="36">
        <v>174</v>
      </c>
      <c r="D13" s="39">
        <f t="shared" si="0"/>
        <v>355</v>
      </c>
      <c r="E13" s="70">
        <v>25</v>
      </c>
      <c r="F13" s="35">
        <v>150</v>
      </c>
      <c r="G13" s="34">
        <v>139</v>
      </c>
      <c r="H13" s="44">
        <f t="shared" si="1"/>
        <v>289</v>
      </c>
      <c r="I13" s="71">
        <v>75</v>
      </c>
      <c r="J13" s="35">
        <v>161</v>
      </c>
      <c r="K13" s="34">
        <v>141</v>
      </c>
      <c r="L13" s="44">
        <f t="shared" si="2"/>
        <v>302</v>
      </c>
      <c r="O13" s="57" t="s">
        <v>24</v>
      </c>
    </row>
    <row r="14" spans="1:15">
      <c r="A14" s="70">
        <v>11</v>
      </c>
      <c r="B14" s="38">
        <v>153</v>
      </c>
      <c r="C14" s="36">
        <v>172</v>
      </c>
      <c r="D14" s="39">
        <f t="shared" si="0"/>
        <v>325</v>
      </c>
      <c r="E14" s="70">
        <v>26</v>
      </c>
      <c r="F14" s="35">
        <v>153</v>
      </c>
      <c r="G14" s="34">
        <v>132</v>
      </c>
      <c r="H14" s="44">
        <f t="shared" si="1"/>
        <v>285</v>
      </c>
      <c r="I14" s="71">
        <v>76</v>
      </c>
      <c r="J14" s="35">
        <v>167</v>
      </c>
      <c r="K14" s="34">
        <v>190</v>
      </c>
      <c r="L14" s="44">
        <f t="shared" si="2"/>
        <v>357</v>
      </c>
    </row>
    <row r="15" spans="1:15">
      <c r="A15" s="70">
        <v>12</v>
      </c>
      <c r="B15" s="38">
        <v>185</v>
      </c>
      <c r="C15" s="36">
        <v>182</v>
      </c>
      <c r="D15" s="39">
        <f t="shared" si="0"/>
        <v>367</v>
      </c>
      <c r="E15" s="70">
        <v>27</v>
      </c>
      <c r="F15" s="35">
        <v>150</v>
      </c>
      <c r="G15" s="34">
        <v>130</v>
      </c>
      <c r="H15" s="44">
        <f t="shared" si="1"/>
        <v>280</v>
      </c>
      <c r="I15" s="71">
        <v>77</v>
      </c>
      <c r="J15" s="35">
        <v>175</v>
      </c>
      <c r="K15" s="34">
        <v>211</v>
      </c>
      <c r="L15" s="44">
        <f t="shared" si="2"/>
        <v>386</v>
      </c>
    </row>
    <row r="16" spans="1:15">
      <c r="A16" s="70">
        <v>13</v>
      </c>
      <c r="B16" s="38">
        <v>163</v>
      </c>
      <c r="C16" s="36">
        <v>178</v>
      </c>
      <c r="D16" s="39">
        <f t="shared" si="0"/>
        <v>341</v>
      </c>
      <c r="E16" s="70">
        <v>28</v>
      </c>
      <c r="F16" s="38">
        <v>129</v>
      </c>
      <c r="G16" s="45">
        <v>120</v>
      </c>
      <c r="H16" s="44">
        <f t="shared" si="1"/>
        <v>249</v>
      </c>
      <c r="I16" s="71">
        <v>78</v>
      </c>
      <c r="J16" s="35">
        <v>163</v>
      </c>
      <c r="K16" s="34">
        <v>161</v>
      </c>
      <c r="L16" s="44">
        <f t="shared" si="2"/>
        <v>324</v>
      </c>
    </row>
    <row r="17" spans="1:12" ht="14.25" thickBot="1">
      <c r="A17" s="72">
        <v>14</v>
      </c>
      <c r="B17" s="40">
        <v>175</v>
      </c>
      <c r="C17" s="41">
        <v>178</v>
      </c>
      <c r="D17" s="42">
        <f t="shared" si="0"/>
        <v>353</v>
      </c>
      <c r="E17" s="70">
        <v>29</v>
      </c>
      <c r="F17" s="38">
        <v>144</v>
      </c>
      <c r="G17" s="45">
        <v>145</v>
      </c>
      <c r="H17" s="44">
        <f t="shared" si="1"/>
        <v>289</v>
      </c>
      <c r="I17" s="71">
        <v>79</v>
      </c>
      <c r="J17" s="35">
        <v>145</v>
      </c>
      <c r="K17" s="34">
        <v>165</v>
      </c>
      <c r="L17" s="44">
        <f t="shared" si="2"/>
        <v>310</v>
      </c>
    </row>
    <row r="18" spans="1:12" ht="15" thickTop="1" thickBot="1">
      <c r="A18" s="73" t="s">
        <v>6</v>
      </c>
      <c r="B18" s="86">
        <f>SUM(B3:B17)</f>
        <v>2274</v>
      </c>
      <c r="C18" s="75">
        <f>SUM(C3:C17)</f>
        <v>2145</v>
      </c>
      <c r="D18" s="76">
        <f>SUM(B18:C18)</f>
        <v>4419</v>
      </c>
      <c r="E18" s="70">
        <v>30</v>
      </c>
      <c r="F18" s="38">
        <v>139</v>
      </c>
      <c r="G18" s="45">
        <v>135</v>
      </c>
      <c r="H18" s="44">
        <f t="shared" si="1"/>
        <v>274</v>
      </c>
      <c r="I18" s="71">
        <v>80</v>
      </c>
      <c r="J18" s="35">
        <v>137</v>
      </c>
      <c r="K18" s="34">
        <v>142</v>
      </c>
      <c r="L18" s="44">
        <f t="shared" si="2"/>
        <v>279</v>
      </c>
    </row>
    <row r="19" spans="1:12">
      <c r="E19" s="70">
        <v>31</v>
      </c>
      <c r="F19" s="38">
        <v>141</v>
      </c>
      <c r="G19" s="45">
        <v>144</v>
      </c>
      <c r="H19" s="44">
        <f t="shared" si="1"/>
        <v>285</v>
      </c>
      <c r="I19" s="71">
        <v>81</v>
      </c>
      <c r="J19" s="35">
        <v>116</v>
      </c>
      <c r="K19" s="34">
        <v>129</v>
      </c>
      <c r="L19" s="44">
        <f t="shared" si="2"/>
        <v>245</v>
      </c>
    </row>
    <row r="20" spans="1:12">
      <c r="E20" s="70">
        <v>32</v>
      </c>
      <c r="F20" s="38">
        <v>162</v>
      </c>
      <c r="G20" s="45">
        <v>165</v>
      </c>
      <c r="H20" s="44">
        <f t="shared" si="1"/>
        <v>327</v>
      </c>
      <c r="I20" s="71">
        <v>82</v>
      </c>
      <c r="J20" s="35">
        <v>107</v>
      </c>
      <c r="K20" s="34">
        <v>109</v>
      </c>
      <c r="L20" s="44">
        <f t="shared" si="2"/>
        <v>216</v>
      </c>
    </row>
    <row r="21" spans="1:12">
      <c r="E21" s="70">
        <v>33</v>
      </c>
      <c r="F21" s="38">
        <v>164</v>
      </c>
      <c r="G21" s="45">
        <v>165</v>
      </c>
      <c r="H21" s="44">
        <f t="shared" si="1"/>
        <v>329</v>
      </c>
      <c r="I21" s="71">
        <v>83</v>
      </c>
      <c r="J21" s="35">
        <v>104</v>
      </c>
      <c r="K21" s="34">
        <v>133</v>
      </c>
      <c r="L21" s="44">
        <f t="shared" si="2"/>
        <v>237</v>
      </c>
    </row>
    <row r="22" spans="1:12">
      <c r="E22" s="70">
        <v>34</v>
      </c>
      <c r="F22" s="38">
        <v>176</v>
      </c>
      <c r="G22" s="45">
        <v>160</v>
      </c>
      <c r="H22" s="44">
        <f t="shared" si="1"/>
        <v>336</v>
      </c>
      <c r="I22" s="71">
        <v>84</v>
      </c>
      <c r="J22" s="38">
        <v>76</v>
      </c>
      <c r="K22" s="45">
        <v>106</v>
      </c>
      <c r="L22" s="44">
        <f t="shared" si="2"/>
        <v>182</v>
      </c>
    </row>
    <row r="23" spans="1:12">
      <c r="E23" s="70">
        <v>35</v>
      </c>
      <c r="F23" s="38">
        <v>176</v>
      </c>
      <c r="G23" s="45">
        <v>188</v>
      </c>
      <c r="H23" s="44">
        <f t="shared" si="1"/>
        <v>364</v>
      </c>
      <c r="I23" s="71">
        <v>85</v>
      </c>
      <c r="J23" s="38">
        <v>68</v>
      </c>
      <c r="K23" s="45">
        <v>100</v>
      </c>
      <c r="L23" s="44">
        <f t="shared" si="2"/>
        <v>168</v>
      </c>
    </row>
    <row r="24" spans="1:12">
      <c r="E24" s="70">
        <v>36</v>
      </c>
      <c r="F24" s="38">
        <v>192</v>
      </c>
      <c r="G24" s="45">
        <v>216</v>
      </c>
      <c r="H24" s="44">
        <f t="shared" si="1"/>
        <v>408</v>
      </c>
      <c r="I24" s="71">
        <v>86</v>
      </c>
      <c r="J24" s="38">
        <v>69</v>
      </c>
      <c r="K24" s="45">
        <v>81</v>
      </c>
      <c r="L24" s="44">
        <f t="shared" si="2"/>
        <v>150</v>
      </c>
    </row>
    <row r="25" spans="1:12">
      <c r="E25" s="70">
        <v>37</v>
      </c>
      <c r="F25" s="38">
        <v>203</v>
      </c>
      <c r="G25" s="45">
        <v>229</v>
      </c>
      <c r="H25" s="44">
        <f t="shared" si="1"/>
        <v>432</v>
      </c>
      <c r="I25" s="71">
        <v>87</v>
      </c>
      <c r="J25" s="38">
        <v>47</v>
      </c>
      <c r="K25" s="45">
        <v>74</v>
      </c>
      <c r="L25" s="44">
        <f t="shared" si="2"/>
        <v>121</v>
      </c>
    </row>
    <row r="26" spans="1:12">
      <c r="E26" s="70">
        <v>38</v>
      </c>
      <c r="F26" s="38">
        <v>189</v>
      </c>
      <c r="G26" s="45">
        <v>184</v>
      </c>
      <c r="H26" s="44">
        <f t="shared" si="1"/>
        <v>373</v>
      </c>
      <c r="I26" s="71">
        <v>88</v>
      </c>
      <c r="J26" s="38">
        <v>44</v>
      </c>
      <c r="K26" s="45">
        <v>101</v>
      </c>
      <c r="L26" s="44">
        <f t="shared" si="2"/>
        <v>145</v>
      </c>
    </row>
    <row r="27" spans="1:12">
      <c r="E27" s="70">
        <v>39</v>
      </c>
      <c r="F27" s="38">
        <v>239</v>
      </c>
      <c r="G27" s="45">
        <v>218</v>
      </c>
      <c r="H27" s="44">
        <f t="shared" si="1"/>
        <v>457</v>
      </c>
      <c r="I27" s="71">
        <v>89</v>
      </c>
      <c r="J27" s="38">
        <v>39</v>
      </c>
      <c r="K27" s="45">
        <v>79</v>
      </c>
      <c r="L27" s="44">
        <f t="shared" si="2"/>
        <v>118</v>
      </c>
    </row>
    <row r="28" spans="1:12">
      <c r="E28" s="70">
        <v>40</v>
      </c>
      <c r="F28" s="38">
        <v>241</v>
      </c>
      <c r="G28" s="45">
        <v>207</v>
      </c>
      <c r="H28" s="44">
        <f t="shared" si="1"/>
        <v>448</v>
      </c>
      <c r="I28" s="71">
        <v>90</v>
      </c>
      <c r="J28" s="38">
        <v>31</v>
      </c>
      <c r="K28" s="45">
        <v>58</v>
      </c>
      <c r="L28" s="44">
        <f t="shared" si="2"/>
        <v>89</v>
      </c>
    </row>
    <row r="29" spans="1:12">
      <c r="E29" s="70">
        <v>41</v>
      </c>
      <c r="F29" s="38">
        <v>240</v>
      </c>
      <c r="G29" s="45">
        <v>239</v>
      </c>
      <c r="H29" s="44">
        <f t="shared" si="1"/>
        <v>479</v>
      </c>
      <c r="I29" s="71">
        <v>91</v>
      </c>
      <c r="J29" s="38">
        <v>21</v>
      </c>
      <c r="K29" s="45">
        <v>55</v>
      </c>
      <c r="L29" s="44">
        <f t="shared" si="2"/>
        <v>76</v>
      </c>
    </row>
    <row r="30" spans="1:12">
      <c r="E30" s="70">
        <v>42</v>
      </c>
      <c r="F30" s="38">
        <v>256</v>
      </c>
      <c r="G30" s="45">
        <v>248</v>
      </c>
      <c r="H30" s="44">
        <f t="shared" si="1"/>
        <v>504</v>
      </c>
      <c r="I30" s="71">
        <v>92</v>
      </c>
      <c r="J30" s="38">
        <v>16</v>
      </c>
      <c r="K30" s="45">
        <v>49</v>
      </c>
      <c r="L30" s="44">
        <f t="shared" si="2"/>
        <v>65</v>
      </c>
    </row>
    <row r="31" spans="1:12">
      <c r="E31" s="70">
        <v>43</v>
      </c>
      <c r="F31" s="38">
        <v>244</v>
      </c>
      <c r="G31" s="45">
        <v>234</v>
      </c>
      <c r="H31" s="44">
        <f t="shared" si="1"/>
        <v>478</v>
      </c>
      <c r="I31" s="71">
        <v>93</v>
      </c>
      <c r="J31" s="38">
        <v>14</v>
      </c>
      <c r="K31" s="45">
        <v>51</v>
      </c>
      <c r="L31" s="44">
        <f t="shared" si="2"/>
        <v>65</v>
      </c>
    </row>
    <row r="32" spans="1:12">
      <c r="E32" s="70">
        <v>44</v>
      </c>
      <c r="F32" s="38">
        <v>271</v>
      </c>
      <c r="G32" s="45">
        <v>240</v>
      </c>
      <c r="H32" s="44">
        <f t="shared" si="1"/>
        <v>511</v>
      </c>
      <c r="I32" s="71">
        <v>94</v>
      </c>
      <c r="J32" s="38">
        <v>11</v>
      </c>
      <c r="K32" s="45">
        <v>34</v>
      </c>
      <c r="L32" s="44">
        <f t="shared" si="2"/>
        <v>45</v>
      </c>
    </row>
    <row r="33" spans="5:12">
      <c r="E33" s="70">
        <v>45</v>
      </c>
      <c r="F33" s="38">
        <v>282</v>
      </c>
      <c r="G33" s="45">
        <v>265</v>
      </c>
      <c r="H33" s="44">
        <f t="shared" si="1"/>
        <v>547</v>
      </c>
      <c r="I33" s="71">
        <v>95</v>
      </c>
      <c r="J33" s="38">
        <v>7</v>
      </c>
      <c r="K33" s="45">
        <v>31</v>
      </c>
      <c r="L33" s="44">
        <f t="shared" si="2"/>
        <v>38</v>
      </c>
    </row>
    <row r="34" spans="5:12">
      <c r="E34" s="70">
        <v>46</v>
      </c>
      <c r="F34" s="38">
        <v>283</v>
      </c>
      <c r="G34" s="45">
        <v>289</v>
      </c>
      <c r="H34" s="44">
        <f t="shared" si="1"/>
        <v>572</v>
      </c>
      <c r="I34" s="71">
        <v>96</v>
      </c>
      <c r="J34" s="38">
        <v>3</v>
      </c>
      <c r="K34" s="45">
        <v>20</v>
      </c>
      <c r="L34" s="44">
        <f t="shared" si="2"/>
        <v>23</v>
      </c>
    </row>
    <row r="35" spans="5:12">
      <c r="E35" s="70">
        <v>47</v>
      </c>
      <c r="F35" s="38">
        <v>267</v>
      </c>
      <c r="G35" s="45">
        <v>282</v>
      </c>
      <c r="H35" s="44">
        <f t="shared" si="1"/>
        <v>549</v>
      </c>
      <c r="I35" s="71">
        <v>97</v>
      </c>
      <c r="J35" s="38">
        <v>8</v>
      </c>
      <c r="K35" s="45">
        <v>13</v>
      </c>
      <c r="L35" s="44">
        <f t="shared" si="2"/>
        <v>21</v>
      </c>
    </row>
    <row r="36" spans="5:12">
      <c r="E36" s="70">
        <v>48</v>
      </c>
      <c r="F36" s="38">
        <v>293</v>
      </c>
      <c r="G36" s="45">
        <v>293</v>
      </c>
      <c r="H36" s="44">
        <f t="shared" si="1"/>
        <v>586</v>
      </c>
      <c r="I36" s="71">
        <v>98</v>
      </c>
      <c r="J36" s="38">
        <v>1</v>
      </c>
      <c r="K36" s="45">
        <v>14</v>
      </c>
      <c r="L36" s="44">
        <f t="shared" si="2"/>
        <v>15</v>
      </c>
    </row>
    <row r="37" spans="5:12">
      <c r="E37" s="70">
        <v>49</v>
      </c>
      <c r="F37" s="38">
        <v>270</v>
      </c>
      <c r="G37" s="45">
        <v>245</v>
      </c>
      <c r="H37" s="44">
        <f t="shared" si="1"/>
        <v>515</v>
      </c>
      <c r="I37" s="71">
        <v>99</v>
      </c>
      <c r="J37" s="38">
        <v>3</v>
      </c>
      <c r="K37" s="45">
        <v>1</v>
      </c>
      <c r="L37" s="44">
        <f t="shared" si="2"/>
        <v>4</v>
      </c>
    </row>
    <row r="38" spans="5:12">
      <c r="E38" s="70">
        <v>50</v>
      </c>
      <c r="F38" s="38">
        <v>248</v>
      </c>
      <c r="G38" s="45">
        <v>241</v>
      </c>
      <c r="H38" s="44">
        <f t="shared" si="1"/>
        <v>489</v>
      </c>
      <c r="I38" s="71">
        <v>100</v>
      </c>
      <c r="J38" s="38">
        <v>0</v>
      </c>
      <c r="K38" s="45">
        <v>5</v>
      </c>
      <c r="L38" s="44">
        <f t="shared" si="2"/>
        <v>5</v>
      </c>
    </row>
    <row r="39" spans="5:12">
      <c r="E39" s="70">
        <v>51</v>
      </c>
      <c r="F39" s="38">
        <v>262</v>
      </c>
      <c r="G39" s="45">
        <v>237</v>
      </c>
      <c r="H39" s="44">
        <f t="shared" si="1"/>
        <v>499</v>
      </c>
      <c r="I39" s="71">
        <v>101</v>
      </c>
      <c r="J39" s="38">
        <v>1</v>
      </c>
      <c r="K39" s="45">
        <v>4</v>
      </c>
      <c r="L39" s="44">
        <f t="shared" si="2"/>
        <v>5</v>
      </c>
    </row>
    <row r="40" spans="5:12">
      <c r="E40" s="70">
        <v>52</v>
      </c>
      <c r="F40" s="38">
        <v>254</v>
      </c>
      <c r="G40" s="45">
        <v>218</v>
      </c>
      <c r="H40" s="44">
        <f t="shared" si="1"/>
        <v>472</v>
      </c>
      <c r="I40" s="71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0">
        <v>53</v>
      </c>
      <c r="F41" s="38">
        <v>280</v>
      </c>
      <c r="G41" s="45">
        <v>260</v>
      </c>
      <c r="H41" s="44">
        <f t="shared" si="1"/>
        <v>540</v>
      </c>
      <c r="I41" s="71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0">
        <v>54</v>
      </c>
      <c r="F42" s="38">
        <v>190</v>
      </c>
      <c r="G42" s="45">
        <v>145</v>
      </c>
      <c r="H42" s="44">
        <f t="shared" si="1"/>
        <v>335</v>
      </c>
      <c r="I42" s="71">
        <v>104</v>
      </c>
      <c r="J42" s="38">
        <v>0</v>
      </c>
      <c r="K42" s="45">
        <v>1</v>
      </c>
      <c r="L42" s="44">
        <f t="shared" si="2"/>
        <v>1</v>
      </c>
    </row>
    <row r="43" spans="5:12">
      <c r="E43" s="70">
        <v>55</v>
      </c>
      <c r="F43" s="38">
        <v>213</v>
      </c>
      <c r="G43" s="45">
        <v>209</v>
      </c>
      <c r="H43" s="44">
        <f t="shared" si="1"/>
        <v>422</v>
      </c>
      <c r="I43" s="71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0">
        <v>56</v>
      </c>
      <c r="F44" s="38">
        <v>188</v>
      </c>
      <c r="G44" s="45">
        <v>223</v>
      </c>
      <c r="H44" s="44">
        <f t="shared" si="1"/>
        <v>411</v>
      </c>
      <c r="I44" s="71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0">
        <v>57</v>
      </c>
      <c r="F45" s="38">
        <v>206</v>
      </c>
      <c r="G45" s="45">
        <v>204</v>
      </c>
      <c r="H45" s="44">
        <f t="shared" si="1"/>
        <v>410</v>
      </c>
      <c r="I45" s="71">
        <v>107</v>
      </c>
      <c r="J45" s="38">
        <v>0</v>
      </c>
      <c r="K45" s="45">
        <v>1</v>
      </c>
      <c r="L45" s="44">
        <f t="shared" si="2"/>
        <v>1</v>
      </c>
    </row>
    <row r="46" spans="5:12" ht="14.25" thickBot="1">
      <c r="E46" s="70">
        <v>58</v>
      </c>
      <c r="F46" s="38">
        <v>183</v>
      </c>
      <c r="G46" s="45">
        <v>175</v>
      </c>
      <c r="H46" s="44">
        <f t="shared" si="1"/>
        <v>358</v>
      </c>
      <c r="I46" s="72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0">
        <v>59</v>
      </c>
      <c r="F47" s="38">
        <v>191</v>
      </c>
      <c r="G47" s="45">
        <v>191</v>
      </c>
      <c r="H47" s="44">
        <f t="shared" si="1"/>
        <v>382</v>
      </c>
      <c r="I47" s="77" t="s">
        <v>6</v>
      </c>
      <c r="J47" s="76">
        <f>SUM(J3:J46)</f>
        <v>4033</v>
      </c>
      <c r="K47" s="78">
        <f>SUM(K3:K46)</f>
        <v>4646</v>
      </c>
      <c r="L47" s="79">
        <f>SUM(J47:K47)</f>
        <v>8679</v>
      </c>
    </row>
    <row r="48" spans="5:12">
      <c r="E48" s="70">
        <v>60</v>
      </c>
      <c r="F48" s="38">
        <v>181</v>
      </c>
      <c r="G48" s="45">
        <v>181</v>
      </c>
      <c r="H48" s="44">
        <f t="shared" si="1"/>
        <v>362</v>
      </c>
    </row>
    <row r="49" spans="5:12" ht="14.25" thickBot="1">
      <c r="E49" s="70">
        <v>61</v>
      </c>
      <c r="F49" s="38">
        <v>193</v>
      </c>
      <c r="G49" s="45">
        <v>180</v>
      </c>
      <c r="H49" s="44">
        <f t="shared" si="1"/>
        <v>373</v>
      </c>
      <c r="J49" s="56" t="s">
        <v>17</v>
      </c>
    </row>
    <row r="50" spans="5:12">
      <c r="E50" s="70">
        <v>62</v>
      </c>
      <c r="F50" s="38">
        <v>215</v>
      </c>
      <c r="G50" s="45">
        <v>206</v>
      </c>
      <c r="H50" s="44">
        <f t="shared" si="1"/>
        <v>421</v>
      </c>
      <c r="J50" s="80" t="s">
        <v>0</v>
      </c>
      <c r="K50" s="81" t="s">
        <v>1</v>
      </c>
      <c r="L50" s="82" t="s">
        <v>2</v>
      </c>
    </row>
    <row r="51" spans="5:12" ht="14.25" thickBot="1">
      <c r="E51" s="70">
        <v>63</v>
      </c>
      <c r="F51" s="38">
        <v>173</v>
      </c>
      <c r="G51" s="45">
        <v>196</v>
      </c>
      <c r="H51" s="44">
        <f t="shared" si="1"/>
        <v>369</v>
      </c>
      <c r="J51" s="83">
        <f>SUM(B18,F53,J47)</f>
        <v>16290</v>
      </c>
      <c r="K51" s="84">
        <f>SUM(C18,G53,K47)</f>
        <v>16437</v>
      </c>
      <c r="L51" s="85">
        <f>SUM(J51:K51)</f>
        <v>32727</v>
      </c>
    </row>
    <row r="52" spans="5:12" ht="14.25" thickBot="1">
      <c r="E52" s="72">
        <v>64</v>
      </c>
      <c r="F52" s="40">
        <v>203</v>
      </c>
      <c r="G52" s="46">
        <v>197</v>
      </c>
      <c r="H52" s="42">
        <f t="shared" si="1"/>
        <v>400</v>
      </c>
    </row>
    <row r="53" spans="5:12" ht="15" thickTop="1" thickBot="1">
      <c r="E53" s="73" t="s">
        <v>6</v>
      </c>
      <c r="F53" s="76">
        <f>SUM(F3:F52)</f>
        <v>9983</v>
      </c>
      <c r="G53" s="78">
        <f>SUM(G3:G52)</f>
        <v>9646</v>
      </c>
      <c r="H53" s="79">
        <f>SUM(F53:G53)</f>
        <v>19629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16" zoomScaleNormal="100" zoomScaleSheetLayoutView="100" workbookViewId="0">
      <selection activeCell="K47" sqref="K47"/>
    </sheetView>
  </sheetViews>
  <sheetFormatPr defaultRowHeight="13.5"/>
  <cols>
    <col min="1" max="1" width="7.125" style="56" customWidth="1"/>
    <col min="2" max="3" width="7.25" style="56" customWidth="1"/>
    <col min="4" max="4" width="9" style="56"/>
    <col min="5" max="5" width="7.125" style="56" customWidth="1"/>
    <col min="6" max="7" width="7.25" style="56" customWidth="1"/>
    <col min="8" max="8" width="9.25" style="56" bestFit="1" customWidth="1"/>
    <col min="9" max="9" width="7.125" style="56" customWidth="1"/>
    <col min="10" max="11" width="7.25" style="56" customWidth="1"/>
    <col min="12" max="12" width="9.125" style="56" bestFit="1" customWidth="1"/>
    <col min="13" max="13" width="0.75" style="57" customWidth="1"/>
    <col min="14" max="16384" width="9" style="57"/>
  </cols>
  <sheetData>
    <row r="1" spans="1:15" ht="14.25" thickBot="1">
      <c r="A1" s="55" t="s">
        <v>9</v>
      </c>
      <c r="I1" s="93" t="str">
        <f>秦野市合計!I1</f>
        <v>令和3年2月1日現在（単位：人）</v>
      </c>
      <c r="J1" s="93"/>
      <c r="K1" s="93"/>
      <c r="L1" s="93"/>
    </row>
    <row r="2" spans="1:15" s="65" customFormat="1" ht="48.75" thickBot="1">
      <c r="A2" s="58" t="s">
        <v>3</v>
      </c>
      <c r="B2" s="59" t="s">
        <v>0</v>
      </c>
      <c r="C2" s="60" t="s">
        <v>1</v>
      </c>
      <c r="D2" s="61" t="s">
        <v>2</v>
      </c>
      <c r="E2" s="58" t="s">
        <v>4</v>
      </c>
      <c r="F2" s="61" t="s">
        <v>0</v>
      </c>
      <c r="G2" s="62" t="s">
        <v>1</v>
      </c>
      <c r="H2" s="63" t="s">
        <v>2</v>
      </c>
      <c r="I2" s="64" t="s">
        <v>5</v>
      </c>
      <c r="J2" s="61" t="s">
        <v>0</v>
      </c>
      <c r="K2" s="62" t="s">
        <v>1</v>
      </c>
      <c r="L2" s="63" t="s">
        <v>2</v>
      </c>
    </row>
    <row r="3" spans="1:15">
      <c r="A3" s="66" t="s">
        <v>22</v>
      </c>
      <c r="B3" s="35">
        <v>36</v>
      </c>
      <c r="C3" s="36">
        <v>28</v>
      </c>
      <c r="D3" s="37">
        <f>SUM(B3:C3)</f>
        <v>64</v>
      </c>
      <c r="E3" s="67">
        <v>15</v>
      </c>
      <c r="F3" s="35">
        <v>65</v>
      </c>
      <c r="G3" s="34">
        <v>71</v>
      </c>
      <c r="H3" s="43">
        <f>SUM(F3:G3)</f>
        <v>136</v>
      </c>
      <c r="I3" s="69">
        <v>65</v>
      </c>
      <c r="J3" s="68">
        <v>101</v>
      </c>
      <c r="K3" s="34">
        <v>135</v>
      </c>
      <c r="L3" s="43">
        <f>SUM(J3:K3)</f>
        <v>236</v>
      </c>
    </row>
    <row r="4" spans="1:15">
      <c r="A4" s="70">
        <v>1</v>
      </c>
      <c r="B4" s="38">
        <v>34</v>
      </c>
      <c r="C4" s="36">
        <v>39</v>
      </c>
      <c r="D4" s="39">
        <f t="shared" ref="D4:D17" si="0">SUM(B4:C4)</f>
        <v>73</v>
      </c>
      <c r="E4" s="70">
        <v>16</v>
      </c>
      <c r="F4" s="35">
        <v>63</v>
      </c>
      <c r="G4" s="34">
        <v>72</v>
      </c>
      <c r="H4" s="44">
        <f t="shared" ref="H4:H52" si="1">SUM(F4:G4)</f>
        <v>135</v>
      </c>
      <c r="I4" s="71">
        <v>66</v>
      </c>
      <c r="J4" s="35">
        <v>111</v>
      </c>
      <c r="K4" s="34">
        <v>116</v>
      </c>
      <c r="L4" s="44">
        <f t="shared" ref="L4:L46" si="2">SUM(J4:K4)</f>
        <v>227</v>
      </c>
    </row>
    <row r="5" spans="1:15">
      <c r="A5" s="70">
        <v>2</v>
      </c>
      <c r="B5" s="38">
        <v>37</v>
      </c>
      <c r="C5" s="36">
        <v>35</v>
      </c>
      <c r="D5" s="39">
        <f t="shared" si="0"/>
        <v>72</v>
      </c>
      <c r="E5" s="70">
        <v>17</v>
      </c>
      <c r="F5" s="35">
        <v>67</v>
      </c>
      <c r="G5" s="34">
        <v>81</v>
      </c>
      <c r="H5" s="44">
        <f t="shared" si="1"/>
        <v>148</v>
      </c>
      <c r="I5" s="71">
        <v>67</v>
      </c>
      <c r="J5" s="35">
        <v>106</v>
      </c>
      <c r="K5" s="34">
        <v>120</v>
      </c>
      <c r="L5" s="44">
        <f t="shared" si="2"/>
        <v>226</v>
      </c>
    </row>
    <row r="6" spans="1:15">
      <c r="A6" s="70">
        <v>3</v>
      </c>
      <c r="B6" s="38">
        <v>50</v>
      </c>
      <c r="C6" s="36">
        <v>56</v>
      </c>
      <c r="D6" s="39">
        <f t="shared" si="0"/>
        <v>106</v>
      </c>
      <c r="E6" s="70">
        <v>18</v>
      </c>
      <c r="F6" s="35">
        <v>89</v>
      </c>
      <c r="G6" s="34">
        <v>76</v>
      </c>
      <c r="H6" s="44">
        <f t="shared" si="1"/>
        <v>165</v>
      </c>
      <c r="I6" s="71">
        <v>68</v>
      </c>
      <c r="J6" s="35">
        <v>145</v>
      </c>
      <c r="K6" s="34">
        <v>152</v>
      </c>
      <c r="L6" s="44">
        <f t="shared" si="2"/>
        <v>297</v>
      </c>
    </row>
    <row r="7" spans="1:15">
      <c r="A7" s="70">
        <v>4</v>
      </c>
      <c r="B7" s="38">
        <v>53</v>
      </c>
      <c r="C7" s="36">
        <v>54</v>
      </c>
      <c r="D7" s="39">
        <f t="shared" si="0"/>
        <v>107</v>
      </c>
      <c r="E7" s="70">
        <v>19</v>
      </c>
      <c r="F7" s="35">
        <v>90</v>
      </c>
      <c r="G7" s="34">
        <v>72</v>
      </c>
      <c r="H7" s="44">
        <f t="shared" si="1"/>
        <v>162</v>
      </c>
      <c r="I7" s="71">
        <v>69</v>
      </c>
      <c r="J7" s="35">
        <v>141</v>
      </c>
      <c r="K7" s="34">
        <v>143</v>
      </c>
      <c r="L7" s="44">
        <f t="shared" si="2"/>
        <v>284</v>
      </c>
    </row>
    <row r="8" spans="1:15">
      <c r="A8" s="70">
        <v>5</v>
      </c>
      <c r="B8" s="38">
        <v>56</v>
      </c>
      <c r="C8" s="36">
        <v>62</v>
      </c>
      <c r="D8" s="39">
        <f t="shared" si="0"/>
        <v>118</v>
      </c>
      <c r="E8" s="70">
        <v>20</v>
      </c>
      <c r="F8" s="35">
        <v>71</v>
      </c>
      <c r="G8" s="34">
        <v>72</v>
      </c>
      <c r="H8" s="44">
        <f t="shared" si="1"/>
        <v>143</v>
      </c>
      <c r="I8" s="71">
        <v>70</v>
      </c>
      <c r="J8" s="35">
        <v>129</v>
      </c>
      <c r="K8" s="34">
        <v>164</v>
      </c>
      <c r="L8" s="44">
        <f t="shared" si="2"/>
        <v>293</v>
      </c>
    </row>
    <row r="9" spans="1:15">
      <c r="A9" s="70">
        <v>6</v>
      </c>
      <c r="B9" s="38">
        <v>74</v>
      </c>
      <c r="C9" s="36">
        <v>68</v>
      </c>
      <c r="D9" s="39">
        <f t="shared" si="0"/>
        <v>142</v>
      </c>
      <c r="E9" s="70">
        <v>21</v>
      </c>
      <c r="F9" s="35">
        <v>81</v>
      </c>
      <c r="G9" s="34">
        <v>63</v>
      </c>
      <c r="H9" s="44">
        <f t="shared" si="1"/>
        <v>144</v>
      </c>
      <c r="I9" s="71">
        <v>71</v>
      </c>
      <c r="J9" s="35">
        <v>187</v>
      </c>
      <c r="K9" s="34">
        <v>184</v>
      </c>
      <c r="L9" s="44">
        <f t="shared" si="2"/>
        <v>371</v>
      </c>
    </row>
    <row r="10" spans="1:15">
      <c r="A10" s="70">
        <v>7</v>
      </c>
      <c r="B10" s="38">
        <v>58</v>
      </c>
      <c r="C10" s="36">
        <v>56</v>
      </c>
      <c r="D10" s="39">
        <f t="shared" si="0"/>
        <v>114</v>
      </c>
      <c r="E10" s="70">
        <v>22</v>
      </c>
      <c r="F10" s="35">
        <v>79</v>
      </c>
      <c r="G10" s="34">
        <v>83</v>
      </c>
      <c r="H10" s="44">
        <f t="shared" si="1"/>
        <v>162</v>
      </c>
      <c r="I10" s="71">
        <v>72</v>
      </c>
      <c r="J10" s="35">
        <v>160</v>
      </c>
      <c r="K10" s="34">
        <v>177</v>
      </c>
      <c r="L10" s="44">
        <f t="shared" si="2"/>
        <v>337</v>
      </c>
    </row>
    <row r="11" spans="1:15">
      <c r="A11" s="70">
        <v>8</v>
      </c>
      <c r="B11" s="38">
        <v>77</v>
      </c>
      <c r="C11" s="36">
        <v>71</v>
      </c>
      <c r="D11" s="39">
        <f t="shared" si="0"/>
        <v>148</v>
      </c>
      <c r="E11" s="70">
        <v>23</v>
      </c>
      <c r="F11" s="35">
        <v>80</v>
      </c>
      <c r="G11" s="34">
        <v>59</v>
      </c>
      <c r="H11" s="44">
        <f t="shared" si="1"/>
        <v>139</v>
      </c>
      <c r="I11" s="71">
        <v>73</v>
      </c>
      <c r="J11" s="35">
        <v>174</v>
      </c>
      <c r="K11" s="34">
        <v>187</v>
      </c>
      <c r="L11" s="44">
        <f t="shared" si="2"/>
        <v>361</v>
      </c>
    </row>
    <row r="12" spans="1:15">
      <c r="A12" s="70">
        <v>9</v>
      </c>
      <c r="B12" s="38">
        <v>64</v>
      </c>
      <c r="C12" s="36">
        <v>55</v>
      </c>
      <c r="D12" s="39">
        <f t="shared" si="0"/>
        <v>119</v>
      </c>
      <c r="E12" s="70">
        <v>24</v>
      </c>
      <c r="F12" s="35">
        <v>49</v>
      </c>
      <c r="G12" s="34">
        <v>71</v>
      </c>
      <c r="H12" s="44">
        <f t="shared" si="1"/>
        <v>120</v>
      </c>
      <c r="I12" s="71">
        <v>74</v>
      </c>
      <c r="J12" s="35">
        <v>107</v>
      </c>
      <c r="K12" s="34">
        <v>124</v>
      </c>
      <c r="L12" s="44">
        <f t="shared" si="2"/>
        <v>231</v>
      </c>
    </row>
    <row r="13" spans="1:15">
      <c r="A13" s="70">
        <v>10</v>
      </c>
      <c r="B13" s="38">
        <v>74</v>
      </c>
      <c r="C13" s="36">
        <v>77</v>
      </c>
      <c r="D13" s="39">
        <f t="shared" si="0"/>
        <v>151</v>
      </c>
      <c r="E13" s="70">
        <v>25</v>
      </c>
      <c r="F13" s="35">
        <v>78</v>
      </c>
      <c r="G13" s="34">
        <v>69</v>
      </c>
      <c r="H13" s="44">
        <f t="shared" si="1"/>
        <v>147</v>
      </c>
      <c r="I13" s="71">
        <v>75</v>
      </c>
      <c r="J13" s="35">
        <v>117</v>
      </c>
      <c r="K13" s="34">
        <v>113</v>
      </c>
      <c r="L13" s="44">
        <f t="shared" si="2"/>
        <v>230</v>
      </c>
      <c r="O13" s="57" t="s">
        <v>24</v>
      </c>
    </row>
    <row r="14" spans="1:15">
      <c r="A14" s="70">
        <v>11</v>
      </c>
      <c r="B14" s="38">
        <v>63</v>
      </c>
      <c r="C14" s="36">
        <v>54</v>
      </c>
      <c r="D14" s="39">
        <f t="shared" si="0"/>
        <v>117</v>
      </c>
      <c r="E14" s="70">
        <v>26</v>
      </c>
      <c r="F14" s="35">
        <v>55</v>
      </c>
      <c r="G14" s="34">
        <v>59</v>
      </c>
      <c r="H14" s="44">
        <f t="shared" si="1"/>
        <v>114</v>
      </c>
      <c r="I14" s="71">
        <v>76</v>
      </c>
      <c r="J14" s="35">
        <v>104</v>
      </c>
      <c r="K14" s="34">
        <v>115</v>
      </c>
      <c r="L14" s="44">
        <f t="shared" si="2"/>
        <v>219</v>
      </c>
    </row>
    <row r="15" spans="1:15">
      <c r="A15" s="70">
        <v>12</v>
      </c>
      <c r="B15" s="38">
        <v>68</v>
      </c>
      <c r="C15" s="36">
        <v>67</v>
      </c>
      <c r="D15" s="39">
        <f t="shared" si="0"/>
        <v>135</v>
      </c>
      <c r="E15" s="70">
        <v>27</v>
      </c>
      <c r="F15" s="35">
        <v>54</v>
      </c>
      <c r="G15" s="34">
        <v>52</v>
      </c>
      <c r="H15" s="44">
        <f t="shared" si="1"/>
        <v>106</v>
      </c>
      <c r="I15" s="71">
        <v>77</v>
      </c>
      <c r="J15" s="35">
        <v>125</v>
      </c>
      <c r="K15" s="34">
        <v>112</v>
      </c>
      <c r="L15" s="44">
        <f t="shared" si="2"/>
        <v>237</v>
      </c>
    </row>
    <row r="16" spans="1:15">
      <c r="A16" s="70">
        <v>13</v>
      </c>
      <c r="B16" s="38">
        <v>77</v>
      </c>
      <c r="C16" s="36">
        <v>48</v>
      </c>
      <c r="D16" s="39">
        <f t="shared" si="0"/>
        <v>125</v>
      </c>
      <c r="E16" s="70">
        <v>28</v>
      </c>
      <c r="F16" s="38">
        <v>53</v>
      </c>
      <c r="G16" s="45">
        <v>67</v>
      </c>
      <c r="H16" s="44">
        <f t="shared" si="1"/>
        <v>120</v>
      </c>
      <c r="I16" s="71">
        <v>78</v>
      </c>
      <c r="J16" s="35">
        <v>108</v>
      </c>
      <c r="K16" s="34">
        <v>106</v>
      </c>
      <c r="L16" s="44">
        <f t="shared" si="2"/>
        <v>214</v>
      </c>
    </row>
    <row r="17" spans="1:12" ht="14.25" thickBot="1">
      <c r="A17" s="72">
        <v>14</v>
      </c>
      <c r="B17" s="40">
        <v>87</v>
      </c>
      <c r="C17" s="41">
        <v>69</v>
      </c>
      <c r="D17" s="42">
        <f t="shared" si="0"/>
        <v>156</v>
      </c>
      <c r="E17" s="70">
        <v>29</v>
      </c>
      <c r="F17" s="38">
        <v>67</v>
      </c>
      <c r="G17" s="45">
        <v>58</v>
      </c>
      <c r="H17" s="44">
        <f t="shared" si="1"/>
        <v>125</v>
      </c>
      <c r="I17" s="71">
        <v>79</v>
      </c>
      <c r="J17" s="35">
        <v>128</v>
      </c>
      <c r="K17" s="34">
        <v>109</v>
      </c>
      <c r="L17" s="44">
        <f t="shared" si="2"/>
        <v>237</v>
      </c>
    </row>
    <row r="18" spans="1:12" ht="15" thickTop="1" thickBot="1">
      <c r="A18" s="73" t="s">
        <v>6</v>
      </c>
      <c r="B18" s="75">
        <f>SUM(B3:B17)</f>
        <v>908</v>
      </c>
      <c r="C18" s="75">
        <f>SUM(C3:C17)</f>
        <v>839</v>
      </c>
      <c r="D18" s="76">
        <f>SUM(B18:C18)</f>
        <v>1747</v>
      </c>
      <c r="E18" s="70">
        <v>30</v>
      </c>
      <c r="F18" s="38">
        <v>76</v>
      </c>
      <c r="G18" s="45">
        <v>56</v>
      </c>
      <c r="H18" s="44">
        <f t="shared" si="1"/>
        <v>132</v>
      </c>
      <c r="I18" s="71">
        <v>80</v>
      </c>
      <c r="J18" s="35">
        <v>83</v>
      </c>
      <c r="K18" s="34">
        <v>96</v>
      </c>
      <c r="L18" s="44">
        <f t="shared" si="2"/>
        <v>179</v>
      </c>
    </row>
    <row r="19" spans="1:12">
      <c r="E19" s="70">
        <v>31</v>
      </c>
      <c r="F19" s="38">
        <v>75</v>
      </c>
      <c r="G19" s="45">
        <v>59</v>
      </c>
      <c r="H19" s="44">
        <f t="shared" si="1"/>
        <v>134</v>
      </c>
      <c r="I19" s="71">
        <v>81</v>
      </c>
      <c r="J19" s="35">
        <v>75</v>
      </c>
      <c r="K19" s="34">
        <v>81</v>
      </c>
      <c r="L19" s="44">
        <f t="shared" si="2"/>
        <v>156</v>
      </c>
    </row>
    <row r="20" spans="1:12">
      <c r="E20" s="70">
        <v>32</v>
      </c>
      <c r="F20" s="38">
        <v>78</v>
      </c>
      <c r="G20" s="45">
        <v>53</v>
      </c>
      <c r="H20" s="44">
        <f t="shared" si="1"/>
        <v>131</v>
      </c>
      <c r="I20" s="71">
        <v>82</v>
      </c>
      <c r="J20" s="35">
        <v>43</v>
      </c>
      <c r="K20" s="34">
        <v>70</v>
      </c>
      <c r="L20" s="44">
        <f t="shared" si="2"/>
        <v>113</v>
      </c>
    </row>
    <row r="21" spans="1:12">
      <c r="E21" s="70">
        <v>33</v>
      </c>
      <c r="F21" s="38">
        <v>72</v>
      </c>
      <c r="G21" s="45">
        <v>70</v>
      </c>
      <c r="H21" s="44">
        <f t="shared" si="1"/>
        <v>142</v>
      </c>
      <c r="I21" s="71">
        <v>83</v>
      </c>
      <c r="J21" s="35">
        <v>65</v>
      </c>
      <c r="K21" s="34">
        <v>68</v>
      </c>
      <c r="L21" s="44">
        <f t="shared" si="2"/>
        <v>133</v>
      </c>
    </row>
    <row r="22" spans="1:12">
      <c r="E22" s="70">
        <v>34</v>
      </c>
      <c r="F22" s="38">
        <v>79</v>
      </c>
      <c r="G22" s="45">
        <v>67</v>
      </c>
      <c r="H22" s="44">
        <f t="shared" si="1"/>
        <v>146</v>
      </c>
      <c r="I22" s="71">
        <v>84</v>
      </c>
      <c r="J22" s="38">
        <v>51</v>
      </c>
      <c r="K22" s="45">
        <v>60</v>
      </c>
      <c r="L22" s="44">
        <f t="shared" si="2"/>
        <v>111</v>
      </c>
    </row>
    <row r="23" spans="1:12">
      <c r="E23" s="70">
        <v>35</v>
      </c>
      <c r="F23" s="38">
        <v>71</v>
      </c>
      <c r="G23" s="45">
        <v>76</v>
      </c>
      <c r="H23" s="44">
        <f t="shared" si="1"/>
        <v>147</v>
      </c>
      <c r="I23" s="71">
        <v>85</v>
      </c>
      <c r="J23" s="38">
        <v>54</v>
      </c>
      <c r="K23" s="45">
        <v>55</v>
      </c>
      <c r="L23" s="44">
        <f t="shared" si="2"/>
        <v>109</v>
      </c>
    </row>
    <row r="24" spans="1:12">
      <c r="E24" s="70">
        <v>36</v>
      </c>
      <c r="F24" s="38">
        <v>78</v>
      </c>
      <c r="G24" s="45">
        <v>76</v>
      </c>
      <c r="H24" s="44">
        <f t="shared" si="1"/>
        <v>154</v>
      </c>
      <c r="I24" s="71">
        <v>86</v>
      </c>
      <c r="J24" s="38">
        <v>37</v>
      </c>
      <c r="K24" s="45">
        <v>53</v>
      </c>
      <c r="L24" s="44">
        <f t="shared" si="2"/>
        <v>90</v>
      </c>
    </row>
    <row r="25" spans="1:12">
      <c r="E25" s="70">
        <v>37</v>
      </c>
      <c r="F25" s="38">
        <v>94</v>
      </c>
      <c r="G25" s="45">
        <v>81</v>
      </c>
      <c r="H25" s="44">
        <f t="shared" si="1"/>
        <v>175</v>
      </c>
      <c r="I25" s="71">
        <v>87</v>
      </c>
      <c r="J25" s="38">
        <v>28</v>
      </c>
      <c r="K25" s="45">
        <v>41</v>
      </c>
      <c r="L25" s="44">
        <f t="shared" si="2"/>
        <v>69</v>
      </c>
    </row>
    <row r="26" spans="1:12">
      <c r="E26" s="70">
        <v>38</v>
      </c>
      <c r="F26" s="38">
        <v>89</v>
      </c>
      <c r="G26" s="45">
        <v>76</v>
      </c>
      <c r="H26" s="44">
        <f t="shared" si="1"/>
        <v>165</v>
      </c>
      <c r="I26" s="71">
        <v>88</v>
      </c>
      <c r="J26" s="38">
        <v>23</v>
      </c>
      <c r="K26" s="45">
        <v>30</v>
      </c>
      <c r="L26" s="44">
        <f t="shared" si="2"/>
        <v>53</v>
      </c>
    </row>
    <row r="27" spans="1:12">
      <c r="E27" s="70">
        <v>39</v>
      </c>
      <c r="F27" s="38">
        <v>112</v>
      </c>
      <c r="G27" s="45">
        <v>111</v>
      </c>
      <c r="H27" s="44">
        <f t="shared" si="1"/>
        <v>223</v>
      </c>
      <c r="I27" s="71">
        <v>89</v>
      </c>
      <c r="J27" s="38">
        <v>15</v>
      </c>
      <c r="K27" s="45">
        <v>31</v>
      </c>
      <c r="L27" s="44">
        <f t="shared" si="2"/>
        <v>46</v>
      </c>
    </row>
    <row r="28" spans="1:12">
      <c r="E28" s="70">
        <v>40</v>
      </c>
      <c r="F28" s="38">
        <v>94</v>
      </c>
      <c r="G28" s="45">
        <v>81</v>
      </c>
      <c r="H28" s="44">
        <f t="shared" si="1"/>
        <v>175</v>
      </c>
      <c r="I28" s="71">
        <v>90</v>
      </c>
      <c r="J28" s="38">
        <v>10</v>
      </c>
      <c r="K28" s="45">
        <v>35</v>
      </c>
      <c r="L28" s="44">
        <f t="shared" si="2"/>
        <v>45</v>
      </c>
    </row>
    <row r="29" spans="1:12">
      <c r="E29" s="70">
        <v>41</v>
      </c>
      <c r="F29" s="38">
        <v>101</v>
      </c>
      <c r="G29" s="45">
        <v>119</v>
      </c>
      <c r="H29" s="44">
        <f t="shared" si="1"/>
        <v>220</v>
      </c>
      <c r="I29" s="71">
        <v>91</v>
      </c>
      <c r="J29" s="38">
        <v>7</v>
      </c>
      <c r="K29" s="45">
        <v>25</v>
      </c>
      <c r="L29" s="44">
        <f t="shared" si="2"/>
        <v>32</v>
      </c>
    </row>
    <row r="30" spans="1:12">
      <c r="E30" s="70">
        <v>42</v>
      </c>
      <c r="F30" s="38">
        <v>113</v>
      </c>
      <c r="G30" s="45">
        <v>91</v>
      </c>
      <c r="H30" s="44">
        <f t="shared" si="1"/>
        <v>204</v>
      </c>
      <c r="I30" s="71">
        <v>92</v>
      </c>
      <c r="J30" s="38">
        <v>6</v>
      </c>
      <c r="K30" s="45">
        <v>25</v>
      </c>
      <c r="L30" s="44">
        <f t="shared" si="2"/>
        <v>31</v>
      </c>
    </row>
    <row r="31" spans="1:12">
      <c r="E31" s="70">
        <v>43</v>
      </c>
      <c r="F31" s="38">
        <v>129</v>
      </c>
      <c r="G31" s="45">
        <v>111</v>
      </c>
      <c r="H31" s="44">
        <f t="shared" si="1"/>
        <v>240</v>
      </c>
      <c r="I31" s="71">
        <v>93</v>
      </c>
      <c r="J31" s="38">
        <v>5</v>
      </c>
      <c r="K31" s="45">
        <v>19</v>
      </c>
      <c r="L31" s="44">
        <f t="shared" si="2"/>
        <v>24</v>
      </c>
    </row>
    <row r="32" spans="1:12">
      <c r="E32" s="70">
        <v>44</v>
      </c>
      <c r="F32" s="38">
        <v>112</v>
      </c>
      <c r="G32" s="45">
        <v>102</v>
      </c>
      <c r="H32" s="44">
        <f t="shared" si="1"/>
        <v>214</v>
      </c>
      <c r="I32" s="71">
        <v>94</v>
      </c>
      <c r="J32" s="38">
        <v>4</v>
      </c>
      <c r="K32" s="45">
        <v>16</v>
      </c>
      <c r="L32" s="44">
        <f t="shared" si="2"/>
        <v>20</v>
      </c>
    </row>
    <row r="33" spans="5:12">
      <c r="E33" s="70">
        <v>45</v>
      </c>
      <c r="F33" s="38">
        <v>122</v>
      </c>
      <c r="G33" s="45">
        <v>123</v>
      </c>
      <c r="H33" s="44">
        <f t="shared" si="1"/>
        <v>245</v>
      </c>
      <c r="I33" s="71">
        <v>95</v>
      </c>
      <c r="J33" s="38">
        <v>1</v>
      </c>
      <c r="K33" s="45">
        <v>7</v>
      </c>
      <c r="L33" s="44">
        <f t="shared" si="2"/>
        <v>8</v>
      </c>
    </row>
    <row r="34" spans="5:12">
      <c r="E34" s="70">
        <v>46</v>
      </c>
      <c r="F34" s="38">
        <v>133</v>
      </c>
      <c r="G34" s="45">
        <v>116</v>
      </c>
      <c r="H34" s="44">
        <f t="shared" si="1"/>
        <v>249</v>
      </c>
      <c r="I34" s="71">
        <v>96</v>
      </c>
      <c r="J34" s="38">
        <v>0</v>
      </c>
      <c r="K34" s="45">
        <v>11</v>
      </c>
      <c r="L34" s="44">
        <f t="shared" si="2"/>
        <v>11</v>
      </c>
    </row>
    <row r="35" spans="5:12">
      <c r="E35" s="70">
        <v>47</v>
      </c>
      <c r="F35" s="38">
        <v>140</v>
      </c>
      <c r="G35" s="45">
        <v>118</v>
      </c>
      <c r="H35" s="44">
        <f t="shared" si="1"/>
        <v>258</v>
      </c>
      <c r="I35" s="71">
        <v>97</v>
      </c>
      <c r="J35" s="38">
        <v>2</v>
      </c>
      <c r="K35" s="45">
        <v>6</v>
      </c>
      <c r="L35" s="44">
        <f t="shared" si="2"/>
        <v>8</v>
      </c>
    </row>
    <row r="36" spans="5:12">
      <c r="E36" s="70">
        <v>48</v>
      </c>
      <c r="F36" s="38">
        <v>134</v>
      </c>
      <c r="G36" s="45">
        <v>108</v>
      </c>
      <c r="H36" s="44">
        <f t="shared" si="1"/>
        <v>242</v>
      </c>
      <c r="I36" s="71">
        <v>98</v>
      </c>
      <c r="J36" s="38">
        <v>2</v>
      </c>
      <c r="K36" s="45">
        <v>2</v>
      </c>
      <c r="L36" s="44">
        <f t="shared" si="2"/>
        <v>4</v>
      </c>
    </row>
    <row r="37" spans="5:12">
      <c r="E37" s="70">
        <v>49</v>
      </c>
      <c r="F37" s="38">
        <v>124</v>
      </c>
      <c r="G37" s="45">
        <v>117</v>
      </c>
      <c r="H37" s="44">
        <f t="shared" si="1"/>
        <v>241</v>
      </c>
      <c r="I37" s="71">
        <v>99</v>
      </c>
      <c r="J37" s="38">
        <v>1</v>
      </c>
      <c r="K37" s="45">
        <v>5</v>
      </c>
      <c r="L37" s="44">
        <f t="shared" si="2"/>
        <v>6</v>
      </c>
    </row>
    <row r="38" spans="5:12">
      <c r="E38" s="70">
        <v>50</v>
      </c>
      <c r="F38" s="38">
        <v>132</v>
      </c>
      <c r="G38" s="45">
        <v>131</v>
      </c>
      <c r="H38" s="44">
        <f t="shared" si="1"/>
        <v>263</v>
      </c>
      <c r="I38" s="71">
        <v>100</v>
      </c>
      <c r="J38" s="38">
        <v>0</v>
      </c>
      <c r="K38" s="45">
        <v>3</v>
      </c>
      <c r="L38" s="44">
        <f t="shared" si="2"/>
        <v>3</v>
      </c>
    </row>
    <row r="39" spans="5:12">
      <c r="E39" s="70">
        <v>51</v>
      </c>
      <c r="F39" s="38">
        <v>117</v>
      </c>
      <c r="G39" s="45">
        <v>97</v>
      </c>
      <c r="H39" s="44">
        <f t="shared" si="1"/>
        <v>214</v>
      </c>
      <c r="I39" s="71">
        <v>101</v>
      </c>
      <c r="J39" s="38">
        <v>0</v>
      </c>
      <c r="K39" s="45">
        <v>2</v>
      </c>
      <c r="L39" s="44">
        <f t="shared" si="2"/>
        <v>2</v>
      </c>
    </row>
    <row r="40" spans="5:12">
      <c r="E40" s="70">
        <v>52</v>
      </c>
      <c r="F40" s="38">
        <v>136</v>
      </c>
      <c r="G40" s="45">
        <v>109</v>
      </c>
      <c r="H40" s="44">
        <f t="shared" si="1"/>
        <v>245</v>
      </c>
      <c r="I40" s="71">
        <v>102</v>
      </c>
      <c r="J40" s="38">
        <v>0</v>
      </c>
      <c r="K40" s="45">
        <v>0</v>
      </c>
      <c r="L40" s="44">
        <f t="shared" si="2"/>
        <v>0</v>
      </c>
    </row>
    <row r="41" spans="5:12">
      <c r="E41" s="70">
        <v>53</v>
      </c>
      <c r="F41" s="38">
        <v>124</v>
      </c>
      <c r="G41" s="45">
        <v>115</v>
      </c>
      <c r="H41" s="44">
        <f t="shared" si="1"/>
        <v>239</v>
      </c>
      <c r="I41" s="71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0">
        <v>54</v>
      </c>
      <c r="F42" s="38">
        <v>87</v>
      </c>
      <c r="G42" s="45">
        <v>75</v>
      </c>
      <c r="H42" s="44">
        <f t="shared" si="1"/>
        <v>162</v>
      </c>
      <c r="I42" s="71">
        <v>104</v>
      </c>
      <c r="J42" s="38">
        <v>0</v>
      </c>
      <c r="K42" s="45">
        <v>1</v>
      </c>
      <c r="L42" s="44">
        <f t="shared" si="2"/>
        <v>1</v>
      </c>
    </row>
    <row r="43" spans="5:12">
      <c r="E43" s="70">
        <v>55</v>
      </c>
      <c r="F43" s="38">
        <v>127</v>
      </c>
      <c r="G43" s="45">
        <v>122</v>
      </c>
      <c r="H43" s="44">
        <f t="shared" si="1"/>
        <v>249</v>
      </c>
      <c r="I43" s="71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0">
        <v>56</v>
      </c>
      <c r="F44" s="38">
        <v>116</v>
      </c>
      <c r="G44" s="45">
        <v>109</v>
      </c>
      <c r="H44" s="44">
        <f t="shared" si="1"/>
        <v>225</v>
      </c>
      <c r="I44" s="71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0">
        <v>57</v>
      </c>
      <c r="F45" s="38">
        <v>93</v>
      </c>
      <c r="G45" s="45">
        <v>84</v>
      </c>
      <c r="H45" s="44">
        <f t="shared" si="1"/>
        <v>177</v>
      </c>
      <c r="I45" s="71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0">
        <v>58</v>
      </c>
      <c r="F46" s="38">
        <v>79</v>
      </c>
      <c r="G46" s="45">
        <v>96</v>
      </c>
      <c r="H46" s="44">
        <f t="shared" si="1"/>
        <v>175</v>
      </c>
      <c r="I46" s="72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0">
        <v>59</v>
      </c>
      <c r="F47" s="38">
        <v>96</v>
      </c>
      <c r="G47" s="45">
        <v>87</v>
      </c>
      <c r="H47" s="44">
        <f t="shared" si="1"/>
        <v>183</v>
      </c>
      <c r="I47" s="77" t="s">
        <v>6</v>
      </c>
      <c r="J47" s="76">
        <f>SUM(J3:J46)</f>
        <v>2455</v>
      </c>
      <c r="K47" s="78">
        <f>SUM(K3:K46)</f>
        <v>2801</v>
      </c>
      <c r="L47" s="79">
        <f>SUM(J47:K47)</f>
        <v>5256</v>
      </c>
    </row>
    <row r="48" spans="5:12">
      <c r="E48" s="70">
        <v>60</v>
      </c>
      <c r="F48" s="38">
        <v>96</v>
      </c>
      <c r="G48" s="45">
        <v>102</v>
      </c>
      <c r="H48" s="44">
        <f t="shared" si="1"/>
        <v>198</v>
      </c>
    </row>
    <row r="49" spans="5:12" ht="14.25" thickBot="1">
      <c r="E49" s="70">
        <v>61</v>
      </c>
      <c r="F49" s="38">
        <v>90</v>
      </c>
      <c r="G49" s="45">
        <v>86</v>
      </c>
      <c r="H49" s="44">
        <f t="shared" si="1"/>
        <v>176</v>
      </c>
      <c r="J49" s="87" t="s">
        <v>18</v>
      </c>
    </row>
    <row r="50" spans="5:12">
      <c r="E50" s="70">
        <v>62</v>
      </c>
      <c r="F50" s="38">
        <v>85</v>
      </c>
      <c r="G50" s="45">
        <v>89</v>
      </c>
      <c r="H50" s="44">
        <f t="shared" si="1"/>
        <v>174</v>
      </c>
      <c r="J50" s="80" t="s">
        <v>0</v>
      </c>
      <c r="K50" s="81" t="s">
        <v>1</v>
      </c>
      <c r="L50" s="82" t="s">
        <v>2</v>
      </c>
    </row>
    <row r="51" spans="5:12" ht="14.25" thickBot="1">
      <c r="E51" s="70">
        <v>63</v>
      </c>
      <c r="F51" s="38">
        <v>74</v>
      </c>
      <c r="G51" s="45">
        <v>80</v>
      </c>
      <c r="H51" s="44">
        <f t="shared" si="1"/>
        <v>154</v>
      </c>
      <c r="J51" s="83">
        <f>SUM(B18,F53,J47)</f>
        <v>7971</v>
      </c>
      <c r="K51" s="84">
        <f>SUM(C18,G53,K47)</f>
        <v>7973</v>
      </c>
      <c r="L51" s="85">
        <f>SUM(J51:K51)</f>
        <v>15944</v>
      </c>
    </row>
    <row r="52" spans="5:12" ht="14.25" thickBot="1">
      <c r="E52" s="72">
        <v>64</v>
      </c>
      <c r="F52" s="40">
        <v>89</v>
      </c>
      <c r="G52" s="46">
        <v>115</v>
      </c>
      <c r="H52" s="42">
        <f t="shared" si="1"/>
        <v>204</v>
      </c>
    </row>
    <row r="53" spans="5:12" ht="15" thickTop="1" thickBot="1">
      <c r="E53" s="73" t="s">
        <v>6</v>
      </c>
      <c r="F53" s="76">
        <f>SUM(F3:F52)</f>
        <v>4608</v>
      </c>
      <c r="G53" s="78">
        <f>SUM(G3:G52)</f>
        <v>4333</v>
      </c>
      <c r="H53" s="79">
        <f>SUM(F53:G53)</f>
        <v>8941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48" sqref="K48"/>
    </sheetView>
  </sheetViews>
  <sheetFormatPr defaultRowHeight="13.5"/>
  <cols>
    <col min="1" max="1" width="7.125" style="56" customWidth="1"/>
    <col min="2" max="3" width="7.25" style="56" customWidth="1"/>
    <col min="4" max="4" width="9" style="56"/>
    <col min="5" max="5" width="7.125" style="56" customWidth="1"/>
    <col min="6" max="7" width="7.25" style="56" customWidth="1"/>
    <col min="8" max="8" width="9" style="56"/>
    <col min="9" max="9" width="7.125" style="56" customWidth="1"/>
    <col min="10" max="11" width="7.25" style="56" customWidth="1"/>
    <col min="12" max="12" width="9" style="56"/>
    <col min="13" max="13" width="0.625" style="57" customWidth="1"/>
    <col min="14" max="16384" width="9" style="57"/>
  </cols>
  <sheetData>
    <row r="1" spans="1:15" ht="14.25" thickBot="1">
      <c r="A1" s="55" t="s">
        <v>10</v>
      </c>
      <c r="I1" s="93" t="str">
        <f>秦野市合計!I1</f>
        <v>令和3年2月1日現在（単位：人）</v>
      </c>
      <c r="J1" s="93"/>
      <c r="K1" s="93"/>
      <c r="L1" s="93"/>
    </row>
    <row r="2" spans="1:15" s="65" customFormat="1" ht="48.75" thickBot="1">
      <c r="A2" s="58" t="s">
        <v>3</v>
      </c>
      <c r="B2" s="59" t="s">
        <v>0</v>
      </c>
      <c r="C2" s="60" t="s">
        <v>1</v>
      </c>
      <c r="D2" s="61" t="s">
        <v>2</v>
      </c>
      <c r="E2" s="58" t="s">
        <v>4</v>
      </c>
      <c r="F2" s="61" t="s">
        <v>0</v>
      </c>
      <c r="G2" s="62" t="s">
        <v>1</v>
      </c>
      <c r="H2" s="63" t="s">
        <v>2</v>
      </c>
      <c r="I2" s="64" t="s">
        <v>5</v>
      </c>
      <c r="J2" s="61" t="s">
        <v>0</v>
      </c>
      <c r="K2" s="62" t="s">
        <v>1</v>
      </c>
      <c r="L2" s="63" t="s">
        <v>2</v>
      </c>
    </row>
    <row r="3" spans="1:15">
      <c r="A3" s="66" t="s">
        <v>22</v>
      </c>
      <c r="B3" s="35">
        <v>25</v>
      </c>
      <c r="C3" s="36">
        <v>24</v>
      </c>
      <c r="D3" s="37">
        <f>SUM(B3:C3)</f>
        <v>49</v>
      </c>
      <c r="E3" s="67">
        <v>15</v>
      </c>
      <c r="F3" s="68">
        <v>49</v>
      </c>
      <c r="G3" s="34">
        <v>63</v>
      </c>
      <c r="H3" s="43">
        <f>SUM(F3:G3)</f>
        <v>112</v>
      </c>
      <c r="I3" s="69">
        <v>65</v>
      </c>
      <c r="J3" s="68">
        <v>93</v>
      </c>
      <c r="K3" s="34">
        <v>84</v>
      </c>
      <c r="L3" s="43">
        <f>SUM(J3:K3)</f>
        <v>177</v>
      </c>
    </row>
    <row r="4" spans="1:15">
      <c r="A4" s="70">
        <v>1</v>
      </c>
      <c r="B4" s="38">
        <v>29</v>
      </c>
      <c r="C4" s="36">
        <v>32</v>
      </c>
      <c r="D4" s="39">
        <f t="shared" ref="D4:D17" si="0">SUM(B4:C4)</f>
        <v>61</v>
      </c>
      <c r="E4" s="70">
        <v>16</v>
      </c>
      <c r="F4" s="35">
        <v>74</v>
      </c>
      <c r="G4" s="34">
        <v>81</v>
      </c>
      <c r="H4" s="44">
        <f t="shared" ref="H4:H52" si="1">SUM(F4:G4)</f>
        <v>155</v>
      </c>
      <c r="I4" s="71">
        <v>66</v>
      </c>
      <c r="J4" s="35">
        <v>92</v>
      </c>
      <c r="K4" s="34">
        <v>114</v>
      </c>
      <c r="L4" s="44">
        <f t="shared" ref="L4:L46" si="2">SUM(J4:K4)</f>
        <v>206</v>
      </c>
    </row>
    <row r="5" spans="1:15">
      <c r="A5" s="70">
        <v>2</v>
      </c>
      <c r="B5" s="38">
        <v>41</v>
      </c>
      <c r="C5" s="36">
        <v>41</v>
      </c>
      <c r="D5" s="39">
        <f t="shared" si="0"/>
        <v>82</v>
      </c>
      <c r="E5" s="70">
        <v>17</v>
      </c>
      <c r="F5" s="35">
        <v>62</v>
      </c>
      <c r="G5" s="34">
        <v>57</v>
      </c>
      <c r="H5" s="44">
        <f t="shared" si="1"/>
        <v>119</v>
      </c>
      <c r="I5" s="71">
        <v>67</v>
      </c>
      <c r="J5" s="35">
        <v>106</v>
      </c>
      <c r="K5" s="34">
        <v>101</v>
      </c>
      <c r="L5" s="44">
        <f t="shared" si="2"/>
        <v>207</v>
      </c>
    </row>
    <row r="6" spans="1:15">
      <c r="A6" s="70">
        <v>3</v>
      </c>
      <c r="B6" s="38">
        <v>38</v>
      </c>
      <c r="C6" s="36">
        <v>45</v>
      </c>
      <c r="D6" s="39">
        <f t="shared" si="0"/>
        <v>83</v>
      </c>
      <c r="E6" s="70">
        <v>18</v>
      </c>
      <c r="F6" s="35">
        <v>69</v>
      </c>
      <c r="G6" s="34">
        <v>79</v>
      </c>
      <c r="H6" s="44">
        <f t="shared" si="1"/>
        <v>148</v>
      </c>
      <c r="I6" s="71">
        <v>68</v>
      </c>
      <c r="J6" s="35">
        <v>102</v>
      </c>
      <c r="K6" s="34">
        <v>110</v>
      </c>
      <c r="L6" s="44">
        <f t="shared" si="2"/>
        <v>212</v>
      </c>
    </row>
    <row r="7" spans="1:15">
      <c r="A7" s="70">
        <v>4</v>
      </c>
      <c r="B7" s="38">
        <v>52</v>
      </c>
      <c r="C7" s="36">
        <v>48</v>
      </c>
      <c r="D7" s="39">
        <f t="shared" si="0"/>
        <v>100</v>
      </c>
      <c r="E7" s="70">
        <v>19</v>
      </c>
      <c r="F7" s="35">
        <v>76</v>
      </c>
      <c r="G7" s="34">
        <v>71</v>
      </c>
      <c r="H7" s="44">
        <f t="shared" si="1"/>
        <v>147</v>
      </c>
      <c r="I7" s="71">
        <v>69</v>
      </c>
      <c r="J7" s="35">
        <v>105</v>
      </c>
      <c r="K7" s="34">
        <v>123</v>
      </c>
      <c r="L7" s="44">
        <f t="shared" si="2"/>
        <v>228</v>
      </c>
    </row>
    <row r="8" spans="1:15">
      <c r="A8" s="70">
        <v>5</v>
      </c>
      <c r="B8" s="38">
        <v>48</v>
      </c>
      <c r="C8" s="36">
        <v>48</v>
      </c>
      <c r="D8" s="39">
        <f t="shared" si="0"/>
        <v>96</v>
      </c>
      <c r="E8" s="70">
        <v>20</v>
      </c>
      <c r="F8" s="35">
        <v>66</v>
      </c>
      <c r="G8" s="34">
        <v>56</v>
      </c>
      <c r="H8" s="44">
        <f t="shared" si="1"/>
        <v>122</v>
      </c>
      <c r="I8" s="71">
        <v>70</v>
      </c>
      <c r="J8" s="35">
        <v>135</v>
      </c>
      <c r="K8" s="34">
        <v>145</v>
      </c>
      <c r="L8" s="44">
        <f t="shared" si="2"/>
        <v>280</v>
      </c>
    </row>
    <row r="9" spans="1:15">
      <c r="A9" s="70">
        <v>6</v>
      </c>
      <c r="B9" s="38">
        <v>64</v>
      </c>
      <c r="C9" s="36">
        <v>48</v>
      </c>
      <c r="D9" s="39">
        <f t="shared" si="0"/>
        <v>112</v>
      </c>
      <c r="E9" s="70">
        <v>21</v>
      </c>
      <c r="F9" s="35">
        <v>63</v>
      </c>
      <c r="G9" s="34">
        <v>70</v>
      </c>
      <c r="H9" s="44">
        <f t="shared" si="1"/>
        <v>133</v>
      </c>
      <c r="I9" s="71">
        <v>71</v>
      </c>
      <c r="J9" s="35">
        <v>151</v>
      </c>
      <c r="K9" s="34">
        <v>145</v>
      </c>
      <c r="L9" s="44">
        <f t="shared" si="2"/>
        <v>296</v>
      </c>
    </row>
    <row r="10" spans="1:15">
      <c r="A10" s="70">
        <v>7</v>
      </c>
      <c r="B10" s="38">
        <v>66</v>
      </c>
      <c r="C10" s="36">
        <v>53</v>
      </c>
      <c r="D10" s="39">
        <f t="shared" si="0"/>
        <v>119</v>
      </c>
      <c r="E10" s="70">
        <v>22</v>
      </c>
      <c r="F10" s="35">
        <v>70</v>
      </c>
      <c r="G10" s="34">
        <v>62</v>
      </c>
      <c r="H10" s="44">
        <f t="shared" si="1"/>
        <v>132</v>
      </c>
      <c r="I10" s="71">
        <v>72</v>
      </c>
      <c r="J10" s="35">
        <v>158</v>
      </c>
      <c r="K10" s="34">
        <v>134</v>
      </c>
      <c r="L10" s="44">
        <f t="shared" si="2"/>
        <v>292</v>
      </c>
    </row>
    <row r="11" spans="1:15">
      <c r="A11" s="70">
        <v>8</v>
      </c>
      <c r="B11" s="38">
        <v>67</v>
      </c>
      <c r="C11" s="36">
        <v>58</v>
      </c>
      <c r="D11" s="39">
        <f t="shared" si="0"/>
        <v>125</v>
      </c>
      <c r="E11" s="70">
        <v>23</v>
      </c>
      <c r="F11" s="35">
        <v>75</v>
      </c>
      <c r="G11" s="34">
        <v>59</v>
      </c>
      <c r="H11" s="44">
        <f t="shared" si="1"/>
        <v>134</v>
      </c>
      <c r="I11" s="71">
        <v>73</v>
      </c>
      <c r="J11" s="35">
        <v>129</v>
      </c>
      <c r="K11" s="34">
        <v>103</v>
      </c>
      <c r="L11" s="44">
        <f t="shared" si="2"/>
        <v>232</v>
      </c>
    </row>
    <row r="12" spans="1:15">
      <c r="A12" s="70">
        <v>9</v>
      </c>
      <c r="B12" s="38">
        <v>72</v>
      </c>
      <c r="C12" s="36">
        <v>75</v>
      </c>
      <c r="D12" s="39">
        <f t="shared" si="0"/>
        <v>147</v>
      </c>
      <c r="E12" s="70">
        <v>24</v>
      </c>
      <c r="F12" s="35">
        <v>63</v>
      </c>
      <c r="G12" s="34">
        <v>49</v>
      </c>
      <c r="H12" s="44">
        <f t="shared" si="1"/>
        <v>112</v>
      </c>
      <c r="I12" s="71">
        <v>74</v>
      </c>
      <c r="J12" s="35">
        <v>87</v>
      </c>
      <c r="K12" s="34">
        <v>108</v>
      </c>
      <c r="L12" s="44">
        <f t="shared" si="2"/>
        <v>195</v>
      </c>
    </row>
    <row r="13" spans="1:15">
      <c r="A13" s="70">
        <v>10</v>
      </c>
      <c r="B13" s="38">
        <v>60</v>
      </c>
      <c r="C13" s="36">
        <v>54</v>
      </c>
      <c r="D13" s="39">
        <f t="shared" si="0"/>
        <v>114</v>
      </c>
      <c r="E13" s="70">
        <v>25</v>
      </c>
      <c r="F13" s="35">
        <v>55</v>
      </c>
      <c r="G13" s="34">
        <v>49</v>
      </c>
      <c r="H13" s="44">
        <f t="shared" si="1"/>
        <v>104</v>
      </c>
      <c r="I13" s="71">
        <v>75</v>
      </c>
      <c r="J13" s="35">
        <v>60</v>
      </c>
      <c r="K13" s="34">
        <v>64</v>
      </c>
      <c r="L13" s="44">
        <f t="shared" si="2"/>
        <v>124</v>
      </c>
      <c r="O13" s="57" t="s">
        <v>24</v>
      </c>
    </row>
    <row r="14" spans="1:15">
      <c r="A14" s="70">
        <v>11</v>
      </c>
      <c r="B14" s="38">
        <v>76</v>
      </c>
      <c r="C14" s="36">
        <v>60</v>
      </c>
      <c r="D14" s="39">
        <f t="shared" si="0"/>
        <v>136</v>
      </c>
      <c r="E14" s="70">
        <v>26</v>
      </c>
      <c r="F14" s="35">
        <v>65</v>
      </c>
      <c r="G14" s="34">
        <v>54</v>
      </c>
      <c r="H14" s="44">
        <f t="shared" si="1"/>
        <v>119</v>
      </c>
      <c r="I14" s="71">
        <v>76</v>
      </c>
      <c r="J14" s="35">
        <v>91</v>
      </c>
      <c r="K14" s="34">
        <v>83</v>
      </c>
      <c r="L14" s="44">
        <f t="shared" si="2"/>
        <v>174</v>
      </c>
    </row>
    <row r="15" spans="1:15">
      <c r="A15" s="70">
        <v>12</v>
      </c>
      <c r="B15" s="38">
        <v>75</v>
      </c>
      <c r="C15" s="36">
        <v>64</v>
      </c>
      <c r="D15" s="39">
        <f t="shared" si="0"/>
        <v>139</v>
      </c>
      <c r="E15" s="70">
        <v>27</v>
      </c>
      <c r="F15" s="35">
        <v>69</v>
      </c>
      <c r="G15" s="34">
        <v>65</v>
      </c>
      <c r="H15" s="44">
        <f t="shared" si="1"/>
        <v>134</v>
      </c>
      <c r="I15" s="71">
        <v>77</v>
      </c>
      <c r="J15" s="35">
        <v>92</v>
      </c>
      <c r="K15" s="34">
        <v>88</v>
      </c>
      <c r="L15" s="44">
        <f t="shared" si="2"/>
        <v>180</v>
      </c>
    </row>
    <row r="16" spans="1:15">
      <c r="A16" s="70">
        <v>13</v>
      </c>
      <c r="B16" s="38">
        <v>61</v>
      </c>
      <c r="C16" s="36">
        <v>60</v>
      </c>
      <c r="D16" s="39">
        <f t="shared" si="0"/>
        <v>121</v>
      </c>
      <c r="E16" s="70">
        <v>28</v>
      </c>
      <c r="F16" s="38">
        <v>63</v>
      </c>
      <c r="G16" s="45">
        <v>52</v>
      </c>
      <c r="H16" s="44">
        <f t="shared" si="1"/>
        <v>115</v>
      </c>
      <c r="I16" s="71">
        <v>78</v>
      </c>
      <c r="J16" s="35">
        <v>96</v>
      </c>
      <c r="K16" s="34">
        <v>74</v>
      </c>
      <c r="L16" s="44">
        <f t="shared" si="2"/>
        <v>170</v>
      </c>
    </row>
    <row r="17" spans="1:12" ht="14.25" thickBot="1">
      <c r="A17" s="72">
        <v>14</v>
      </c>
      <c r="B17" s="40">
        <v>61</v>
      </c>
      <c r="C17" s="41">
        <v>66</v>
      </c>
      <c r="D17" s="42">
        <f t="shared" si="0"/>
        <v>127</v>
      </c>
      <c r="E17" s="70">
        <v>29</v>
      </c>
      <c r="F17" s="38">
        <v>52</v>
      </c>
      <c r="G17" s="45">
        <v>47</v>
      </c>
      <c r="H17" s="44">
        <f t="shared" si="1"/>
        <v>99</v>
      </c>
      <c r="I17" s="71">
        <v>79</v>
      </c>
      <c r="J17" s="35">
        <v>72</v>
      </c>
      <c r="K17" s="34">
        <v>97</v>
      </c>
      <c r="L17" s="44">
        <f t="shared" si="2"/>
        <v>169</v>
      </c>
    </row>
    <row r="18" spans="1:12" ht="15" thickTop="1" thickBot="1">
      <c r="A18" s="73" t="s">
        <v>6</v>
      </c>
      <c r="B18" s="86">
        <f>SUM(B3:B17)</f>
        <v>835</v>
      </c>
      <c r="C18" s="75">
        <f>SUM(C3:C17)</f>
        <v>776</v>
      </c>
      <c r="D18" s="76">
        <f>SUM(B18:C18)</f>
        <v>1611</v>
      </c>
      <c r="E18" s="70">
        <v>30</v>
      </c>
      <c r="F18" s="38">
        <v>61</v>
      </c>
      <c r="G18" s="45">
        <v>42</v>
      </c>
      <c r="H18" s="44">
        <f t="shared" si="1"/>
        <v>103</v>
      </c>
      <c r="I18" s="71">
        <v>80</v>
      </c>
      <c r="J18" s="35">
        <v>54</v>
      </c>
      <c r="K18" s="34">
        <v>54</v>
      </c>
      <c r="L18" s="44">
        <f t="shared" si="2"/>
        <v>108</v>
      </c>
    </row>
    <row r="19" spans="1:12">
      <c r="E19" s="70">
        <v>31</v>
      </c>
      <c r="F19" s="38">
        <v>46</v>
      </c>
      <c r="G19" s="45">
        <v>54</v>
      </c>
      <c r="H19" s="44">
        <f t="shared" si="1"/>
        <v>100</v>
      </c>
      <c r="I19" s="71">
        <v>81</v>
      </c>
      <c r="J19" s="35">
        <v>46</v>
      </c>
      <c r="K19" s="34">
        <v>55</v>
      </c>
      <c r="L19" s="44">
        <f t="shared" si="2"/>
        <v>101</v>
      </c>
    </row>
    <row r="20" spans="1:12">
      <c r="E20" s="70">
        <v>32</v>
      </c>
      <c r="F20" s="38">
        <v>64</v>
      </c>
      <c r="G20" s="45">
        <v>53</v>
      </c>
      <c r="H20" s="44">
        <f t="shared" si="1"/>
        <v>117</v>
      </c>
      <c r="I20" s="71">
        <v>82</v>
      </c>
      <c r="J20" s="35">
        <v>40</v>
      </c>
      <c r="K20" s="34">
        <v>41</v>
      </c>
      <c r="L20" s="44">
        <f t="shared" si="2"/>
        <v>81</v>
      </c>
    </row>
    <row r="21" spans="1:12">
      <c r="E21" s="70">
        <v>33</v>
      </c>
      <c r="F21" s="38">
        <v>67</v>
      </c>
      <c r="G21" s="45">
        <v>76</v>
      </c>
      <c r="H21" s="44">
        <f t="shared" si="1"/>
        <v>143</v>
      </c>
      <c r="I21" s="71">
        <v>83</v>
      </c>
      <c r="J21" s="35">
        <v>28</v>
      </c>
      <c r="K21" s="34">
        <v>48</v>
      </c>
      <c r="L21" s="44">
        <f t="shared" si="2"/>
        <v>76</v>
      </c>
    </row>
    <row r="22" spans="1:12">
      <c r="E22" s="70">
        <v>34</v>
      </c>
      <c r="F22" s="38">
        <v>62</v>
      </c>
      <c r="G22" s="45">
        <v>55</v>
      </c>
      <c r="H22" s="44">
        <f t="shared" si="1"/>
        <v>117</v>
      </c>
      <c r="I22" s="71">
        <v>84</v>
      </c>
      <c r="J22" s="38">
        <v>39</v>
      </c>
      <c r="K22" s="45">
        <v>39</v>
      </c>
      <c r="L22" s="44">
        <f t="shared" si="2"/>
        <v>78</v>
      </c>
    </row>
    <row r="23" spans="1:12">
      <c r="E23" s="70">
        <v>35</v>
      </c>
      <c r="F23" s="38">
        <v>74</v>
      </c>
      <c r="G23" s="45">
        <v>85</v>
      </c>
      <c r="H23" s="44">
        <f t="shared" si="1"/>
        <v>159</v>
      </c>
      <c r="I23" s="71">
        <v>85</v>
      </c>
      <c r="J23" s="38">
        <v>22</v>
      </c>
      <c r="K23" s="45">
        <v>38</v>
      </c>
      <c r="L23" s="44">
        <f t="shared" si="2"/>
        <v>60</v>
      </c>
    </row>
    <row r="24" spans="1:12">
      <c r="E24" s="70">
        <v>36</v>
      </c>
      <c r="F24" s="38">
        <v>74</v>
      </c>
      <c r="G24" s="45">
        <v>70</v>
      </c>
      <c r="H24" s="44">
        <f t="shared" si="1"/>
        <v>144</v>
      </c>
      <c r="I24" s="71">
        <v>86</v>
      </c>
      <c r="J24" s="38">
        <v>20</v>
      </c>
      <c r="K24" s="45">
        <v>37</v>
      </c>
      <c r="L24" s="44">
        <f t="shared" si="2"/>
        <v>57</v>
      </c>
    </row>
    <row r="25" spans="1:12">
      <c r="E25" s="70">
        <v>37</v>
      </c>
      <c r="F25" s="38">
        <v>94</v>
      </c>
      <c r="G25" s="45">
        <v>78</v>
      </c>
      <c r="H25" s="44">
        <f t="shared" si="1"/>
        <v>172</v>
      </c>
      <c r="I25" s="71">
        <v>87</v>
      </c>
      <c r="J25" s="38">
        <v>17</v>
      </c>
      <c r="K25" s="45">
        <v>37</v>
      </c>
      <c r="L25" s="44">
        <f t="shared" si="2"/>
        <v>54</v>
      </c>
    </row>
    <row r="26" spans="1:12">
      <c r="E26" s="70">
        <v>38</v>
      </c>
      <c r="F26" s="38">
        <v>76</v>
      </c>
      <c r="G26" s="45">
        <v>69</v>
      </c>
      <c r="H26" s="44">
        <f t="shared" si="1"/>
        <v>145</v>
      </c>
      <c r="I26" s="71">
        <v>88</v>
      </c>
      <c r="J26" s="38">
        <v>16</v>
      </c>
      <c r="K26" s="45">
        <v>29</v>
      </c>
      <c r="L26" s="44">
        <f t="shared" si="2"/>
        <v>45</v>
      </c>
    </row>
    <row r="27" spans="1:12">
      <c r="E27" s="70">
        <v>39</v>
      </c>
      <c r="F27" s="38">
        <v>88</v>
      </c>
      <c r="G27" s="45">
        <v>74</v>
      </c>
      <c r="H27" s="44">
        <f t="shared" si="1"/>
        <v>162</v>
      </c>
      <c r="I27" s="71">
        <v>89</v>
      </c>
      <c r="J27" s="38">
        <v>11</v>
      </c>
      <c r="K27" s="45">
        <v>21</v>
      </c>
      <c r="L27" s="44">
        <f t="shared" si="2"/>
        <v>32</v>
      </c>
    </row>
    <row r="28" spans="1:12">
      <c r="E28" s="70">
        <v>40</v>
      </c>
      <c r="F28" s="38">
        <v>81</v>
      </c>
      <c r="G28" s="45">
        <v>77</v>
      </c>
      <c r="H28" s="44">
        <f t="shared" si="1"/>
        <v>158</v>
      </c>
      <c r="I28" s="71">
        <v>90</v>
      </c>
      <c r="J28" s="38">
        <v>9</v>
      </c>
      <c r="K28" s="45">
        <v>29</v>
      </c>
      <c r="L28" s="44">
        <f t="shared" si="2"/>
        <v>38</v>
      </c>
    </row>
    <row r="29" spans="1:12">
      <c r="E29" s="70">
        <v>41</v>
      </c>
      <c r="F29" s="38">
        <v>80</v>
      </c>
      <c r="G29" s="45">
        <v>69</v>
      </c>
      <c r="H29" s="44">
        <f t="shared" si="1"/>
        <v>149</v>
      </c>
      <c r="I29" s="71">
        <v>91</v>
      </c>
      <c r="J29" s="38">
        <v>7</v>
      </c>
      <c r="K29" s="45">
        <v>17</v>
      </c>
      <c r="L29" s="44">
        <f t="shared" si="2"/>
        <v>24</v>
      </c>
    </row>
    <row r="30" spans="1:12">
      <c r="E30" s="70">
        <v>42</v>
      </c>
      <c r="F30" s="38">
        <v>85</v>
      </c>
      <c r="G30" s="45">
        <v>100</v>
      </c>
      <c r="H30" s="44">
        <f t="shared" si="1"/>
        <v>185</v>
      </c>
      <c r="I30" s="71">
        <v>92</v>
      </c>
      <c r="J30" s="38">
        <v>5</v>
      </c>
      <c r="K30" s="45">
        <v>17</v>
      </c>
      <c r="L30" s="44">
        <f t="shared" si="2"/>
        <v>22</v>
      </c>
    </row>
    <row r="31" spans="1:12">
      <c r="E31" s="70">
        <v>43</v>
      </c>
      <c r="F31" s="38">
        <v>102</v>
      </c>
      <c r="G31" s="45">
        <v>76</v>
      </c>
      <c r="H31" s="44">
        <f t="shared" si="1"/>
        <v>178</v>
      </c>
      <c r="I31" s="71">
        <v>93</v>
      </c>
      <c r="J31" s="38">
        <v>0</v>
      </c>
      <c r="K31" s="45">
        <v>14</v>
      </c>
      <c r="L31" s="44">
        <f t="shared" si="2"/>
        <v>14</v>
      </c>
    </row>
    <row r="32" spans="1:12">
      <c r="E32" s="70">
        <v>44</v>
      </c>
      <c r="F32" s="38">
        <v>98</v>
      </c>
      <c r="G32" s="45">
        <v>84</v>
      </c>
      <c r="H32" s="44">
        <f t="shared" si="1"/>
        <v>182</v>
      </c>
      <c r="I32" s="71">
        <v>94</v>
      </c>
      <c r="J32" s="38">
        <v>3</v>
      </c>
      <c r="K32" s="45">
        <v>11</v>
      </c>
      <c r="L32" s="44">
        <f t="shared" si="2"/>
        <v>14</v>
      </c>
    </row>
    <row r="33" spans="5:12">
      <c r="E33" s="70">
        <v>45</v>
      </c>
      <c r="F33" s="38">
        <v>100</v>
      </c>
      <c r="G33" s="45">
        <v>85</v>
      </c>
      <c r="H33" s="44">
        <f t="shared" si="1"/>
        <v>185</v>
      </c>
      <c r="I33" s="71">
        <v>95</v>
      </c>
      <c r="J33" s="38">
        <v>2</v>
      </c>
      <c r="K33" s="45">
        <v>11</v>
      </c>
      <c r="L33" s="44">
        <f t="shared" si="2"/>
        <v>13</v>
      </c>
    </row>
    <row r="34" spans="5:12">
      <c r="E34" s="70">
        <v>46</v>
      </c>
      <c r="F34" s="38">
        <v>101</v>
      </c>
      <c r="G34" s="45">
        <v>93</v>
      </c>
      <c r="H34" s="44">
        <f t="shared" si="1"/>
        <v>194</v>
      </c>
      <c r="I34" s="71">
        <v>96</v>
      </c>
      <c r="J34" s="38">
        <v>1</v>
      </c>
      <c r="K34" s="45">
        <v>6</v>
      </c>
      <c r="L34" s="44">
        <f t="shared" si="2"/>
        <v>7</v>
      </c>
    </row>
    <row r="35" spans="5:12">
      <c r="E35" s="70">
        <v>47</v>
      </c>
      <c r="F35" s="38">
        <v>115</v>
      </c>
      <c r="G35" s="45">
        <v>98</v>
      </c>
      <c r="H35" s="44">
        <f t="shared" si="1"/>
        <v>213</v>
      </c>
      <c r="I35" s="71">
        <v>97</v>
      </c>
      <c r="J35" s="38">
        <v>1</v>
      </c>
      <c r="K35" s="45">
        <v>3</v>
      </c>
      <c r="L35" s="44">
        <f t="shared" si="2"/>
        <v>4</v>
      </c>
    </row>
    <row r="36" spans="5:12">
      <c r="E36" s="70">
        <v>48</v>
      </c>
      <c r="F36" s="38">
        <v>120</v>
      </c>
      <c r="G36" s="45">
        <v>98</v>
      </c>
      <c r="H36" s="44">
        <f t="shared" si="1"/>
        <v>218</v>
      </c>
      <c r="I36" s="71">
        <v>98</v>
      </c>
      <c r="J36" s="38">
        <v>1</v>
      </c>
      <c r="K36" s="45">
        <v>3</v>
      </c>
      <c r="L36" s="44">
        <f t="shared" si="2"/>
        <v>4</v>
      </c>
    </row>
    <row r="37" spans="5:12">
      <c r="E37" s="70">
        <v>49</v>
      </c>
      <c r="F37" s="38">
        <v>121</v>
      </c>
      <c r="G37" s="45">
        <v>100</v>
      </c>
      <c r="H37" s="44">
        <f t="shared" si="1"/>
        <v>221</v>
      </c>
      <c r="I37" s="71">
        <v>99</v>
      </c>
      <c r="J37" s="38">
        <v>0</v>
      </c>
      <c r="K37" s="45">
        <v>3</v>
      </c>
      <c r="L37" s="44">
        <f t="shared" si="2"/>
        <v>3</v>
      </c>
    </row>
    <row r="38" spans="5:12">
      <c r="E38" s="70">
        <v>50</v>
      </c>
      <c r="F38" s="38">
        <v>104</v>
      </c>
      <c r="G38" s="45">
        <v>79</v>
      </c>
      <c r="H38" s="44">
        <f t="shared" si="1"/>
        <v>183</v>
      </c>
      <c r="I38" s="71">
        <v>100</v>
      </c>
      <c r="J38" s="38">
        <v>0</v>
      </c>
      <c r="K38" s="45">
        <v>5</v>
      </c>
      <c r="L38" s="44">
        <f t="shared" si="2"/>
        <v>5</v>
      </c>
    </row>
    <row r="39" spans="5:12">
      <c r="E39" s="70">
        <v>51</v>
      </c>
      <c r="F39" s="38">
        <v>108</v>
      </c>
      <c r="G39" s="45">
        <v>106</v>
      </c>
      <c r="H39" s="44">
        <f t="shared" si="1"/>
        <v>214</v>
      </c>
      <c r="I39" s="71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0">
        <v>52</v>
      </c>
      <c r="F40" s="38">
        <v>104</v>
      </c>
      <c r="G40" s="45">
        <v>75</v>
      </c>
      <c r="H40" s="44">
        <f t="shared" si="1"/>
        <v>179</v>
      </c>
      <c r="I40" s="71">
        <v>102</v>
      </c>
      <c r="J40" s="38">
        <v>0</v>
      </c>
      <c r="K40" s="45">
        <v>0</v>
      </c>
      <c r="L40" s="44">
        <f t="shared" si="2"/>
        <v>0</v>
      </c>
    </row>
    <row r="41" spans="5:12">
      <c r="E41" s="70">
        <v>53</v>
      </c>
      <c r="F41" s="38">
        <v>97</v>
      </c>
      <c r="G41" s="45">
        <v>102</v>
      </c>
      <c r="H41" s="44">
        <f t="shared" si="1"/>
        <v>199</v>
      </c>
      <c r="I41" s="71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0">
        <v>54</v>
      </c>
      <c r="F42" s="38">
        <v>74</v>
      </c>
      <c r="G42" s="45">
        <v>56</v>
      </c>
      <c r="H42" s="44">
        <f t="shared" si="1"/>
        <v>130</v>
      </c>
      <c r="I42" s="71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0">
        <v>55</v>
      </c>
      <c r="F43" s="38">
        <v>90</v>
      </c>
      <c r="G43" s="45">
        <v>85</v>
      </c>
      <c r="H43" s="44">
        <f t="shared" si="1"/>
        <v>175</v>
      </c>
      <c r="I43" s="71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0">
        <v>56</v>
      </c>
      <c r="F44" s="38">
        <v>98</v>
      </c>
      <c r="G44" s="45">
        <v>93</v>
      </c>
      <c r="H44" s="44">
        <f t="shared" si="1"/>
        <v>191</v>
      </c>
      <c r="I44" s="71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0">
        <v>57</v>
      </c>
      <c r="F45" s="38">
        <v>98</v>
      </c>
      <c r="G45" s="45">
        <v>81</v>
      </c>
      <c r="H45" s="44">
        <f t="shared" si="1"/>
        <v>179</v>
      </c>
      <c r="I45" s="71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0">
        <v>58</v>
      </c>
      <c r="F46" s="38">
        <v>75</v>
      </c>
      <c r="G46" s="45">
        <v>67</v>
      </c>
      <c r="H46" s="44">
        <f t="shared" si="1"/>
        <v>142</v>
      </c>
      <c r="I46" s="72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0">
        <v>59</v>
      </c>
      <c r="F47" s="38">
        <v>68</v>
      </c>
      <c r="G47" s="45">
        <v>91</v>
      </c>
      <c r="H47" s="44">
        <f t="shared" si="1"/>
        <v>159</v>
      </c>
      <c r="I47" s="77" t="s">
        <v>6</v>
      </c>
      <c r="J47" s="76">
        <f>SUM(J3:J46)</f>
        <v>1891</v>
      </c>
      <c r="K47" s="78">
        <f>SUM(K3:K46)</f>
        <v>2093</v>
      </c>
      <c r="L47" s="79">
        <f>SUM(J47:K47)</f>
        <v>3984</v>
      </c>
    </row>
    <row r="48" spans="5:12">
      <c r="E48" s="70">
        <v>60</v>
      </c>
      <c r="F48" s="38">
        <v>84</v>
      </c>
      <c r="G48" s="45">
        <v>73</v>
      </c>
      <c r="H48" s="44">
        <f t="shared" si="1"/>
        <v>157</v>
      </c>
    </row>
    <row r="49" spans="5:12" ht="14.25" thickBot="1">
      <c r="E49" s="70">
        <v>61</v>
      </c>
      <c r="F49" s="38">
        <v>77</v>
      </c>
      <c r="G49" s="45">
        <v>73</v>
      </c>
      <c r="H49" s="44">
        <f t="shared" si="1"/>
        <v>150</v>
      </c>
      <c r="J49" s="56" t="s">
        <v>19</v>
      </c>
    </row>
    <row r="50" spans="5:12">
      <c r="E50" s="70">
        <v>62</v>
      </c>
      <c r="F50" s="38">
        <v>80</v>
      </c>
      <c r="G50" s="45">
        <v>101</v>
      </c>
      <c r="H50" s="44">
        <f t="shared" si="1"/>
        <v>181</v>
      </c>
      <c r="J50" s="80" t="s">
        <v>0</v>
      </c>
      <c r="K50" s="81" t="s">
        <v>1</v>
      </c>
      <c r="L50" s="82" t="s">
        <v>2</v>
      </c>
    </row>
    <row r="51" spans="5:12" ht="14.25" thickBot="1">
      <c r="E51" s="70">
        <v>63</v>
      </c>
      <c r="F51" s="38">
        <v>81</v>
      </c>
      <c r="G51" s="45">
        <v>81</v>
      </c>
      <c r="H51" s="44">
        <f t="shared" si="1"/>
        <v>162</v>
      </c>
      <c r="J51" s="83">
        <f>SUM(B18,F53,J47)</f>
        <v>6727</v>
      </c>
      <c r="K51" s="84">
        <f>SUM(C18,G53,K47)</f>
        <v>6572</v>
      </c>
      <c r="L51" s="85">
        <f>SUM(J51:K51)</f>
        <v>13299</v>
      </c>
    </row>
    <row r="52" spans="5:12" ht="14.25" thickBot="1">
      <c r="E52" s="72">
        <v>64</v>
      </c>
      <c r="F52" s="38">
        <v>83</v>
      </c>
      <c r="G52" s="46">
        <v>90</v>
      </c>
      <c r="H52" s="42">
        <f t="shared" si="1"/>
        <v>173</v>
      </c>
    </row>
    <row r="53" spans="5:12" ht="15" thickTop="1" thickBot="1">
      <c r="E53" s="73" t="s">
        <v>6</v>
      </c>
      <c r="F53" s="76">
        <f>SUM(F3:F52)</f>
        <v>4001</v>
      </c>
      <c r="G53" s="78">
        <f>SUM(G3:G52)</f>
        <v>3703</v>
      </c>
      <c r="H53" s="79">
        <f>SUM(F53:G53)</f>
        <v>7704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10" zoomScaleNormal="100" zoomScaleSheetLayoutView="100" workbookViewId="0">
      <selection activeCell="K52" sqref="K52"/>
    </sheetView>
  </sheetViews>
  <sheetFormatPr defaultRowHeight="13.5"/>
  <cols>
    <col min="1" max="1" width="7.125" style="56" customWidth="1"/>
    <col min="2" max="3" width="7.25" style="56" customWidth="1"/>
    <col min="4" max="4" width="9" style="56"/>
    <col min="5" max="5" width="7.125" style="56" customWidth="1"/>
    <col min="6" max="7" width="8.625" style="56" customWidth="1"/>
    <col min="8" max="8" width="9.25" style="56" bestFit="1" customWidth="1"/>
    <col min="9" max="9" width="7.125" style="56" customWidth="1"/>
    <col min="10" max="11" width="7.25" style="56" customWidth="1"/>
    <col min="12" max="12" width="9.125" style="56" bestFit="1" customWidth="1"/>
    <col min="13" max="13" width="0.875" style="57" customWidth="1"/>
    <col min="14" max="16384" width="9" style="57"/>
  </cols>
  <sheetData>
    <row r="1" spans="1:15" ht="14.25" thickBot="1">
      <c r="A1" s="55" t="s">
        <v>23</v>
      </c>
      <c r="I1" s="93" t="str">
        <f>秦野市合計!I1</f>
        <v>令和3年2月1日現在（単位：人）</v>
      </c>
      <c r="J1" s="93"/>
      <c r="K1" s="93"/>
      <c r="L1" s="93"/>
    </row>
    <row r="2" spans="1:15" s="65" customFormat="1" ht="48.75" thickBot="1">
      <c r="A2" s="58" t="s">
        <v>3</v>
      </c>
      <c r="B2" s="59" t="s">
        <v>0</v>
      </c>
      <c r="C2" s="60" t="s">
        <v>1</v>
      </c>
      <c r="D2" s="61" t="s">
        <v>2</v>
      </c>
      <c r="E2" s="58" t="s">
        <v>4</v>
      </c>
      <c r="F2" s="61" t="s">
        <v>0</v>
      </c>
      <c r="G2" s="62" t="s">
        <v>1</v>
      </c>
      <c r="H2" s="63" t="s">
        <v>2</v>
      </c>
      <c r="I2" s="64" t="s">
        <v>5</v>
      </c>
      <c r="J2" s="61" t="s">
        <v>0</v>
      </c>
      <c r="K2" s="62" t="s">
        <v>1</v>
      </c>
      <c r="L2" s="63" t="s">
        <v>2</v>
      </c>
    </row>
    <row r="3" spans="1:15">
      <c r="A3" s="66" t="s">
        <v>22</v>
      </c>
      <c r="B3" s="35">
        <v>85</v>
      </c>
      <c r="C3" s="36">
        <v>78</v>
      </c>
      <c r="D3" s="37">
        <f>SUM(B3:C3)</f>
        <v>163</v>
      </c>
      <c r="E3" s="67">
        <v>15</v>
      </c>
      <c r="F3" s="88">
        <v>134</v>
      </c>
      <c r="G3" s="89">
        <v>151</v>
      </c>
      <c r="H3" s="43">
        <f>SUM(F3:G3)</f>
        <v>285</v>
      </c>
      <c r="I3" s="69">
        <v>65</v>
      </c>
      <c r="J3" s="88">
        <v>222</v>
      </c>
      <c r="K3" s="89">
        <v>255</v>
      </c>
      <c r="L3" s="43">
        <f>SUM(J3:K3)</f>
        <v>477</v>
      </c>
    </row>
    <row r="4" spans="1:15">
      <c r="A4" s="70">
        <v>1</v>
      </c>
      <c r="B4" s="35">
        <v>82</v>
      </c>
      <c r="C4" s="36">
        <v>87</v>
      </c>
      <c r="D4" s="39">
        <f t="shared" ref="D4:D17" si="0">SUM(B4:C4)</f>
        <v>169</v>
      </c>
      <c r="E4" s="70">
        <v>16</v>
      </c>
      <c r="F4" s="88">
        <v>134</v>
      </c>
      <c r="G4" s="89">
        <v>143</v>
      </c>
      <c r="H4" s="44">
        <f t="shared" ref="H4:H52" si="1">SUM(F4:G4)</f>
        <v>277</v>
      </c>
      <c r="I4" s="71">
        <v>66</v>
      </c>
      <c r="J4" s="88">
        <v>224</v>
      </c>
      <c r="K4" s="89">
        <v>252</v>
      </c>
      <c r="L4" s="44">
        <f t="shared" ref="L4:L46" si="2">SUM(J4:K4)</f>
        <v>476</v>
      </c>
    </row>
    <row r="5" spans="1:15">
      <c r="A5" s="70">
        <v>2</v>
      </c>
      <c r="B5" s="35">
        <v>77</v>
      </c>
      <c r="C5" s="36">
        <v>87</v>
      </c>
      <c r="D5" s="39">
        <f t="shared" si="0"/>
        <v>164</v>
      </c>
      <c r="E5" s="70">
        <v>17</v>
      </c>
      <c r="F5" s="88">
        <v>160</v>
      </c>
      <c r="G5" s="89">
        <v>147</v>
      </c>
      <c r="H5" s="44">
        <f t="shared" si="1"/>
        <v>307</v>
      </c>
      <c r="I5" s="71">
        <v>67</v>
      </c>
      <c r="J5" s="88">
        <v>224</v>
      </c>
      <c r="K5" s="89">
        <v>265</v>
      </c>
      <c r="L5" s="44">
        <f t="shared" si="2"/>
        <v>489</v>
      </c>
    </row>
    <row r="6" spans="1:15">
      <c r="A6" s="70">
        <v>3</v>
      </c>
      <c r="B6" s="35">
        <v>104</v>
      </c>
      <c r="C6" s="36">
        <v>97</v>
      </c>
      <c r="D6" s="39">
        <f t="shared" si="0"/>
        <v>201</v>
      </c>
      <c r="E6" s="70">
        <v>18</v>
      </c>
      <c r="F6" s="88">
        <v>166</v>
      </c>
      <c r="G6" s="89">
        <v>117</v>
      </c>
      <c r="H6" s="44">
        <f t="shared" si="1"/>
        <v>283</v>
      </c>
      <c r="I6" s="71">
        <v>68</v>
      </c>
      <c r="J6" s="88">
        <v>257</v>
      </c>
      <c r="K6" s="89">
        <v>303</v>
      </c>
      <c r="L6" s="44">
        <f t="shared" si="2"/>
        <v>560</v>
      </c>
    </row>
    <row r="7" spans="1:15">
      <c r="A7" s="70">
        <v>4</v>
      </c>
      <c r="B7" s="35">
        <v>90</v>
      </c>
      <c r="C7" s="36">
        <v>85</v>
      </c>
      <c r="D7" s="39">
        <f t="shared" si="0"/>
        <v>175</v>
      </c>
      <c r="E7" s="70">
        <v>19</v>
      </c>
      <c r="F7" s="88">
        <v>251</v>
      </c>
      <c r="G7" s="89">
        <v>184</v>
      </c>
      <c r="H7" s="44">
        <f t="shared" si="1"/>
        <v>435</v>
      </c>
      <c r="I7" s="71">
        <v>69</v>
      </c>
      <c r="J7" s="88">
        <v>270</v>
      </c>
      <c r="K7" s="89">
        <v>309</v>
      </c>
      <c r="L7" s="44">
        <f t="shared" si="2"/>
        <v>579</v>
      </c>
    </row>
    <row r="8" spans="1:15">
      <c r="A8" s="70">
        <v>5</v>
      </c>
      <c r="B8" s="35">
        <v>106</v>
      </c>
      <c r="C8" s="36">
        <v>110</v>
      </c>
      <c r="D8" s="39">
        <f t="shared" si="0"/>
        <v>216</v>
      </c>
      <c r="E8" s="70">
        <v>20</v>
      </c>
      <c r="F8" s="88">
        <v>337</v>
      </c>
      <c r="G8" s="89">
        <v>216</v>
      </c>
      <c r="H8" s="44">
        <f t="shared" si="1"/>
        <v>553</v>
      </c>
      <c r="I8" s="71">
        <v>70</v>
      </c>
      <c r="J8" s="88">
        <v>357</v>
      </c>
      <c r="K8" s="89">
        <v>363</v>
      </c>
      <c r="L8" s="44">
        <f t="shared" si="2"/>
        <v>720</v>
      </c>
    </row>
    <row r="9" spans="1:15">
      <c r="A9" s="70">
        <v>6</v>
      </c>
      <c r="B9" s="35">
        <v>110</v>
      </c>
      <c r="C9" s="36">
        <v>107</v>
      </c>
      <c r="D9" s="39">
        <f t="shared" si="0"/>
        <v>217</v>
      </c>
      <c r="E9" s="70">
        <v>21</v>
      </c>
      <c r="F9" s="88">
        <v>340</v>
      </c>
      <c r="G9" s="89">
        <v>219</v>
      </c>
      <c r="H9" s="44">
        <f t="shared" si="1"/>
        <v>559</v>
      </c>
      <c r="I9" s="71">
        <v>71</v>
      </c>
      <c r="J9" s="88">
        <v>355</v>
      </c>
      <c r="K9" s="89">
        <v>413</v>
      </c>
      <c r="L9" s="44">
        <f t="shared" si="2"/>
        <v>768</v>
      </c>
    </row>
    <row r="10" spans="1:15">
      <c r="A10" s="70">
        <v>7</v>
      </c>
      <c r="B10" s="35">
        <v>121</v>
      </c>
      <c r="C10" s="36">
        <v>115</v>
      </c>
      <c r="D10" s="39">
        <f t="shared" si="0"/>
        <v>236</v>
      </c>
      <c r="E10" s="70">
        <v>22</v>
      </c>
      <c r="F10" s="88">
        <v>354</v>
      </c>
      <c r="G10" s="89">
        <v>241</v>
      </c>
      <c r="H10" s="44">
        <f t="shared" si="1"/>
        <v>595</v>
      </c>
      <c r="I10" s="71">
        <v>72</v>
      </c>
      <c r="J10" s="88">
        <v>382</v>
      </c>
      <c r="K10" s="89">
        <v>418</v>
      </c>
      <c r="L10" s="44">
        <f t="shared" si="2"/>
        <v>800</v>
      </c>
    </row>
    <row r="11" spans="1:15">
      <c r="A11" s="70">
        <v>8</v>
      </c>
      <c r="B11" s="35">
        <v>111</v>
      </c>
      <c r="C11" s="36">
        <v>115</v>
      </c>
      <c r="D11" s="39">
        <f t="shared" si="0"/>
        <v>226</v>
      </c>
      <c r="E11" s="70">
        <v>23</v>
      </c>
      <c r="F11" s="88">
        <v>292</v>
      </c>
      <c r="G11" s="89">
        <v>204</v>
      </c>
      <c r="H11" s="44">
        <f t="shared" si="1"/>
        <v>496</v>
      </c>
      <c r="I11" s="71">
        <v>73</v>
      </c>
      <c r="J11" s="88">
        <v>348</v>
      </c>
      <c r="K11" s="89">
        <v>388</v>
      </c>
      <c r="L11" s="44">
        <f t="shared" si="2"/>
        <v>736</v>
      </c>
    </row>
    <row r="12" spans="1:15">
      <c r="A12" s="70">
        <v>9</v>
      </c>
      <c r="B12" s="35">
        <v>127</v>
      </c>
      <c r="C12" s="36">
        <v>115</v>
      </c>
      <c r="D12" s="39">
        <f t="shared" si="0"/>
        <v>242</v>
      </c>
      <c r="E12" s="70">
        <v>24</v>
      </c>
      <c r="F12" s="88">
        <v>253</v>
      </c>
      <c r="G12" s="89">
        <v>169</v>
      </c>
      <c r="H12" s="44">
        <f t="shared" si="1"/>
        <v>422</v>
      </c>
      <c r="I12" s="71">
        <v>74</v>
      </c>
      <c r="J12" s="88">
        <v>237</v>
      </c>
      <c r="K12" s="89">
        <v>308</v>
      </c>
      <c r="L12" s="44">
        <f t="shared" si="2"/>
        <v>545</v>
      </c>
    </row>
    <row r="13" spans="1:15">
      <c r="A13" s="70">
        <v>10</v>
      </c>
      <c r="B13" s="35">
        <v>132</v>
      </c>
      <c r="C13" s="36">
        <v>125</v>
      </c>
      <c r="D13" s="39">
        <f t="shared" si="0"/>
        <v>257</v>
      </c>
      <c r="E13" s="70">
        <v>25</v>
      </c>
      <c r="F13" s="88">
        <v>228</v>
      </c>
      <c r="G13" s="89">
        <v>167</v>
      </c>
      <c r="H13" s="44">
        <f t="shared" si="1"/>
        <v>395</v>
      </c>
      <c r="I13" s="71">
        <v>75</v>
      </c>
      <c r="J13" s="88">
        <v>214</v>
      </c>
      <c r="K13" s="89">
        <v>243</v>
      </c>
      <c r="L13" s="44">
        <f t="shared" si="2"/>
        <v>457</v>
      </c>
      <c r="O13" s="57" t="s">
        <v>24</v>
      </c>
    </row>
    <row r="14" spans="1:15">
      <c r="A14" s="70">
        <v>11</v>
      </c>
      <c r="B14" s="35">
        <v>134</v>
      </c>
      <c r="C14" s="36">
        <v>135</v>
      </c>
      <c r="D14" s="39">
        <f t="shared" si="0"/>
        <v>269</v>
      </c>
      <c r="E14" s="70">
        <v>26</v>
      </c>
      <c r="F14" s="88">
        <v>224</v>
      </c>
      <c r="G14" s="89">
        <v>193</v>
      </c>
      <c r="H14" s="44">
        <f t="shared" si="1"/>
        <v>417</v>
      </c>
      <c r="I14" s="71">
        <v>76</v>
      </c>
      <c r="J14" s="88">
        <v>298</v>
      </c>
      <c r="K14" s="89">
        <v>296</v>
      </c>
      <c r="L14" s="44">
        <f t="shared" si="2"/>
        <v>594</v>
      </c>
    </row>
    <row r="15" spans="1:15">
      <c r="A15" s="70">
        <v>12</v>
      </c>
      <c r="B15" s="35">
        <v>149</v>
      </c>
      <c r="C15" s="36">
        <v>134</v>
      </c>
      <c r="D15" s="39">
        <f t="shared" si="0"/>
        <v>283</v>
      </c>
      <c r="E15" s="70">
        <v>27</v>
      </c>
      <c r="F15" s="88">
        <v>180</v>
      </c>
      <c r="G15" s="89">
        <v>168</v>
      </c>
      <c r="H15" s="44">
        <f t="shared" si="1"/>
        <v>348</v>
      </c>
      <c r="I15" s="71">
        <v>77</v>
      </c>
      <c r="J15" s="88">
        <v>278</v>
      </c>
      <c r="K15" s="89">
        <v>313</v>
      </c>
      <c r="L15" s="44">
        <f t="shared" si="2"/>
        <v>591</v>
      </c>
    </row>
    <row r="16" spans="1:15">
      <c r="A16" s="70">
        <v>13</v>
      </c>
      <c r="B16" s="35">
        <v>141</v>
      </c>
      <c r="C16" s="36">
        <v>139</v>
      </c>
      <c r="D16" s="39">
        <f t="shared" si="0"/>
        <v>280</v>
      </c>
      <c r="E16" s="70">
        <v>28</v>
      </c>
      <c r="F16" s="88">
        <v>153</v>
      </c>
      <c r="G16" s="89">
        <v>149</v>
      </c>
      <c r="H16" s="44">
        <f t="shared" si="1"/>
        <v>302</v>
      </c>
      <c r="I16" s="71">
        <v>78</v>
      </c>
      <c r="J16" s="88">
        <v>272</v>
      </c>
      <c r="K16" s="89">
        <v>281</v>
      </c>
      <c r="L16" s="44">
        <f t="shared" si="2"/>
        <v>553</v>
      </c>
    </row>
    <row r="17" spans="1:12" ht="14.25" thickBot="1">
      <c r="A17" s="72">
        <v>14</v>
      </c>
      <c r="B17" s="40">
        <v>127</v>
      </c>
      <c r="C17" s="41">
        <v>154</v>
      </c>
      <c r="D17" s="42">
        <f t="shared" si="0"/>
        <v>281</v>
      </c>
      <c r="E17" s="70">
        <v>29</v>
      </c>
      <c r="F17" s="88">
        <v>191</v>
      </c>
      <c r="G17" s="89">
        <v>161</v>
      </c>
      <c r="H17" s="44">
        <f t="shared" si="1"/>
        <v>352</v>
      </c>
      <c r="I17" s="71">
        <v>79</v>
      </c>
      <c r="J17" s="88">
        <v>250</v>
      </c>
      <c r="K17" s="89">
        <v>277</v>
      </c>
      <c r="L17" s="44">
        <f t="shared" si="2"/>
        <v>527</v>
      </c>
    </row>
    <row r="18" spans="1:12" ht="15" thickTop="1" thickBot="1">
      <c r="A18" s="73" t="s">
        <v>6</v>
      </c>
      <c r="B18" s="86">
        <f>SUM(B3:B17)</f>
        <v>1696</v>
      </c>
      <c r="C18" s="86">
        <f>SUM(C3:C17)</f>
        <v>1683</v>
      </c>
      <c r="D18" s="76">
        <f>SUM(B18:C18)</f>
        <v>3379</v>
      </c>
      <c r="E18" s="70">
        <v>30</v>
      </c>
      <c r="F18" s="88">
        <v>192</v>
      </c>
      <c r="G18" s="89">
        <v>146</v>
      </c>
      <c r="H18" s="44">
        <f t="shared" si="1"/>
        <v>338</v>
      </c>
      <c r="I18" s="71">
        <v>80</v>
      </c>
      <c r="J18" s="88">
        <v>188</v>
      </c>
      <c r="K18" s="89">
        <v>235</v>
      </c>
      <c r="L18" s="44">
        <f t="shared" si="2"/>
        <v>423</v>
      </c>
    </row>
    <row r="19" spans="1:12">
      <c r="E19" s="70">
        <v>31</v>
      </c>
      <c r="F19" s="88">
        <v>193</v>
      </c>
      <c r="G19" s="89">
        <v>120</v>
      </c>
      <c r="H19" s="44">
        <f t="shared" si="1"/>
        <v>313</v>
      </c>
      <c r="I19" s="71">
        <v>81</v>
      </c>
      <c r="J19" s="88">
        <v>181</v>
      </c>
      <c r="K19" s="89">
        <v>187</v>
      </c>
      <c r="L19" s="44">
        <f t="shared" si="2"/>
        <v>368</v>
      </c>
    </row>
    <row r="20" spans="1:12">
      <c r="E20" s="70">
        <v>32</v>
      </c>
      <c r="F20" s="88">
        <v>176</v>
      </c>
      <c r="G20" s="89">
        <v>146</v>
      </c>
      <c r="H20" s="44">
        <f t="shared" si="1"/>
        <v>322</v>
      </c>
      <c r="I20" s="71">
        <v>82</v>
      </c>
      <c r="J20" s="88">
        <v>150</v>
      </c>
      <c r="K20" s="89">
        <v>166</v>
      </c>
      <c r="L20" s="44">
        <f t="shared" si="2"/>
        <v>316</v>
      </c>
    </row>
    <row r="21" spans="1:12">
      <c r="E21" s="70">
        <v>33</v>
      </c>
      <c r="F21" s="88">
        <v>165</v>
      </c>
      <c r="G21" s="89">
        <v>134</v>
      </c>
      <c r="H21" s="44">
        <f t="shared" si="1"/>
        <v>299</v>
      </c>
      <c r="I21" s="71">
        <v>83</v>
      </c>
      <c r="J21" s="88">
        <v>131</v>
      </c>
      <c r="K21" s="89">
        <v>159</v>
      </c>
      <c r="L21" s="44">
        <f t="shared" si="2"/>
        <v>290</v>
      </c>
    </row>
    <row r="22" spans="1:12">
      <c r="E22" s="70">
        <v>34</v>
      </c>
      <c r="F22" s="88">
        <v>184</v>
      </c>
      <c r="G22" s="89">
        <v>134</v>
      </c>
      <c r="H22" s="44">
        <f t="shared" si="1"/>
        <v>318</v>
      </c>
      <c r="I22" s="71">
        <v>84</v>
      </c>
      <c r="J22" s="88">
        <v>118</v>
      </c>
      <c r="K22" s="89">
        <v>147</v>
      </c>
      <c r="L22" s="44">
        <f t="shared" si="2"/>
        <v>265</v>
      </c>
    </row>
    <row r="23" spans="1:12">
      <c r="E23" s="70">
        <v>35</v>
      </c>
      <c r="F23" s="88">
        <v>186</v>
      </c>
      <c r="G23" s="89">
        <v>146</v>
      </c>
      <c r="H23" s="44">
        <f t="shared" si="1"/>
        <v>332</v>
      </c>
      <c r="I23" s="71">
        <v>85</v>
      </c>
      <c r="J23" s="88">
        <v>91</v>
      </c>
      <c r="K23" s="89">
        <v>154</v>
      </c>
      <c r="L23" s="44">
        <f t="shared" si="2"/>
        <v>245</v>
      </c>
    </row>
    <row r="24" spans="1:12">
      <c r="E24" s="70">
        <v>36</v>
      </c>
      <c r="F24" s="88">
        <v>191</v>
      </c>
      <c r="G24" s="89">
        <v>149</v>
      </c>
      <c r="H24" s="44">
        <f t="shared" si="1"/>
        <v>340</v>
      </c>
      <c r="I24" s="71">
        <v>86</v>
      </c>
      <c r="J24" s="88">
        <v>84</v>
      </c>
      <c r="K24" s="89">
        <v>103</v>
      </c>
      <c r="L24" s="44">
        <f t="shared" si="2"/>
        <v>187</v>
      </c>
    </row>
    <row r="25" spans="1:12">
      <c r="E25" s="70">
        <v>37</v>
      </c>
      <c r="F25" s="88">
        <v>182</v>
      </c>
      <c r="G25" s="89">
        <v>185</v>
      </c>
      <c r="H25" s="44">
        <f t="shared" si="1"/>
        <v>367</v>
      </c>
      <c r="I25" s="71">
        <v>87</v>
      </c>
      <c r="J25" s="88">
        <v>55</v>
      </c>
      <c r="K25" s="89">
        <v>118</v>
      </c>
      <c r="L25" s="44">
        <f t="shared" si="2"/>
        <v>173</v>
      </c>
    </row>
    <row r="26" spans="1:12">
      <c r="E26" s="70">
        <v>38</v>
      </c>
      <c r="F26" s="88">
        <v>228</v>
      </c>
      <c r="G26" s="89">
        <v>184</v>
      </c>
      <c r="H26" s="44">
        <f t="shared" si="1"/>
        <v>412</v>
      </c>
      <c r="I26" s="71">
        <v>88</v>
      </c>
      <c r="J26" s="88">
        <v>62</v>
      </c>
      <c r="K26" s="89">
        <v>109</v>
      </c>
      <c r="L26" s="44">
        <f t="shared" si="2"/>
        <v>171</v>
      </c>
    </row>
    <row r="27" spans="1:12">
      <c r="E27" s="70">
        <v>39</v>
      </c>
      <c r="F27" s="88">
        <v>223</v>
      </c>
      <c r="G27" s="89">
        <v>212</v>
      </c>
      <c r="H27" s="44">
        <f t="shared" si="1"/>
        <v>435</v>
      </c>
      <c r="I27" s="71">
        <v>89</v>
      </c>
      <c r="J27" s="88">
        <v>42</v>
      </c>
      <c r="K27" s="89">
        <v>86</v>
      </c>
      <c r="L27" s="44">
        <f t="shared" si="2"/>
        <v>128</v>
      </c>
    </row>
    <row r="28" spans="1:12">
      <c r="E28" s="70">
        <v>40</v>
      </c>
      <c r="F28" s="88">
        <v>241</v>
      </c>
      <c r="G28" s="89">
        <v>184</v>
      </c>
      <c r="H28" s="44">
        <f t="shared" si="1"/>
        <v>425</v>
      </c>
      <c r="I28" s="71">
        <v>90</v>
      </c>
      <c r="J28" s="88">
        <v>41</v>
      </c>
      <c r="K28" s="89">
        <v>92</v>
      </c>
      <c r="L28" s="44">
        <f t="shared" si="2"/>
        <v>133</v>
      </c>
    </row>
    <row r="29" spans="1:12">
      <c r="E29" s="70">
        <v>41</v>
      </c>
      <c r="F29" s="88">
        <v>260</v>
      </c>
      <c r="G29" s="89">
        <v>201</v>
      </c>
      <c r="H29" s="44">
        <f t="shared" si="1"/>
        <v>461</v>
      </c>
      <c r="I29" s="71">
        <v>91</v>
      </c>
      <c r="J29" s="88">
        <v>27</v>
      </c>
      <c r="K29" s="89">
        <v>67</v>
      </c>
      <c r="L29" s="44">
        <f t="shared" si="2"/>
        <v>94</v>
      </c>
    </row>
    <row r="30" spans="1:12">
      <c r="E30" s="70">
        <v>42</v>
      </c>
      <c r="F30" s="88">
        <v>251</v>
      </c>
      <c r="G30" s="89">
        <v>224</v>
      </c>
      <c r="H30" s="44">
        <f t="shared" si="1"/>
        <v>475</v>
      </c>
      <c r="I30" s="71">
        <v>92</v>
      </c>
      <c r="J30" s="88">
        <v>24</v>
      </c>
      <c r="K30" s="89">
        <v>50</v>
      </c>
      <c r="L30" s="44">
        <f t="shared" si="2"/>
        <v>74</v>
      </c>
    </row>
    <row r="31" spans="1:12">
      <c r="E31" s="70">
        <v>43</v>
      </c>
      <c r="F31" s="88">
        <v>242</v>
      </c>
      <c r="G31" s="89">
        <v>266</v>
      </c>
      <c r="H31" s="44">
        <f t="shared" si="1"/>
        <v>508</v>
      </c>
      <c r="I31" s="71">
        <v>93</v>
      </c>
      <c r="J31" s="88">
        <v>9</v>
      </c>
      <c r="K31" s="89">
        <v>42</v>
      </c>
      <c r="L31" s="44">
        <f t="shared" si="2"/>
        <v>51</v>
      </c>
    </row>
    <row r="32" spans="1:12">
      <c r="E32" s="70">
        <v>44</v>
      </c>
      <c r="F32" s="88">
        <v>246</v>
      </c>
      <c r="G32" s="89">
        <v>243</v>
      </c>
      <c r="H32" s="44">
        <f t="shared" si="1"/>
        <v>489</v>
      </c>
      <c r="I32" s="71">
        <v>94</v>
      </c>
      <c r="J32" s="88">
        <v>14</v>
      </c>
      <c r="K32" s="89">
        <v>39</v>
      </c>
      <c r="L32" s="44">
        <f t="shared" si="2"/>
        <v>53</v>
      </c>
    </row>
    <row r="33" spans="5:12">
      <c r="E33" s="70">
        <v>45</v>
      </c>
      <c r="F33" s="88">
        <v>263</v>
      </c>
      <c r="G33" s="89">
        <v>242</v>
      </c>
      <c r="H33" s="44">
        <f t="shared" si="1"/>
        <v>505</v>
      </c>
      <c r="I33" s="71">
        <v>95</v>
      </c>
      <c r="J33" s="88">
        <v>12</v>
      </c>
      <c r="K33" s="89">
        <v>33</v>
      </c>
      <c r="L33" s="44">
        <f t="shared" si="2"/>
        <v>45</v>
      </c>
    </row>
    <row r="34" spans="5:12">
      <c r="E34" s="70">
        <v>46</v>
      </c>
      <c r="F34" s="88">
        <v>312</v>
      </c>
      <c r="G34" s="89">
        <v>250</v>
      </c>
      <c r="H34" s="44">
        <f t="shared" si="1"/>
        <v>562</v>
      </c>
      <c r="I34" s="71">
        <v>96</v>
      </c>
      <c r="J34" s="88">
        <v>9</v>
      </c>
      <c r="K34" s="89">
        <v>22</v>
      </c>
      <c r="L34" s="44">
        <f t="shared" si="2"/>
        <v>31</v>
      </c>
    </row>
    <row r="35" spans="5:12">
      <c r="E35" s="70">
        <v>47</v>
      </c>
      <c r="F35" s="88">
        <v>307</v>
      </c>
      <c r="G35" s="89">
        <v>293</v>
      </c>
      <c r="H35" s="44">
        <f t="shared" si="1"/>
        <v>600</v>
      </c>
      <c r="I35" s="71">
        <v>97</v>
      </c>
      <c r="J35" s="88">
        <v>3</v>
      </c>
      <c r="K35" s="89">
        <v>22</v>
      </c>
      <c r="L35" s="44">
        <f t="shared" si="2"/>
        <v>25</v>
      </c>
    </row>
    <row r="36" spans="5:12">
      <c r="E36" s="70">
        <v>48</v>
      </c>
      <c r="F36" s="88">
        <v>324</v>
      </c>
      <c r="G36" s="89">
        <v>287</v>
      </c>
      <c r="H36" s="44">
        <f t="shared" si="1"/>
        <v>611</v>
      </c>
      <c r="I36" s="71">
        <v>98</v>
      </c>
      <c r="J36" s="88">
        <v>4</v>
      </c>
      <c r="K36" s="89">
        <v>12</v>
      </c>
      <c r="L36" s="44">
        <f t="shared" si="2"/>
        <v>16</v>
      </c>
    </row>
    <row r="37" spans="5:12">
      <c r="E37" s="70">
        <v>49</v>
      </c>
      <c r="F37" s="88">
        <v>284</v>
      </c>
      <c r="G37" s="89">
        <v>281</v>
      </c>
      <c r="H37" s="44">
        <f t="shared" si="1"/>
        <v>565</v>
      </c>
      <c r="I37" s="71">
        <v>99</v>
      </c>
      <c r="J37" s="88">
        <v>1</v>
      </c>
      <c r="K37" s="89">
        <v>9</v>
      </c>
      <c r="L37" s="44">
        <f t="shared" si="2"/>
        <v>10</v>
      </c>
    </row>
    <row r="38" spans="5:12">
      <c r="E38" s="70">
        <v>50</v>
      </c>
      <c r="F38" s="88">
        <v>303</v>
      </c>
      <c r="G38" s="89">
        <v>259</v>
      </c>
      <c r="H38" s="44">
        <f t="shared" si="1"/>
        <v>562</v>
      </c>
      <c r="I38" s="71">
        <v>100</v>
      </c>
      <c r="J38" s="88">
        <v>1</v>
      </c>
      <c r="K38" s="89">
        <v>4</v>
      </c>
      <c r="L38" s="44">
        <f t="shared" si="2"/>
        <v>5</v>
      </c>
    </row>
    <row r="39" spans="5:12">
      <c r="E39" s="70">
        <v>51</v>
      </c>
      <c r="F39" s="88">
        <v>298</v>
      </c>
      <c r="G39" s="89">
        <v>231</v>
      </c>
      <c r="H39" s="44">
        <f t="shared" si="1"/>
        <v>529</v>
      </c>
      <c r="I39" s="71">
        <v>101</v>
      </c>
      <c r="J39" s="88">
        <v>0</v>
      </c>
      <c r="K39" s="89">
        <v>4</v>
      </c>
      <c r="L39" s="44">
        <f t="shared" si="2"/>
        <v>4</v>
      </c>
    </row>
    <row r="40" spans="5:12">
      <c r="E40" s="70">
        <v>52</v>
      </c>
      <c r="F40" s="88">
        <v>264</v>
      </c>
      <c r="G40" s="89">
        <v>234</v>
      </c>
      <c r="H40" s="44">
        <f t="shared" si="1"/>
        <v>498</v>
      </c>
      <c r="I40" s="71">
        <v>102</v>
      </c>
      <c r="J40" s="88">
        <v>0</v>
      </c>
      <c r="K40" s="89">
        <v>5</v>
      </c>
      <c r="L40" s="44">
        <f t="shared" si="2"/>
        <v>5</v>
      </c>
    </row>
    <row r="41" spans="5:12">
      <c r="E41" s="70">
        <v>53</v>
      </c>
      <c r="F41" s="88">
        <v>270</v>
      </c>
      <c r="G41" s="89">
        <v>238</v>
      </c>
      <c r="H41" s="44">
        <f t="shared" si="1"/>
        <v>508</v>
      </c>
      <c r="I41" s="71">
        <v>103</v>
      </c>
      <c r="J41" s="88">
        <v>0</v>
      </c>
      <c r="K41" s="89">
        <v>1</v>
      </c>
      <c r="L41" s="44">
        <f t="shared" si="2"/>
        <v>1</v>
      </c>
    </row>
    <row r="42" spans="5:12">
      <c r="E42" s="70">
        <v>54</v>
      </c>
      <c r="F42" s="88">
        <v>206</v>
      </c>
      <c r="G42" s="89">
        <v>185</v>
      </c>
      <c r="H42" s="44">
        <f t="shared" si="1"/>
        <v>391</v>
      </c>
      <c r="I42" s="71">
        <v>104</v>
      </c>
      <c r="J42" s="88">
        <v>1</v>
      </c>
      <c r="K42" s="89">
        <v>2</v>
      </c>
      <c r="L42" s="44">
        <f t="shared" si="2"/>
        <v>3</v>
      </c>
    </row>
    <row r="43" spans="5:12">
      <c r="E43" s="70">
        <v>55</v>
      </c>
      <c r="F43" s="88">
        <v>237</v>
      </c>
      <c r="G43" s="89">
        <v>250</v>
      </c>
      <c r="H43" s="44">
        <f t="shared" si="1"/>
        <v>487</v>
      </c>
      <c r="I43" s="71">
        <v>105</v>
      </c>
      <c r="J43" s="88">
        <v>0</v>
      </c>
      <c r="K43" s="89">
        <v>1</v>
      </c>
      <c r="L43" s="44">
        <f t="shared" si="2"/>
        <v>1</v>
      </c>
    </row>
    <row r="44" spans="5:12">
      <c r="E44" s="70">
        <v>56</v>
      </c>
      <c r="F44" s="88">
        <v>224</v>
      </c>
      <c r="G44" s="89">
        <v>232</v>
      </c>
      <c r="H44" s="44">
        <f t="shared" si="1"/>
        <v>456</v>
      </c>
      <c r="I44" s="71">
        <v>106</v>
      </c>
      <c r="J44" s="88">
        <v>0</v>
      </c>
      <c r="K44" s="89">
        <v>0</v>
      </c>
      <c r="L44" s="44">
        <f t="shared" si="2"/>
        <v>0</v>
      </c>
    </row>
    <row r="45" spans="5:12">
      <c r="E45" s="70">
        <v>57</v>
      </c>
      <c r="F45" s="88">
        <v>232</v>
      </c>
      <c r="G45" s="89">
        <v>202</v>
      </c>
      <c r="H45" s="44">
        <f t="shared" si="1"/>
        <v>434</v>
      </c>
      <c r="I45" s="71">
        <v>107</v>
      </c>
      <c r="J45" s="88">
        <v>0</v>
      </c>
      <c r="K45" s="89">
        <v>1</v>
      </c>
      <c r="L45" s="44">
        <f t="shared" si="2"/>
        <v>1</v>
      </c>
    </row>
    <row r="46" spans="5:12" ht="14.25" thickBot="1">
      <c r="E46" s="70">
        <v>58</v>
      </c>
      <c r="F46" s="88">
        <v>250</v>
      </c>
      <c r="G46" s="89">
        <v>216</v>
      </c>
      <c r="H46" s="44">
        <f t="shared" si="1"/>
        <v>466</v>
      </c>
      <c r="I46" s="72">
        <v>108</v>
      </c>
      <c r="J46" s="90">
        <v>0</v>
      </c>
      <c r="K46" s="91">
        <v>0</v>
      </c>
      <c r="L46" s="42">
        <f t="shared" si="2"/>
        <v>0</v>
      </c>
    </row>
    <row r="47" spans="5:12" ht="15" thickTop="1" thickBot="1">
      <c r="E47" s="70">
        <v>59</v>
      </c>
      <c r="F47" s="88">
        <v>199</v>
      </c>
      <c r="G47" s="89">
        <v>210</v>
      </c>
      <c r="H47" s="44">
        <f t="shared" si="1"/>
        <v>409</v>
      </c>
      <c r="I47" s="77" t="s">
        <v>6</v>
      </c>
      <c r="J47" s="76">
        <f>SUM(J3:J46)</f>
        <v>5436</v>
      </c>
      <c r="K47" s="78">
        <f>SUM(K3:K46)</f>
        <v>6554</v>
      </c>
      <c r="L47" s="79">
        <f>SUM(J47:K47)</f>
        <v>11990</v>
      </c>
    </row>
    <row r="48" spans="5:12">
      <c r="E48" s="70">
        <v>60</v>
      </c>
      <c r="F48" s="88">
        <v>213</v>
      </c>
      <c r="G48" s="89">
        <v>180</v>
      </c>
      <c r="H48" s="44">
        <f t="shared" si="1"/>
        <v>393</v>
      </c>
    </row>
    <row r="49" spans="5:12" ht="14.25" thickBot="1">
      <c r="E49" s="70">
        <v>61</v>
      </c>
      <c r="F49" s="88">
        <v>186</v>
      </c>
      <c r="G49" s="89">
        <v>213</v>
      </c>
      <c r="H49" s="44">
        <f t="shared" si="1"/>
        <v>399</v>
      </c>
      <c r="J49" s="56" t="s">
        <v>20</v>
      </c>
    </row>
    <row r="50" spans="5:12">
      <c r="E50" s="70">
        <v>62</v>
      </c>
      <c r="F50" s="88">
        <v>212</v>
      </c>
      <c r="G50" s="89">
        <v>237</v>
      </c>
      <c r="H50" s="44">
        <f t="shared" si="1"/>
        <v>449</v>
      </c>
      <c r="J50" s="80" t="s">
        <v>0</v>
      </c>
      <c r="K50" s="81" t="s">
        <v>1</v>
      </c>
      <c r="L50" s="82" t="s">
        <v>2</v>
      </c>
    </row>
    <row r="51" spans="5:12" ht="14.25" thickBot="1">
      <c r="E51" s="70">
        <v>63</v>
      </c>
      <c r="F51" s="88">
        <v>211</v>
      </c>
      <c r="G51" s="89">
        <v>188</v>
      </c>
      <c r="H51" s="44">
        <f t="shared" si="1"/>
        <v>399</v>
      </c>
      <c r="J51" s="83">
        <f>SUM(B18,F53,J47)</f>
        <v>18679</v>
      </c>
      <c r="K51" s="84">
        <f>SUM(C18,G53,K47)</f>
        <v>18184</v>
      </c>
      <c r="L51" s="85">
        <f>SUM(J51:K51)</f>
        <v>36863</v>
      </c>
    </row>
    <row r="52" spans="5:12" ht="14.25" thickBot="1">
      <c r="E52" s="72">
        <v>64</v>
      </c>
      <c r="F52" s="90">
        <v>195</v>
      </c>
      <c r="G52" s="91">
        <v>216</v>
      </c>
      <c r="H52" s="42">
        <f t="shared" si="1"/>
        <v>411</v>
      </c>
    </row>
    <row r="53" spans="5:12" ht="15" thickTop="1" thickBot="1">
      <c r="E53" s="73" t="s">
        <v>6</v>
      </c>
      <c r="F53" s="76">
        <f>SUM(F3:F52)</f>
        <v>11547</v>
      </c>
      <c r="G53" s="78">
        <f>SUM(G3:G52)</f>
        <v>9947</v>
      </c>
      <c r="H53" s="79">
        <f>SUM(F53:G53)</f>
        <v>21494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19" zoomScaleNormal="100" zoomScaleSheetLayoutView="100" workbookViewId="0">
      <selection activeCell="O46" sqref="O46"/>
    </sheetView>
  </sheetViews>
  <sheetFormatPr defaultRowHeight="13.5"/>
  <cols>
    <col min="1" max="1" width="7.125" style="56" customWidth="1"/>
    <col min="2" max="3" width="7.25" style="56" customWidth="1"/>
    <col min="4" max="4" width="9" style="56"/>
    <col min="5" max="5" width="7.125" style="56" customWidth="1"/>
    <col min="6" max="7" width="8.625" style="56" customWidth="1"/>
    <col min="8" max="8" width="9.25" style="56" bestFit="1" customWidth="1"/>
    <col min="9" max="9" width="7.125" style="56" customWidth="1"/>
    <col min="10" max="11" width="7.25" style="56" customWidth="1"/>
    <col min="12" max="12" width="9.125" style="56" bestFit="1" customWidth="1"/>
    <col min="13" max="13" width="1" style="57" customWidth="1"/>
    <col min="14" max="16384" width="9" style="57"/>
  </cols>
  <sheetData>
    <row r="1" spans="1:15" ht="14.25" thickBot="1">
      <c r="A1" s="55" t="s">
        <v>12</v>
      </c>
      <c r="I1" s="93" t="str">
        <f>秦野市合計!I1</f>
        <v>令和3年2月1日現在（単位：人）</v>
      </c>
      <c r="J1" s="93"/>
      <c r="K1" s="93"/>
      <c r="L1" s="93"/>
    </row>
    <row r="2" spans="1:15" s="65" customFormat="1" ht="48.75" thickBot="1">
      <c r="A2" s="58" t="s">
        <v>3</v>
      </c>
      <c r="B2" s="59" t="s">
        <v>0</v>
      </c>
      <c r="C2" s="60" t="s">
        <v>1</v>
      </c>
      <c r="D2" s="61" t="s">
        <v>2</v>
      </c>
      <c r="E2" s="58" t="s">
        <v>4</v>
      </c>
      <c r="F2" s="61" t="s">
        <v>0</v>
      </c>
      <c r="G2" s="62" t="s">
        <v>1</v>
      </c>
      <c r="H2" s="63" t="s">
        <v>2</v>
      </c>
      <c r="I2" s="64" t="s">
        <v>5</v>
      </c>
      <c r="J2" s="61" t="s">
        <v>0</v>
      </c>
      <c r="K2" s="62" t="s">
        <v>1</v>
      </c>
      <c r="L2" s="63" t="s">
        <v>2</v>
      </c>
    </row>
    <row r="3" spans="1:15">
      <c r="A3" s="66" t="s">
        <v>22</v>
      </c>
      <c r="B3" s="35">
        <v>107</v>
      </c>
      <c r="C3" s="36">
        <v>117</v>
      </c>
      <c r="D3" s="37">
        <f>SUM(B3:C3)</f>
        <v>224</v>
      </c>
      <c r="E3" s="67">
        <v>15</v>
      </c>
      <c r="F3" s="35">
        <v>172</v>
      </c>
      <c r="G3" s="34">
        <v>155</v>
      </c>
      <c r="H3" s="43">
        <f>SUM(F3:G3)</f>
        <v>327</v>
      </c>
      <c r="I3" s="69">
        <v>65</v>
      </c>
      <c r="J3" s="68">
        <v>235</v>
      </c>
      <c r="K3" s="34">
        <v>231</v>
      </c>
      <c r="L3" s="43">
        <f>SUM(J3:K3)</f>
        <v>466</v>
      </c>
    </row>
    <row r="4" spans="1:15">
      <c r="A4" s="70">
        <v>1</v>
      </c>
      <c r="B4" s="38">
        <v>120</v>
      </c>
      <c r="C4" s="36">
        <v>105</v>
      </c>
      <c r="D4" s="39">
        <f t="shared" ref="D4:D17" si="0">SUM(B4:C4)</f>
        <v>225</v>
      </c>
      <c r="E4" s="70">
        <v>16</v>
      </c>
      <c r="F4" s="35">
        <v>153</v>
      </c>
      <c r="G4" s="34">
        <v>177</v>
      </c>
      <c r="H4" s="44">
        <f t="shared" ref="H4:H52" si="1">SUM(F4:G4)</f>
        <v>330</v>
      </c>
      <c r="I4" s="71">
        <v>66</v>
      </c>
      <c r="J4" s="35">
        <v>227</v>
      </c>
      <c r="K4" s="34">
        <v>244</v>
      </c>
      <c r="L4" s="44">
        <f t="shared" ref="L4:L46" si="2">SUM(J4:K4)</f>
        <v>471</v>
      </c>
    </row>
    <row r="5" spans="1:15">
      <c r="A5" s="70">
        <v>2</v>
      </c>
      <c r="B5" s="38">
        <v>125</v>
      </c>
      <c r="C5" s="36">
        <v>124</v>
      </c>
      <c r="D5" s="39">
        <f t="shared" si="0"/>
        <v>249</v>
      </c>
      <c r="E5" s="70">
        <v>17</v>
      </c>
      <c r="F5" s="35">
        <v>156</v>
      </c>
      <c r="G5" s="34">
        <v>164</v>
      </c>
      <c r="H5" s="44">
        <f t="shared" si="1"/>
        <v>320</v>
      </c>
      <c r="I5" s="71">
        <v>67</v>
      </c>
      <c r="J5" s="35">
        <v>231</v>
      </c>
      <c r="K5" s="34">
        <v>253</v>
      </c>
      <c r="L5" s="44">
        <f t="shared" si="2"/>
        <v>484</v>
      </c>
    </row>
    <row r="6" spans="1:15">
      <c r="A6" s="70">
        <v>3</v>
      </c>
      <c r="B6" s="38">
        <v>141</v>
      </c>
      <c r="C6" s="36">
        <v>112</v>
      </c>
      <c r="D6" s="39">
        <f t="shared" si="0"/>
        <v>253</v>
      </c>
      <c r="E6" s="70">
        <v>18</v>
      </c>
      <c r="F6" s="35">
        <v>177</v>
      </c>
      <c r="G6" s="34">
        <v>168</v>
      </c>
      <c r="H6" s="44">
        <f t="shared" si="1"/>
        <v>345</v>
      </c>
      <c r="I6" s="71">
        <v>68</v>
      </c>
      <c r="J6" s="35">
        <v>274</v>
      </c>
      <c r="K6" s="34">
        <v>292</v>
      </c>
      <c r="L6" s="44">
        <f t="shared" si="2"/>
        <v>566</v>
      </c>
    </row>
    <row r="7" spans="1:15">
      <c r="A7" s="70">
        <v>4</v>
      </c>
      <c r="B7" s="38">
        <v>151</v>
      </c>
      <c r="C7" s="36">
        <v>121</v>
      </c>
      <c r="D7" s="39">
        <f t="shared" si="0"/>
        <v>272</v>
      </c>
      <c r="E7" s="70">
        <v>19</v>
      </c>
      <c r="F7" s="35">
        <v>211</v>
      </c>
      <c r="G7" s="34">
        <v>185</v>
      </c>
      <c r="H7" s="44">
        <f t="shared" si="1"/>
        <v>396</v>
      </c>
      <c r="I7" s="71">
        <v>69</v>
      </c>
      <c r="J7" s="35">
        <v>282</v>
      </c>
      <c r="K7" s="34">
        <v>300</v>
      </c>
      <c r="L7" s="44">
        <f t="shared" si="2"/>
        <v>582</v>
      </c>
    </row>
    <row r="8" spans="1:15">
      <c r="A8" s="70">
        <v>5</v>
      </c>
      <c r="B8" s="38">
        <v>161</v>
      </c>
      <c r="C8" s="36">
        <v>134</v>
      </c>
      <c r="D8" s="39">
        <f t="shared" si="0"/>
        <v>295</v>
      </c>
      <c r="E8" s="70">
        <v>20</v>
      </c>
      <c r="F8" s="35">
        <v>169</v>
      </c>
      <c r="G8" s="34">
        <v>204</v>
      </c>
      <c r="H8" s="44">
        <f t="shared" si="1"/>
        <v>373</v>
      </c>
      <c r="I8" s="71">
        <v>70</v>
      </c>
      <c r="J8" s="35">
        <v>290</v>
      </c>
      <c r="K8" s="34">
        <v>352</v>
      </c>
      <c r="L8" s="44">
        <f t="shared" si="2"/>
        <v>642</v>
      </c>
    </row>
    <row r="9" spans="1:15">
      <c r="A9" s="70">
        <v>6</v>
      </c>
      <c r="B9" s="38">
        <v>165</v>
      </c>
      <c r="C9" s="36">
        <v>118</v>
      </c>
      <c r="D9" s="39">
        <f t="shared" si="0"/>
        <v>283</v>
      </c>
      <c r="E9" s="70">
        <v>21</v>
      </c>
      <c r="F9" s="35">
        <v>201</v>
      </c>
      <c r="G9" s="34">
        <v>203</v>
      </c>
      <c r="H9" s="44">
        <f t="shared" si="1"/>
        <v>404</v>
      </c>
      <c r="I9" s="71">
        <v>71</v>
      </c>
      <c r="J9" s="35">
        <v>327</v>
      </c>
      <c r="K9" s="34">
        <v>382</v>
      </c>
      <c r="L9" s="44">
        <f t="shared" si="2"/>
        <v>709</v>
      </c>
    </row>
    <row r="10" spans="1:15">
      <c r="A10" s="70">
        <v>7</v>
      </c>
      <c r="B10" s="38">
        <v>162</v>
      </c>
      <c r="C10" s="36">
        <v>163</v>
      </c>
      <c r="D10" s="39">
        <f t="shared" si="0"/>
        <v>325</v>
      </c>
      <c r="E10" s="70">
        <v>22</v>
      </c>
      <c r="F10" s="35">
        <v>204</v>
      </c>
      <c r="G10" s="34">
        <v>186</v>
      </c>
      <c r="H10" s="44">
        <f t="shared" si="1"/>
        <v>390</v>
      </c>
      <c r="I10" s="71">
        <v>72</v>
      </c>
      <c r="J10" s="35">
        <v>344</v>
      </c>
      <c r="K10" s="34">
        <v>387</v>
      </c>
      <c r="L10" s="44">
        <f t="shared" si="2"/>
        <v>731</v>
      </c>
    </row>
    <row r="11" spans="1:15">
      <c r="A11" s="70">
        <v>8</v>
      </c>
      <c r="B11" s="38">
        <v>134</v>
      </c>
      <c r="C11" s="36">
        <v>133</v>
      </c>
      <c r="D11" s="39">
        <f t="shared" si="0"/>
        <v>267</v>
      </c>
      <c r="E11" s="70">
        <v>23</v>
      </c>
      <c r="F11" s="35">
        <v>188</v>
      </c>
      <c r="G11" s="34">
        <v>181</v>
      </c>
      <c r="H11" s="44">
        <f t="shared" si="1"/>
        <v>369</v>
      </c>
      <c r="I11" s="71">
        <v>73</v>
      </c>
      <c r="J11" s="35">
        <v>321</v>
      </c>
      <c r="K11" s="34">
        <v>379</v>
      </c>
      <c r="L11" s="44">
        <f t="shared" si="2"/>
        <v>700</v>
      </c>
    </row>
    <row r="12" spans="1:15">
      <c r="A12" s="70">
        <v>9</v>
      </c>
      <c r="B12" s="38">
        <v>165</v>
      </c>
      <c r="C12" s="36">
        <v>148</v>
      </c>
      <c r="D12" s="39">
        <f t="shared" si="0"/>
        <v>313</v>
      </c>
      <c r="E12" s="70">
        <v>24</v>
      </c>
      <c r="F12" s="35">
        <v>179</v>
      </c>
      <c r="G12" s="34">
        <v>157</v>
      </c>
      <c r="H12" s="44">
        <f t="shared" si="1"/>
        <v>336</v>
      </c>
      <c r="I12" s="71">
        <v>74</v>
      </c>
      <c r="J12" s="35">
        <v>265</v>
      </c>
      <c r="K12" s="34">
        <v>249</v>
      </c>
      <c r="L12" s="44">
        <f t="shared" si="2"/>
        <v>514</v>
      </c>
    </row>
    <row r="13" spans="1:15">
      <c r="A13" s="70">
        <v>10</v>
      </c>
      <c r="B13" s="38">
        <v>156</v>
      </c>
      <c r="C13" s="36">
        <v>131</v>
      </c>
      <c r="D13" s="39">
        <f t="shared" si="0"/>
        <v>287</v>
      </c>
      <c r="E13" s="70">
        <v>25</v>
      </c>
      <c r="F13" s="35">
        <v>188</v>
      </c>
      <c r="G13" s="34">
        <v>155</v>
      </c>
      <c r="H13" s="44">
        <f t="shared" si="1"/>
        <v>343</v>
      </c>
      <c r="I13" s="71">
        <v>75</v>
      </c>
      <c r="J13" s="35">
        <v>215</v>
      </c>
      <c r="K13" s="34">
        <v>211</v>
      </c>
      <c r="L13" s="44">
        <f t="shared" si="2"/>
        <v>426</v>
      </c>
      <c r="O13" s="57" t="s">
        <v>24</v>
      </c>
    </row>
    <row r="14" spans="1:15">
      <c r="A14" s="70">
        <v>11</v>
      </c>
      <c r="B14" s="38">
        <v>168</v>
      </c>
      <c r="C14" s="36">
        <v>130</v>
      </c>
      <c r="D14" s="39">
        <f t="shared" si="0"/>
        <v>298</v>
      </c>
      <c r="E14" s="70">
        <v>26</v>
      </c>
      <c r="F14" s="35">
        <v>189</v>
      </c>
      <c r="G14" s="34">
        <v>176</v>
      </c>
      <c r="H14" s="44">
        <f t="shared" si="1"/>
        <v>365</v>
      </c>
      <c r="I14" s="71">
        <v>76</v>
      </c>
      <c r="J14" s="35">
        <v>219</v>
      </c>
      <c r="K14" s="34">
        <v>279</v>
      </c>
      <c r="L14" s="44">
        <f t="shared" si="2"/>
        <v>498</v>
      </c>
    </row>
    <row r="15" spans="1:15">
      <c r="A15" s="70">
        <v>12</v>
      </c>
      <c r="B15" s="38">
        <v>161</v>
      </c>
      <c r="C15" s="36">
        <v>161</v>
      </c>
      <c r="D15" s="39">
        <f t="shared" si="0"/>
        <v>322</v>
      </c>
      <c r="E15" s="70">
        <v>27</v>
      </c>
      <c r="F15" s="35">
        <v>185</v>
      </c>
      <c r="G15" s="34">
        <v>137</v>
      </c>
      <c r="H15" s="44">
        <f t="shared" si="1"/>
        <v>322</v>
      </c>
      <c r="I15" s="71">
        <v>77</v>
      </c>
      <c r="J15" s="35">
        <v>287</v>
      </c>
      <c r="K15" s="34">
        <v>284</v>
      </c>
      <c r="L15" s="44">
        <f t="shared" si="2"/>
        <v>571</v>
      </c>
    </row>
    <row r="16" spans="1:15">
      <c r="A16" s="70">
        <v>13</v>
      </c>
      <c r="B16" s="38">
        <v>174</v>
      </c>
      <c r="C16" s="36">
        <v>149</v>
      </c>
      <c r="D16" s="39">
        <f t="shared" si="0"/>
        <v>323</v>
      </c>
      <c r="E16" s="70">
        <v>28</v>
      </c>
      <c r="F16" s="38">
        <v>152</v>
      </c>
      <c r="G16" s="45">
        <v>163</v>
      </c>
      <c r="H16" s="44">
        <f t="shared" si="1"/>
        <v>315</v>
      </c>
      <c r="I16" s="71">
        <v>78</v>
      </c>
      <c r="J16" s="35">
        <v>214</v>
      </c>
      <c r="K16" s="34">
        <v>281</v>
      </c>
      <c r="L16" s="44">
        <f t="shared" si="2"/>
        <v>495</v>
      </c>
    </row>
    <row r="17" spans="1:12" ht="14.25" thickBot="1">
      <c r="A17" s="72">
        <v>14</v>
      </c>
      <c r="B17" s="40">
        <v>152</v>
      </c>
      <c r="C17" s="41">
        <v>165</v>
      </c>
      <c r="D17" s="42">
        <f t="shared" si="0"/>
        <v>317</v>
      </c>
      <c r="E17" s="70">
        <v>29</v>
      </c>
      <c r="F17" s="38">
        <v>185</v>
      </c>
      <c r="G17" s="45">
        <v>160</v>
      </c>
      <c r="H17" s="44">
        <f t="shared" si="1"/>
        <v>345</v>
      </c>
      <c r="I17" s="71">
        <v>79</v>
      </c>
      <c r="J17" s="35">
        <v>242</v>
      </c>
      <c r="K17" s="34">
        <v>289</v>
      </c>
      <c r="L17" s="44">
        <f t="shared" si="2"/>
        <v>531</v>
      </c>
    </row>
    <row r="18" spans="1:12" ht="15" thickTop="1" thickBot="1">
      <c r="A18" s="73" t="s">
        <v>6</v>
      </c>
      <c r="B18" s="86">
        <f>SUM(B3:B17)</f>
        <v>2242</v>
      </c>
      <c r="C18" s="75">
        <f>SUM(C3:C17)</f>
        <v>2011</v>
      </c>
      <c r="D18" s="76">
        <f>SUM(B18:C18)</f>
        <v>4253</v>
      </c>
      <c r="E18" s="70">
        <v>30</v>
      </c>
      <c r="F18" s="38">
        <v>171</v>
      </c>
      <c r="G18" s="45">
        <v>157</v>
      </c>
      <c r="H18" s="44">
        <f t="shared" si="1"/>
        <v>328</v>
      </c>
      <c r="I18" s="71">
        <v>80</v>
      </c>
      <c r="J18" s="35">
        <v>217</v>
      </c>
      <c r="K18" s="34">
        <v>233</v>
      </c>
      <c r="L18" s="44">
        <f t="shared" si="2"/>
        <v>450</v>
      </c>
    </row>
    <row r="19" spans="1:12">
      <c r="E19" s="70">
        <v>31</v>
      </c>
      <c r="F19" s="38">
        <v>177</v>
      </c>
      <c r="G19" s="45">
        <v>158</v>
      </c>
      <c r="H19" s="44">
        <f t="shared" si="1"/>
        <v>335</v>
      </c>
      <c r="I19" s="71">
        <v>81</v>
      </c>
      <c r="J19" s="35">
        <v>170</v>
      </c>
      <c r="K19" s="34">
        <v>193</v>
      </c>
      <c r="L19" s="44">
        <f t="shared" si="2"/>
        <v>363</v>
      </c>
    </row>
    <row r="20" spans="1:12">
      <c r="E20" s="70">
        <v>32</v>
      </c>
      <c r="F20" s="38">
        <v>164</v>
      </c>
      <c r="G20" s="45">
        <v>177</v>
      </c>
      <c r="H20" s="44">
        <f t="shared" si="1"/>
        <v>341</v>
      </c>
      <c r="I20" s="71">
        <v>82</v>
      </c>
      <c r="J20" s="35">
        <v>180</v>
      </c>
      <c r="K20" s="34">
        <v>184</v>
      </c>
      <c r="L20" s="44">
        <f t="shared" si="2"/>
        <v>364</v>
      </c>
    </row>
    <row r="21" spans="1:12">
      <c r="E21" s="70">
        <v>33</v>
      </c>
      <c r="F21" s="38">
        <v>209</v>
      </c>
      <c r="G21" s="45">
        <v>182</v>
      </c>
      <c r="H21" s="44">
        <f t="shared" si="1"/>
        <v>391</v>
      </c>
      <c r="I21" s="71">
        <v>83</v>
      </c>
      <c r="J21" s="35">
        <v>159</v>
      </c>
      <c r="K21" s="34">
        <v>170</v>
      </c>
      <c r="L21" s="44">
        <f t="shared" si="2"/>
        <v>329</v>
      </c>
    </row>
    <row r="22" spans="1:12">
      <c r="E22" s="70">
        <v>34</v>
      </c>
      <c r="F22" s="38">
        <v>192</v>
      </c>
      <c r="G22" s="45">
        <v>171</v>
      </c>
      <c r="H22" s="44">
        <f t="shared" si="1"/>
        <v>363</v>
      </c>
      <c r="I22" s="71">
        <v>84</v>
      </c>
      <c r="J22" s="38">
        <v>113</v>
      </c>
      <c r="K22" s="45">
        <v>171</v>
      </c>
      <c r="L22" s="44">
        <f t="shared" si="2"/>
        <v>284</v>
      </c>
    </row>
    <row r="23" spans="1:12">
      <c r="E23" s="70">
        <v>35</v>
      </c>
      <c r="F23" s="38">
        <v>220</v>
      </c>
      <c r="G23" s="45">
        <v>169</v>
      </c>
      <c r="H23" s="44">
        <f t="shared" si="1"/>
        <v>389</v>
      </c>
      <c r="I23" s="71">
        <v>85</v>
      </c>
      <c r="J23" s="38">
        <v>117</v>
      </c>
      <c r="K23" s="45">
        <v>158</v>
      </c>
      <c r="L23" s="44">
        <f t="shared" si="2"/>
        <v>275</v>
      </c>
    </row>
    <row r="24" spans="1:12">
      <c r="E24" s="70">
        <v>36</v>
      </c>
      <c r="F24" s="38">
        <v>222</v>
      </c>
      <c r="G24" s="45">
        <v>216</v>
      </c>
      <c r="H24" s="44">
        <f t="shared" si="1"/>
        <v>438</v>
      </c>
      <c r="I24" s="71">
        <v>86</v>
      </c>
      <c r="J24" s="38">
        <v>95</v>
      </c>
      <c r="K24" s="45">
        <v>136</v>
      </c>
      <c r="L24" s="44">
        <f t="shared" si="2"/>
        <v>231</v>
      </c>
    </row>
    <row r="25" spans="1:12">
      <c r="E25" s="70">
        <v>37</v>
      </c>
      <c r="F25" s="38">
        <v>216</v>
      </c>
      <c r="G25" s="45">
        <v>188</v>
      </c>
      <c r="H25" s="44">
        <f t="shared" si="1"/>
        <v>404</v>
      </c>
      <c r="I25" s="71">
        <v>87</v>
      </c>
      <c r="J25" s="38">
        <v>76</v>
      </c>
      <c r="K25" s="45">
        <v>133</v>
      </c>
      <c r="L25" s="44">
        <f t="shared" si="2"/>
        <v>209</v>
      </c>
    </row>
    <row r="26" spans="1:12">
      <c r="E26" s="70">
        <v>38</v>
      </c>
      <c r="F26" s="38">
        <v>227</v>
      </c>
      <c r="G26" s="45">
        <v>205</v>
      </c>
      <c r="H26" s="44">
        <f t="shared" si="1"/>
        <v>432</v>
      </c>
      <c r="I26" s="71">
        <v>88</v>
      </c>
      <c r="J26" s="38">
        <v>74</v>
      </c>
      <c r="K26" s="45">
        <v>125</v>
      </c>
      <c r="L26" s="44">
        <f t="shared" si="2"/>
        <v>199</v>
      </c>
    </row>
    <row r="27" spans="1:12">
      <c r="E27" s="70">
        <v>39</v>
      </c>
      <c r="F27" s="38">
        <v>228</v>
      </c>
      <c r="G27" s="45">
        <v>196</v>
      </c>
      <c r="H27" s="44">
        <f t="shared" si="1"/>
        <v>424</v>
      </c>
      <c r="I27" s="71">
        <v>89</v>
      </c>
      <c r="J27" s="38">
        <v>46</v>
      </c>
      <c r="K27" s="45">
        <v>113</v>
      </c>
      <c r="L27" s="44">
        <f t="shared" si="2"/>
        <v>159</v>
      </c>
    </row>
    <row r="28" spans="1:12">
      <c r="E28" s="70">
        <v>40</v>
      </c>
      <c r="F28" s="38">
        <v>243</v>
      </c>
      <c r="G28" s="45">
        <v>189</v>
      </c>
      <c r="H28" s="44">
        <f t="shared" si="1"/>
        <v>432</v>
      </c>
      <c r="I28" s="71">
        <v>90</v>
      </c>
      <c r="J28" s="38">
        <v>33</v>
      </c>
      <c r="K28" s="45">
        <v>80</v>
      </c>
      <c r="L28" s="44">
        <f t="shared" si="2"/>
        <v>113</v>
      </c>
    </row>
    <row r="29" spans="1:12">
      <c r="E29" s="70">
        <v>41</v>
      </c>
      <c r="F29" s="38">
        <v>246</v>
      </c>
      <c r="G29" s="45">
        <v>211</v>
      </c>
      <c r="H29" s="44">
        <f t="shared" si="1"/>
        <v>457</v>
      </c>
      <c r="I29" s="71">
        <v>91</v>
      </c>
      <c r="J29" s="38">
        <v>34</v>
      </c>
      <c r="K29" s="45">
        <v>71</v>
      </c>
      <c r="L29" s="44">
        <f t="shared" si="2"/>
        <v>105</v>
      </c>
    </row>
    <row r="30" spans="1:12">
      <c r="E30" s="70">
        <v>42</v>
      </c>
      <c r="F30" s="38">
        <v>264</v>
      </c>
      <c r="G30" s="45">
        <v>233</v>
      </c>
      <c r="H30" s="44">
        <f t="shared" si="1"/>
        <v>497</v>
      </c>
      <c r="I30" s="71">
        <v>92</v>
      </c>
      <c r="J30" s="38">
        <v>17</v>
      </c>
      <c r="K30" s="45">
        <v>64</v>
      </c>
      <c r="L30" s="44">
        <f t="shared" si="2"/>
        <v>81</v>
      </c>
    </row>
    <row r="31" spans="1:12">
      <c r="E31" s="70">
        <v>43</v>
      </c>
      <c r="F31" s="38">
        <v>272</v>
      </c>
      <c r="G31" s="45">
        <v>217</v>
      </c>
      <c r="H31" s="44">
        <f t="shared" si="1"/>
        <v>489</v>
      </c>
      <c r="I31" s="71">
        <v>93</v>
      </c>
      <c r="J31" s="38">
        <v>20</v>
      </c>
      <c r="K31" s="45">
        <v>40</v>
      </c>
      <c r="L31" s="44">
        <f t="shared" si="2"/>
        <v>60</v>
      </c>
    </row>
    <row r="32" spans="1:12">
      <c r="E32" s="70">
        <v>44</v>
      </c>
      <c r="F32" s="38">
        <v>275</v>
      </c>
      <c r="G32" s="45">
        <v>254</v>
      </c>
      <c r="H32" s="44">
        <f t="shared" si="1"/>
        <v>529</v>
      </c>
      <c r="I32" s="71">
        <v>94</v>
      </c>
      <c r="J32" s="38">
        <v>13</v>
      </c>
      <c r="K32" s="45">
        <v>44</v>
      </c>
      <c r="L32" s="44">
        <f t="shared" si="2"/>
        <v>57</v>
      </c>
    </row>
    <row r="33" spans="5:12">
      <c r="E33" s="70">
        <v>45</v>
      </c>
      <c r="F33" s="38">
        <v>288</v>
      </c>
      <c r="G33" s="45">
        <v>257</v>
      </c>
      <c r="H33" s="44">
        <f t="shared" si="1"/>
        <v>545</v>
      </c>
      <c r="I33" s="71">
        <v>95</v>
      </c>
      <c r="J33" s="38">
        <v>13</v>
      </c>
      <c r="K33" s="45">
        <v>49</v>
      </c>
      <c r="L33" s="44">
        <f t="shared" si="2"/>
        <v>62</v>
      </c>
    </row>
    <row r="34" spans="5:12">
      <c r="E34" s="70">
        <v>46</v>
      </c>
      <c r="F34" s="38">
        <v>285</v>
      </c>
      <c r="G34" s="45">
        <v>290</v>
      </c>
      <c r="H34" s="44">
        <f t="shared" si="1"/>
        <v>575</v>
      </c>
      <c r="I34" s="71">
        <v>96</v>
      </c>
      <c r="J34" s="38">
        <v>2</v>
      </c>
      <c r="K34" s="45">
        <v>28</v>
      </c>
      <c r="L34" s="44">
        <f t="shared" si="2"/>
        <v>30</v>
      </c>
    </row>
    <row r="35" spans="5:12">
      <c r="E35" s="70">
        <v>47</v>
      </c>
      <c r="F35" s="38">
        <v>326</v>
      </c>
      <c r="G35" s="45">
        <v>318</v>
      </c>
      <c r="H35" s="44">
        <f t="shared" si="1"/>
        <v>644</v>
      </c>
      <c r="I35" s="71">
        <v>97</v>
      </c>
      <c r="J35" s="38">
        <v>4</v>
      </c>
      <c r="K35" s="45">
        <v>16</v>
      </c>
      <c r="L35" s="44">
        <f t="shared" si="2"/>
        <v>20</v>
      </c>
    </row>
    <row r="36" spans="5:12">
      <c r="E36" s="70">
        <v>48</v>
      </c>
      <c r="F36" s="38">
        <v>336</v>
      </c>
      <c r="G36" s="45">
        <v>298</v>
      </c>
      <c r="H36" s="44">
        <f t="shared" si="1"/>
        <v>634</v>
      </c>
      <c r="I36" s="71">
        <v>98</v>
      </c>
      <c r="J36" s="38">
        <v>2</v>
      </c>
      <c r="K36" s="45">
        <v>18</v>
      </c>
      <c r="L36" s="44">
        <f t="shared" si="2"/>
        <v>20</v>
      </c>
    </row>
    <row r="37" spans="5:12">
      <c r="E37" s="70">
        <v>49</v>
      </c>
      <c r="F37" s="38">
        <v>328</v>
      </c>
      <c r="G37" s="45">
        <v>296</v>
      </c>
      <c r="H37" s="44">
        <f t="shared" si="1"/>
        <v>624</v>
      </c>
      <c r="I37" s="71">
        <v>99</v>
      </c>
      <c r="J37" s="38">
        <v>0</v>
      </c>
      <c r="K37" s="45">
        <v>9</v>
      </c>
      <c r="L37" s="44">
        <f t="shared" si="2"/>
        <v>9</v>
      </c>
    </row>
    <row r="38" spans="5:12">
      <c r="E38" s="70">
        <v>50</v>
      </c>
      <c r="F38" s="38">
        <v>317</v>
      </c>
      <c r="G38" s="45">
        <v>295</v>
      </c>
      <c r="H38" s="44">
        <f t="shared" si="1"/>
        <v>612</v>
      </c>
      <c r="I38" s="71">
        <v>100</v>
      </c>
      <c r="J38" s="38">
        <v>0</v>
      </c>
      <c r="K38" s="45">
        <v>12</v>
      </c>
      <c r="L38" s="44">
        <f t="shared" si="2"/>
        <v>12</v>
      </c>
    </row>
    <row r="39" spans="5:12">
      <c r="E39" s="70">
        <v>51</v>
      </c>
      <c r="F39" s="38">
        <v>321</v>
      </c>
      <c r="G39" s="45">
        <v>248</v>
      </c>
      <c r="H39" s="44">
        <f t="shared" si="1"/>
        <v>569</v>
      </c>
      <c r="I39" s="71">
        <v>101</v>
      </c>
      <c r="J39" s="38">
        <v>1</v>
      </c>
      <c r="K39" s="45">
        <v>3</v>
      </c>
      <c r="L39" s="44">
        <f t="shared" si="2"/>
        <v>4</v>
      </c>
    </row>
    <row r="40" spans="5:12">
      <c r="E40" s="70">
        <v>52</v>
      </c>
      <c r="F40" s="38">
        <v>341</v>
      </c>
      <c r="G40" s="45">
        <v>271</v>
      </c>
      <c r="H40" s="44">
        <f t="shared" si="1"/>
        <v>612</v>
      </c>
      <c r="I40" s="71">
        <v>102</v>
      </c>
      <c r="J40" s="38">
        <v>1</v>
      </c>
      <c r="K40" s="45">
        <v>3</v>
      </c>
      <c r="L40" s="44">
        <f t="shared" si="2"/>
        <v>4</v>
      </c>
    </row>
    <row r="41" spans="5:12">
      <c r="E41" s="70">
        <v>53</v>
      </c>
      <c r="F41" s="38">
        <v>292</v>
      </c>
      <c r="G41" s="45">
        <v>274</v>
      </c>
      <c r="H41" s="44">
        <f t="shared" si="1"/>
        <v>566</v>
      </c>
      <c r="I41" s="71">
        <v>103</v>
      </c>
      <c r="J41" s="38">
        <v>1</v>
      </c>
      <c r="K41" s="45">
        <v>1</v>
      </c>
      <c r="L41" s="44">
        <f t="shared" si="2"/>
        <v>2</v>
      </c>
    </row>
    <row r="42" spans="5:12">
      <c r="E42" s="70">
        <v>54</v>
      </c>
      <c r="F42" s="38">
        <v>256</v>
      </c>
      <c r="G42" s="45">
        <v>221</v>
      </c>
      <c r="H42" s="44">
        <f t="shared" si="1"/>
        <v>477</v>
      </c>
      <c r="I42" s="71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0">
        <v>55</v>
      </c>
      <c r="F43" s="38">
        <v>301</v>
      </c>
      <c r="G43" s="45">
        <v>290</v>
      </c>
      <c r="H43" s="44">
        <f t="shared" si="1"/>
        <v>591</v>
      </c>
      <c r="I43" s="71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0">
        <v>56</v>
      </c>
      <c r="F44" s="38">
        <v>311</v>
      </c>
      <c r="G44" s="45">
        <v>241</v>
      </c>
      <c r="H44" s="44">
        <f t="shared" si="1"/>
        <v>552</v>
      </c>
      <c r="I44" s="71">
        <v>106</v>
      </c>
      <c r="J44" s="38">
        <v>0</v>
      </c>
      <c r="K44" s="45">
        <v>1</v>
      </c>
      <c r="L44" s="44">
        <f t="shared" si="2"/>
        <v>1</v>
      </c>
    </row>
    <row r="45" spans="5:12">
      <c r="E45" s="70">
        <v>57</v>
      </c>
      <c r="F45" s="38">
        <v>269</v>
      </c>
      <c r="G45" s="45">
        <v>247</v>
      </c>
      <c r="H45" s="44">
        <f t="shared" si="1"/>
        <v>516</v>
      </c>
      <c r="I45" s="71">
        <v>107</v>
      </c>
      <c r="J45" s="38">
        <v>0</v>
      </c>
      <c r="K45" s="45">
        <v>1</v>
      </c>
      <c r="L45" s="44">
        <f t="shared" si="2"/>
        <v>1</v>
      </c>
    </row>
    <row r="46" spans="5:12" ht="14.25" thickBot="1">
      <c r="E46" s="70">
        <v>58</v>
      </c>
      <c r="F46" s="38">
        <v>229</v>
      </c>
      <c r="G46" s="45">
        <v>219</v>
      </c>
      <c r="H46" s="44">
        <f t="shared" si="1"/>
        <v>448</v>
      </c>
      <c r="I46" s="72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0">
        <v>59</v>
      </c>
      <c r="F47" s="38">
        <v>246</v>
      </c>
      <c r="G47" s="45">
        <v>215</v>
      </c>
      <c r="H47" s="44">
        <f t="shared" si="1"/>
        <v>461</v>
      </c>
      <c r="I47" s="77" t="s">
        <v>6</v>
      </c>
      <c r="J47" s="76">
        <f>SUM(J3:J46)</f>
        <v>5361</v>
      </c>
      <c r="K47" s="78">
        <f>SUM(K3:K46)</f>
        <v>6469</v>
      </c>
      <c r="L47" s="79">
        <f>SUM(J47:K47)</f>
        <v>11830</v>
      </c>
    </row>
    <row r="48" spans="5:12">
      <c r="E48" s="70">
        <v>60</v>
      </c>
      <c r="F48" s="38">
        <v>215</v>
      </c>
      <c r="G48" s="45">
        <v>225</v>
      </c>
      <c r="H48" s="44">
        <f t="shared" si="1"/>
        <v>440</v>
      </c>
    </row>
    <row r="49" spans="5:12" ht="14.25" thickBot="1">
      <c r="E49" s="70">
        <v>61</v>
      </c>
      <c r="F49" s="38">
        <v>236</v>
      </c>
      <c r="G49" s="45">
        <v>203</v>
      </c>
      <c r="H49" s="44">
        <f t="shared" si="1"/>
        <v>439</v>
      </c>
      <c r="J49" s="56" t="s">
        <v>21</v>
      </c>
    </row>
    <row r="50" spans="5:12">
      <c r="E50" s="70">
        <v>62</v>
      </c>
      <c r="F50" s="38">
        <v>225</v>
      </c>
      <c r="G50" s="45">
        <v>243</v>
      </c>
      <c r="H50" s="44">
        <f t="shared" si="1"/>
        <v>468</v>
      </c>
      <c r="J50" s="80" t="s">
        <v>0</v>
      </c>
      <c r="K50" s="81" t="s">
        <v>1</v>
      </c>
      <c r="L50" s="82" t="s">
        <v>2</v>
      </c>
    </row>
    <row r="51" spans="5:12" ht="14.25" thickBot="1">
      <c r="E51" s="70">
        <v>63</v>
      </c>
      <c r="F51" s="38">
        <v>240</v>
      </c>
      <c r="G51" s="45">
        <v>218</v>
      </c>
      <c r="H51" s="44">
        <f t="shared" si="1"/>
        <v>458</v>
      </c>
      <c r="J51" s="83">
        <f>SUM(B18,F53,J47)</f>
        <v>19220</v>
      </c>
      <c r="K51" s="84">
        <f>SUM(C18,G53,K47)</f>
        <v>19066</v>
      </c>
      <c r="L51" s="85">
        <f>SUM(J51:K51)</f>
        <v>38286</v>
      </c>
    </row>
    <row r="52" spans="5:12" ht="14.25" thickBot="1">
      <c r="E52" s="72">
        <v>64</v>
      </c>
      <c r="F52" s="40">
        <v>220</v>
      </c>
      <c r="G52" s="46">
        <v>223</v>
      </c>
      <c r="H52" s="42">
        <f t="shared" si="1"/>
        <v>443</v>
      </c>
    </row>
    <row r="53" spans="5:12" ht="15" thickTop="1" thickBot="1">
      <c r="E53" s="73" t="s">
        <v>6</v>
      </c>
      <c r="F53" s="76">
        <f>SUM(F3:F52)</f>
        <v>11617</v>
      </c>
      <c r="G53" s="78">
        <f>SUM(G3:G52)</f>
        <v>10586</v>
      </c>
      <c r="H53" s="79">
        <f>SUM(F53:G53)</f>
        <v>22203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17" zoomScaleNormal="100" zoomScaleSheetLayoutView="100" workbookViewId="0">
      <selection activeCell="I45" sqref="I45"/>
    </sheetView>
  </sheetViews>
  <sheetFormatPr defaultRowHeight="13.5"/>
  <cols>
    <col min="1" max="1" width="7.125" style="56" customWidth="1"/>
    <col min="2" max="3" width="7.25" style="56" customWidth="1"/>
    <col min="4" max="4" width="9" style="56"/>
    <col min="5" max="5" width="7.125" style="56" customWidth="1"/>
    <col min="6" max="7" width="7.25" style="56" customWidth="1"/>
    <col min="8" max="8" width="9" style="56"/>
    <col min="9" max="9" width="7.125" style="56" customWidth="1"/>
    <col min="10" max="11" width="7.25" style="56" customWidth="1"/>
    <col min="12" max="12" width="9" style="56"/>
    <col min="13" max="13" width="1.125" style="57" customWidth="1"/>
    <col min="14" max="16384" width="9" style="57"/>
  </cols>
  <sheetData>
    <row r="1" spans="1:15" ht="14.25" thickBot="1">
      <c r="A1" s="55" t="s">
        <v>11</v>
      </c>
      <c r="I1" s="93" t="str">
        <f>秦野市合計!I1</f>
        <v>令和3年2月1日現在（単位：人）</v>
      </c>
      <c r="J1" s="93"/>
      <c r="K1" s="93"/>
      <c r="L1" s="93"/>
    </row>
    <row r="2" spans="1:15" s="65" customFormat="1" ht="48.75" thickBot="1">
      <c r="A2" s="58" t="s">
        <v>3</v>
      </c>
      <c r="B2" s="59" t="s">
        <v>0</v>
      </c>
      <c r="C2" s="60" t="s">
        <v>1</v>
      </c>
      <c r="D2" s="61" t="s">
        <v>2</v>
      </c>
      <c r="E2" s="58" t="s">
        <v>4</v>
      </c>
      <c r="F2" s="61" t="s">
        <v>0</v>
      </c>
      <c r="G2" s="62" t="s">
        <v>1</v>
      </c>
      <c r="H2" s="63" t="s">
        <v>2</v>
      </c>
      <c r="I2" s="64" t="s">
        <v>5</v>
      </c>
      <c r="J2" s="61" t="s">
        <v>0</v>
      </c>
      <c r="K2" s="62" t="s">
        <v>1</v>
      </c>
      <c r="L2" s="63" t="s">
        <v>2</v>
      </c>
    </row>
    <row r="3" spans="1:15">
      <c r="A3" s="66" t="s">
        <v>22</v>
      </c>
      <c r="B3" s="35">
        <v>2</v>
      </c>
      <c r="C3" s="36">
        <v>3</v>
      </c>
      <c r="D3" s="37">
        <f>SUM(B3:C3)</f>
        <v>5</v>
      </c>
      <c r="E3" s="67">
        <v>15</v>
      </c>
      <c r="F3" s="68">
        <v>3</v>
      </c>
      <c r="G3" s="34">
        <v>4</v>
      </c>
      <c r="H3" s="43">
        <f>SUM(F3:G3)</f>
        <v>7</v>
      </c>
      <c r="I3" s="69">
        <v>65</v>
      </c>
      <c r="J3" s="68">
        <v>15</v>
      </c>
      <c r="K3" s="34">
        <v>12</v>
      </c>
      <c r="L3" s="43">
        <f>SUM(J3:K3)</f>
        <v>27</v>
      </c>
    </row>
    <row r="4" spans="1:15">
      <c r="A4" s="70">
        <v>1</v>
      </c>
      <c r="B4" s="38">
        <v>3</v>
      </c>
      <c r="C4" s="36">
        <v>1</v>
      </c>
      <c r="D4" s="39">
        <f t="shared" ref="D4:D17" si="0">SUM(B4:C4)</f>
        <v>4</v>
      </c>
      <c r="E4" s="70">
        <v>16</v>
      </c>
      <c r="F4" s="35">
        <v>9</v>
      </c>
      <c r="G4" s="34">
        <v>8</v>
      </c>
      <c r="H4" s="44">
        <f t="shared" ref="H4:H52" si="1">SUM(F4:G4)</f>
        <v>17</v>
      </c>
      <c r="I4" s="71">
        <v>66</v>
      </c>
      <c r="J4" s="35">
        <v>26</v>
      </c>
      <c r="K4" s="34">
        <v>16</v>
      </c>
      <c r="L4" s="44">
        <f t="shared" ref="L4:L46" si="2">SUM(J4:K4)</f>
        <v>42</v>
      </c>
    </row>
    <row r="5" spans="1:15">
      <c r="A5" s="70">
        <v>2</v>
      </c>
      <c r="B5" s="38">
        <v>6</v>
      </c>
      <c r="C5" s="36">
        <v>4</v>
      </c>
      <c r="D5" s="39">
        <f t="shared" si="0"/>
        <v>10</v>
      </c>
      <c r="E5" s="70">
        <v>17</v>
      </c>
      <c r="F5" s="35">
        <v>6</v>
      </c>
      <c r="G5" s="34">
        <v>7</v>
      </c>
      <c r="H5" s="44">
        <f t="shared" si="1"/>
        <v>13</v>
      </c>
      <c r="I5" s="71">
        <v>67</v>
      </c>
      <c r="J5" s="35">
        <v>17</v>
      </c>
      <c r="K5" s="34">
        <v>21</v>
      </c>
      <c r="L5" s="44">
        <f t="shared" si="2"/>
        <v>38</v>
      </c>
    </row>
    <row r="6" spans="1:15">
      <c r="A6" s="70">
        <v>3</v>
      </c>
      <c r="B6" s="38">
        <v>0</v>
      </c>
      <c r="C6" s="36">
        <v>3</v>
      </c>
      <c r="D6" s="39">
        <f t="shared" si="0"/>
        <v>3</v>
      </c>
      <c r="E6" s="70">
        <v>18</v>
      </c>
      <c r="F6" s="35">
        <v>7</v>
      </c>
      <c r="G6" s="34">
        <v>6</v>
      </c>
      <c r="H6" s="44">
        <f t="shared" si="1"/>
        <v>13</v>
      </c>
      <c r="I6" s="71">
        <v>68</v>
      </c>
      <c r="J6" s="35">
        <v>20</v>
      </c>
      <c r="K6" s="34">
        <v>19</v>
      </c>
      <c r="L6" s="44">
        <f t="shared" si="2"/>
        <v>39</v>
      </c>
    </row>
    <row r="7" spans="1:15">
      <c r="A7" s="70">
        <v>4</v>
      </c>
      <c r="B7" s="38">
        <v>5</v>
      </c>
      <c r="C7" s="36">
        <v>5</v>
      </c>
      <c r="D7" s="39">
        <f t="shared" si="0"/>
        <v>10</v>
      </c>
      <c r="E7" s="70">
        <v>19</v>
      </c>
      <c r="F7" s="35">
        <v>15</v>
      </c>
      <c r="G7" s="34">
        <v>5</v>
      </c>
      <c r="H7" s="44">
        <f t="shared" si="1"/>
        <v>20</v>
      </c>
      <c r="I7" s="71">
        <v>69</v>
      </c>
      <c r="J7" s="35">
        <v>14</v>
      </c>
      <c r="K7" s="34">
        <v>16</v>
      </c>
      <c r="L7" s="44">
        <f t="shared" si="2"/>
        <v>30</v>
      </c>
    </row>
    <row r="8" spans="1:15">
      <c r="A8" s="70">
        <v>5</v>
      </c>
      <c r="B8" s="38">
        <v>3</v>
      </c>
      <c r="C8" s="36">
        <v>6</v>
      </c>
      <c r="D8" s="39">
        <f t="shared" si="0"/>
        <v>9</v>
      </c>
      <c r="E8" s="70">
        <v>20</v>
      </c>
      <c r="F8" s="35">
        <v>7</v>
      </c>
      <c r="G8" s="34">
        <v>10</v>
      </c>
      <c r="H8" s="44">
        <f t="shared" si="1"/>
        <v>17</v>
      </c>
      <c r="I8" s="71">
        <v>70</v>
      </c>
      <c r="J8" s="35">
        <v>23</v>
      </c>
      <c r="K8" s="34">
        <v>24</v>
      </c>
      <c r="L8" s="44">
        <f t="shared" si="2"/>
        <v>47</v>
      </c>
    </row>
    <row r="9" spans="1:15">
      <c r="A9" s="70">
        <v>6</v>
      </c>
      <c r="B9" s="38">
        <v>3</v>
      </c>
      <c r="C9" s="36">
        <v>2</v>
      </c>
      <c r="D9" s="39">
        <f t="shared" si="0"/>
        <v>5</v>
      </c>
      <c r="E9" s="70">
        <v>21</v>
      </c>
      <c r="F9" s="35">
        <v>9</v>
      </c>
      <c r="G9" s="34">
        <v>3</v>
      </c>
      <c r="H9" s="44">
        <f t="shared" si="1"/>
        <v>12</v>
      </c>
      <c r="I9" s="71">
        <v>71</v>
      </c>
      <c r="J9" s="35">
        <v>23</v>
      </c>
      <c r="K9" s="34">
        <v>39</v>
      </c>
      <c r="L9" s="44">
        <f t="shared" si="2"/>
        <v>62</v>
      </c>
    </row>
    <row r="10" spans="1:15">
      <c r="A10" s="70">
        <v>7</v>
      </c>
      <c r="B10" s="38">
        <v>0</v>
      </c>
      <c r="C10" s="36">
        <v>3</v>
      </c>
      <c r="D10" s="39">
        <f t="shared" si="0"/>
        <v>3</v>
      </c>
      <c r="E10" s="70">
        <v>22</v>
      </c>
      <c r="F10" s="35">
        <v>4</v>
      </c>
      <c r="G10" s="34">
        <v>4</v>
      </c>
      <c r="H10" s="44">
        <f t="shared" si="1"/>
        <v>8</v>
      </c>
      <c r="I10" s="71">
        <v>72</v>
      </c>
      <c r="J10" s="35">
        <v>36</v>
      </c>
      <c r="K10" s="34">
        <v>28</v>
      </c>
      <c r="L10" s="44">
        <f t="shared" si="2"/>
        <v>64</v>
      </c>
    </row>
    <row r="11" spans="1:15">
      <c r="A11" s="70">
        <v>8</v>
      </c>
      <c r="B11" s="38">
        <v>7</v>
      </c>
      <c r="C11" s="36">
        <v>8</v>
      </c>
      <c r="D11" s="39">
        <f t="shared" si="0"/>
        <v>15</v>
      </c>
      <c r="E11" s="70">
        <v>23</v>
      </c>
      <c r="F11" s="35">
        <v>9</v>
      </c>
      <c r="G11" s="34">
        <v>5</v>
      </c>
      <c r="H11" s="44">
        <f t="shared" si="1"/>
        <v>14</v>
      </c>
      <c r="I11" s="71">
        <v>73</v>
      </c>
      <c r="J11" s="35">
        <v>24</v>
      </c>
      <c r="K11" s="34">
        <v>25</v>
      </c>
      <c r="L11" s="44">
        <f t="shared" si="2"/>
        <v>49</v>
      </c>
    </row>
    <row r="12" spans="1:15">
      <c r="A12" s="70">
        <v>9</v>
      </c>
      <c r="B12" s="38">
        <v>4</v>
      </c>
      <c r="C12" s="36">
        <v>5</v>
      </c>
      <c r="D12" s="39">
        <f t="shared" si="0"/>
        <v>9</v>
      </c>
      <c r="E12" s="70">
        <v>24</v>
      </c>
      <c r="F12" s="35">
        <v>8</v>
      </c>
      <c r="G12" s="34">
        <v>10</v>
      </c>
      <c r="H12" s="44">
        <f t="shared" si="1"/>
        <v>18</v>
      </c>
      <c r="I12" s="71">
        <v>74</v>
      </c>
      <c r="J12" s="35">
        <v>27</v>
      </c>
      <c r="K12" s="34">
        <v>20</v>
      </c>
      <c r="L12" s="44">
        <f t="shared" si="2"/>
        <v>47</v>
      </c>
    </row>
    <row r="13" spans="1:15">
      <c r="A13" s="70">
        <v>10</v>
      </c>
      <c r="B13" s="38">
        <v>4</v>
      </c>
      <c r="C13" s="36">
        <v>1</v>
      </c>
      <c r="D13" s="39">
        <f t="shared" si="0"/>
        <v>5</v>
      </c>
      <c r="E13" s="70">
        <v>25</v>
      </c>
      <c r="F13" s="35">
        <v>7</v>
      </c>
      <c r="G13" s="34">
        <v>5</v>
      </c>
      <c r="H13" s="44">
        <f t="shared" si="1"/>
        <v>12</v>
      </c>
      <c r="I13" s="71">
        <v>75</v>
      </c>
      <c r="J13" s="35">
        <v>16</v>
      </c>
      <c r="K13" s="34">
        <v>9</v>
      </c>
      <c r="L13" s="44">
        <f t="shared" si="2"/>
        <v>25</v>
      </c>
      <c r="O13" s="57" t="s">
        <v>24</v>
      </c>
    </row>
    <row r="14" spans="1:15">
      <c r="A14" s="70">
        <v>11</v>
      </c>
      <c r="B14" s="38">
        <v>8</v>
      </c>
      <c r="C14" s="36">
        <v>3</v>
      </c>
      <c r="D14" s="39">
        <f t="shared" si="0"/>
        <v>11</v>
      </c>
      <c r="E14" s="70">
        <v>26</v>
      </c>
      <c r="F14" s="35">
        <v>9</v>
      </c>
      <c r="G14" s="34">
        <v>4</v>
      </c>
      <c r="H14" s="44">
        <f t="shared" si="1"/>
        <v>13</v>
      </c>
      <c r="I14" s="71">
        <v>76</v>
      </c>
      <c r="J14" s="35">
        <v>19</v>
      </c>
      <c r="K14" s="34">
        <v>18</v>
      </c>
      <c r="L14" s="44">
        <f t="shared" si="2"/>
        <v>37</v>
      </c>
    </row>
    <row r="15" spans="1:15">
      <c r="A15" s="70">
        <v>12</v>
      </c>
      <c r="B15" s="38">
        <v>11</v>
      </c>
      <c r="C15" s="36">
        <v>2</v>
      </c>
      <c r="D15" s="39">
        <f t="shared" si="0"/>
        <v>13</v>
      </c>
      <c r="E15" s="70">
        <v>27</v>
      </c>
      <c r="F15" s="35">
        <v>7</v>
      </c>
      <c r="G15" s="34">
        <v>7</v>
      </c>
      <c r="H15" s="44">
        <f t="shared" si="1"/>
        <v>14</v>
      </c>
      <c r="I15" s="71">
        <v>77</v>
      </c>
      <c r="J15" s="35">
        <v>13</v>
      </c>
      <c r="K15" s="34">
        <v>20</v>
      </c>
      <c r="L15" s="44">
        <f t="shared" si="2"/>
        <v>33</v>
      </c>
    </row>
    <row r="16" spans="1:15">
      <c r="A16" s="70">
        <v>13</v>
      </c>
      <c r="B16" s="38">
        <v>10</v>
      </c>
      <c r="C16" s="36">
        <v>7</v>
      </c>
      <c r="D16" s="39">
        <f t="shared" si="0"/>
        <v>17</v>
      </c>
      <c r="E16" s="70">
        <v>28</v>
      </c>
      <c r="F16" s="38">
        <v>7</v>
      </c>
      <c r="G16" s="45">
        <v>5</v>
      </c>
      <c r="H16" s="44">
        <f t="shared" si="1"/>
        <v>12</v>
      </c>
      <c r="I16" s="71">
        <v>78</v>
      </c>
      <c r="J16" s="35">
        <v>23</v>
      </c>
      <c r="K16" s="34">
        <v>17</v>
      </c>
      <c r="L16" s="44">
        <f t="shared" si="2"/>
        <v>40</v>
      </c>
    </row>
    <row r="17" spans="1:15" ht="14.25" thickBot="1">
      <c r="A17" s="72">
        <v>14</v>
      </c>
      <c r="B17" s="40">
        <v>8</v>
      </c>
      <c r="C17" s="41">
        <v>3</v>
      </c>
      <c r="D17" s="42">
        <f t="shared" si="0"/>
        <v>11</v>
      </c>
      <c r="E17" s="70">
        <v>29</v>
      </c>
      <c r="F17" s="38">
        <v>5</v>
      </c>
      <c r="G17" s="45">
        <v>5</v>
      </c>
      <c r="H17" s="44">
        <f t="shared" si="1"/>
        <v>10</v>
      </c>
      <c r="I17" s="71">
        <v>79</v>
      </c>
      <c r="J17" s="35">
        <v>12</v>
      </c>
      <c r="K17" s="34">
        <v>16</v>
      </c>
      <c r="L17" s="44">
        <f t="shared" si="2"/>
        <v>28</v>
      </c>
    </row>
    <row r="18" spans="1:15" ht="15" thickTop="1" thickBot="1">
      <c r="A18" s="73" t="s">
        <v>6</v>
      </c>
      <c r="B18" s="86">
        <f>SUM(B3:B17)</f>
        <v>74</v>
      </c>
      <c r="C18" s="75">
        <f>SUM(C3:C17)</f>
        <v>56</v>
      </c>
      <c r="D18" s="76">
        <f>SUM(B18:C18)</f>
        <v>130</v>
      </c>
      <c r="E18" s="70">
        <v>30</v>
      </c>
      <c r="F18" s="38">
        <v>4</v>
      </c>
      <c r="G18" s="45">
        <v>5</v>
      </c>
      <c r="H18" s="44">
        <f t="shared" si="1"/>
        <v>9</v>
      </c>
      <c r="I18" s="71">
        <v>80</v>
      </c>
      <c r="J18" s="35">
        <v>17</v>
      </c>
      <c r="K18" s="34">
        <v>13</v>
      </c>
      <c r="L18" s="44">
        <f t="shared" si="2"/>
        <v>30</v>
      </c>
    </row>
    <row r="19" spans="1:15">
      <c r="E19" s="70">
        <v>31</v>
      </c>
      <c r="F19" s="38">
        <v>3</v>
      </c>
      <c r="G19" s="45">
        <v>7</v>
      </c>
      <c r="H19" s="44">
        <f t="shared" si="1"/>
        <v>10</v>
      </c>
      <c r="I19" s="71">
        <v>81</v>
      </c>
      <c r="J19" s="35">
        <v>15</v>
      </c>
      <c r="K19" s="34">
        <v>8</v>
      </c>
      <c r="L19" s="44">
        <f t="shared" si="2"/>
        <v>23</v>
      </c>
    </row>
    <row r="20" spans="1:15">
      <c r="E20" s="70">
        <v>32</v>
      </c>
      <c r="F20" s="38">
        <v>8</v>
      </c>
      <c r="G20" s="45">
        <v>4</v>
      </c>
      <c r="H20" s="44">
        <f t="shared" si="1"/>
        <v>12</v>
      </c>
      <c r="I20" s="71">
        <v>82</v>
      </c>
      <c r="J20" s="35">
        <v>11</v>
      </c>
      <c r="K20" s="34">
        <v>11</v>
      </c>
      <c r="L20" s="44">
        <f t="shared" si="2"/>
        <v>22</v>
      </c>
      <c r="O20" s="57" t="s">
        <v>25</v>
      </c>
    </row>
    <row r="21" spans="1:15">
      <c r="E21" s="70">
        <v>33</v>
      </c>
      <c r="F21" s="38">
        <v>12</v>
      </c>
      <c r="G21" s="45">
        <v>8</v>
      </c>
      <c r="H21" s="44">
        <f t="shared" si="1"/>
        <v>20</v>
      </c>
      <c r="I21" s="71">
        <v>83</v>
      </c>
      <c r="J21" s="35">
        <v>5</v>
      </c>
      <c r="K21" s="34">
        <v>6</v>
      </c>
      <c r="L21" s="44">
        <f t="shared" si="2"/>
        <v>11</v>
      </c>
    </row>
    <row r="22" spans="1:15">
      <c r="E22" s="70">
        <v>34</v>
      </c>
      <c r="F22" s="38">
        <v>9</v>
      </c>
      <c r="G22" s="45">
        <v>5</v>
      </c>
      <c r="H22" s="44">
        <f t="shared" si="1"/>
        <v>14</v>
      </c>
      <c r="I22" s="71">
        <v>84</v>
      </c>
      <c r="J22" s="38">
        <v>8</v>
      </c>
      <c r="K22" s="45">
        <v>14</v>
      </c>
      <c r="L22" s="44">
        <f t="shared" si="2"/>
        <v>22</v>
      </c>
    </row>
    <row r="23" spans="1:15">
      <c r="E23" s="70">
        <v>35</v>
      </c>
      <c r="F23" s="38">
        <v>10</v>
      </c>
      <c r="G23" s="45">
        <v>10</v>
      </c>
      <c r="H23" s="44">
        <f t="shared" si="1"/>
        <v>20</v>
      </c>
      <c r="I23" s="71">
        <v>85</v>
      </c>
      <c r="J23" s="38">
        <v>5</v>
      </c>
      <c r="K23" s="45">
        <v>10</v>
      </c>
      <c r="L23" s="44">
        <f t="shared" si="2"/>
        <v>15</v>
      </c>
    </row>
    <row r="24" spans="1:15">
      <c r="E24" s="70">
        <v>36</v>
      </c>
      <c r="F24" s="38">
        <v>5</v>
      </c>
      <c r="G24" s="45">
        <v>5</v>
      </c>
      <c r="H24" s="44">
        <f t="shared" si="1"/>
        <v>10</v>
      </c>
      <c r="I24" s="71">
        <v>86</v>
      </c>
      <c r="J24" s="38">
        <v>2</v>
      </c>
      <c r="K24" s="45">
        <v>18</v>
      </c>
      <c r="L24" s="44">
        <f t="shared" si="2"/>
        <v>20</v>
      </c>
    </row>
    <row r="25" spans="1:15">
      <c r="E25" s="70">
        <v>37</v>
      </c>
      <c r="F25" s="38">
        <v>7</v>
      </c>
      <c r="G25" s="45">
        <v>5</v>
      </c>
      <c r="H25" s="44">
        <f t="shared" si="1"/>
        <v>12</v>
      </c>
      <c r="I25" s="71">
        <v>87</v>
      </c>
      <c r="J25" s="38">
        <v>7</v>
      </c>
      <c r="K25" s="45">
        <v>6</v>
      </c>
      <c r="L25" s="44">
        <f t="shared" si="2"/>
        <v>13</v>
      </c>
    </row>
    <row r="26" spans="1:15">
      <c r="E26" s="70">
        <v>38</v>
      </c>
      <c r="F26" s="38">
        <v>7</v>
      </c>
      <c r="G26" s="45">
        <v>4</v>
      </c>
      <c r="H26" s="44">
        <f t="shared" si="1"/>
        <v>11</v>
      </c>
      <c r="I26" s="71">
        <v>88</v>
      </c>
      <c r="J26" s="38">
        <v>3</v>
      </c>
      <c r="K26" s="45">
        <v>15</v>
      </c>
      <c r="L26" s="44">
        <f t="shared" si="2"/>
        <v>18</v>
      </c>
    </row>
    <row r="27" spans="1:15">
      <c r="E27" s="70">
        <v>39</v>
      </c>
      <c r="F27" s="38">
        <v>5</v>
      </c>
      <c r="G27" s="45">
        <v>7</v>
      </c>
      <c r="H27" s="44">
        <f t="shared" si="1"/>
        <v>12</v>
      </c>
      <c r="I27" s="71">
        <v>89</v>
      </c>
      <c r="J27" s="38">
        <v>8</v>
      </c>
      <c r="K27" s="45">
        <v>9</v>
      </c>
      <c r="L27" s="44">
        <f t="shared" si="2"/>
        <v>17</v>
      </c>
    </row>
    <row r="28" spans="1:15">
      <c r="E28" s="70">
        <v>40</v>
      </c>
      <c r="F28" s="38">
        <v>7</v>
      </c>
      <c r="G28" s="45">
        <v>9</v>
      </c>
      <c r="H28" s="44">
        <f t="shared" si="1"/>
        <v>16</v>
      </c>
      <c r="I28" s="71">
        <v>90</v>
      </c>
      <c r="J28" s="38">
        <v>0</v>
      </c>
      <c r="K28" s="45">
        <v>12</v>
      </c>
      <c r="L28" s="44">
        <f t="shared" si="2"/>
        <v>12</v>
      </c>
    </row>
    <row r="29" spans="1:15">
      <c r="E29" s="70">
        <v>41</v>
      </c>
      <c r="F29" s="38">
        <v>21</v>
      </c>
      <c r="G29" s="45">
        <v>6</v>
      </c>
      <c r="H29" s="44">
        <f t="shared" si="1"/>
        <v>27</v>
      </c>
      <c r="I29" s="71">
        <v>91</v>
      </c>
      <c r="J29" s="38">
        <v>4</v>
      </c>
      <c r="K29" s="45">
        <v>5</v>
      </c>
      <c r="L29" s="44">
        <f t="shared" si="2"/>
        <v>9</v>
      </c>
    </row>
    <row r="30" spans="1:15">
      <c r="E30" s="70">
        <v>42</v>
      </c>
      <c r="F30" s="38">
        <v>10</v>
      </c>
      <c r="G30" s="45">
        <v>6</v>
      </c>
      <c r="H30" s="44">
        <f t="shared" si="1"/>
        <v>16</v>
      </c>
      <c r="I30" s="71">
        <v>92</v>
      </c>
      <c r="J30" s="38">
        <v>1</v>
      </c>
      <c r="K30" s="45">
        <v>11</v>
      </c>
      <c r="L30" s="44">
        <f t="shared" si="2"/>
        <v>12</v>
      </c>
    </row>
    <row r="31" spans="1:15">
      <c r="E31" s="70">
        <v>43</v>
      </c>
      <c r="F31" s="38">
        <v>11</v>
      </c>
      <c r="G31" s="45">
        <v>8</v>
      </c>
      <c r="H31" s="44">
        <f t="shared" si="1"/>
        <v>19</v>
      </c>
      <c r="I31" s="71">
        <v>93</v>
      </c>
      <c r="J31" s="38">
        <v>2</v>
      </c>
      <c r="K31" s="45">
        <v>4</v>
      </c>
      <c r="L31" s="44">
        <f t="shared" si="2"/>
        <v>6</v>
      </c>
    </row>
    <row r="32" spans="1:15">
      <c r="E32" s="70">
        <v>44</v>
      </c>
      <c r="F32" s="38">
        <v>10</v>
      </c>
      <c r="G32" s="45">
        <v>4</v>
      </c>
      <c r="H32" s="44">
        <f t="shared" si="1"/>
        <v>14</v>
      </c>
      <c r="I32" s="71">
        <v>94</v>
      </c>
      <c r="J32" s="38">
        <v>0</v>
      </c>
      <c r="K32" s="45">
        <v>4</v>
      </c>
      <c r="L32" s="44">
        <f t="shared" si="2"/>
        <v>4</v>
      </c>
    </row>
    <row r="33" spans="5:12">
      <c r="E33" s="70">
        <v>45</v>
      </c>
      <c r="F33" s="38">
        <v>15</v>
      </c>
      <c r="G33" s="45">
        <v>10</v>
      </c>
      <c r="H33" s="44">
        <f t="shared" si="1"/>
        <v>25</v>
      </c>
      <c r="I33" s="71">
        <v>95</v>
      </c>
      <c r="J33" s="38">
        <v>1</v>
      </c>
      <c r="K33" s="45">
        <v>8</v>
      </c>
      <c r="L33" s="44">
        <f t="shared" si="2"/>
        <v>9</v>
      </c>
    </row>
    <row r="34" spans="5:12">
      <c r="E34" s="70">
        <v>46</v>
      </c>
      <c r="F34" s="38">
        <v>13</v>
      </c>
      <c r="G34" s="45">
        <v>15</v>
      </c>
      <c r="H34" s="44">
        <f t="shared" si="1"/>
        <v>28</v>
      </c>
      <c r="I34" s="71">
        <v>96</v>
      </c>
      <c r="J34" s="38">
        <v>1</v>
      </c>
      <c r="K34" s="45">
        <v>4</v>
      </c>
      <c r="L34" s="44">
        <f t="shared" si="2"/>
        <v>5</v>
      </c>
    </row>
    <row r="35" spans="5:12">
      <c r="E35" s="70">
        <v>47</v>
      </c>
      <c r="F35" s="38">
        <v>7</v>
      </c>
      <c r="G35" s="45">
        <v>13</v>
      </c>
      <c r="H35" s="44">
        <f t="shared" si="1"/>
        <v>20</v>
      </c>
      <c r="I35" s="71">
        <v>97</v>
      </c>
      <c r="J35" s="38">
        <v>1</v>
      </c>
      <c r="K35" s="45">
        <v>3</v>
      </c>
      <c r="L35" s="44">
        <f t="shared" si="2"/>
        <v>4</v>
      </c>
    </row>
    <row r="36" spans="5:12">
      <c r="E36" s="70">
        <v>48</v>
      </c>
      <c r="F36" s="38">
        <v>16</v>
      </c>
      <c r="G36" s="45">
        <v>16</v>
      </c>
      <c r="H36" s="44">
        <f t="shared" si="1"/>
        <v>32</v>
      </c>
      <c r="I36" s="71">
        <v>98</v>
      </c>
      <c r="J36" s="38">
        <v>0</v>
      </c>
      <c r="K36" s="45">
        <v>1</v>
      </c>
      <c r="L36" s="44">
        <f t="shared" si="2"/>
        <v>1</v>
      </c>
    </row>
    <row r="37" spans="5:12">
      <c r="E37" s="70">
        <v>49</v>
      </c>
      <c r="F37" s="38">
        <v>13</v>
      </c>
      <c r="G37" s="45">
        <v>13</v>
      </c>
      <c r="H37" s="44">
        <f t="shared" si="1"/>
        <v>26</v>
      </c>
      <c r="I37" s="71">
        <v>99</v>
      </c>
      <c r="J37" s="38">
        <v>0</v>
      </c>
      <c r="K37" s="45">
        <v>2</v>
      </c>
      <c r="L37" s="44">
        <f t="shared" si="2"/>
        <v>2</v>
      </c>
    </row>
    <row r="38" spans="5:12">
      <c r="E38" s="70">
        <v>50</v>
      </c>
      <c r="F38" s="38">
        <v>10</v>
      </c>
      <c r="G38" s="45">
        <v>11</v>
      </c>
      <c r="H38" s="44">
        <f t="shared" si="1"/>
        <v>21</v>
      </c>
      <c r="I38" s="71">
        <v>100</v>
      </c>
      <c r="J38" s="38">
        <v>0</v>
      </c>
      <c r="K38" s="45">
        <v>1</v>
      </c>
      <c r="L38" s="44">
        <f t="shared" si="2"/>
        <v>1</v>
      </c>
    </row>
    <row r="39" spans="5:12">
      <c r="E39" s="70">
        <v>51</v>
      </c>
      <c r="F39" s="38">
        <v>12</v>
      </c>
      <c r="G39" s="45">
        <v>11</v>
      </c>
      <c r="H39" s="44">
        <f t="shared" si="1"/>
        <v>23</v>
      </c>
      <c r="I39" s="71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0">
        <v>52</v>
      </c>
      <c r="F40" s="38">
        <v>14</v>
      </c>
      <c r="G40" s="45">
        <v>15</v>
      </c>
      <c r="H40" s="44">
        <f t="shared" si="1"/>
        <v>29</v>
      </c>
      <c r="I40" s="71">
        <v>102</v>
      </c>
      <c r="J40" s="38">
        <v>1</v>
      </c>
      <c r="K40" s="45">
        <v>1</v>
      </c>
      <c r="L40" s="44">
        <f t="shared" si="2"/>
        <v>2</v>
      </c>
    </row>
    <row r="41" spans="5:12">
      <c r="E41" s="70">
        <v>53</v>
      </c>
      <c r="F41" s="38">
        <v>18</v>
      </c>
      <c r="G41" s="45">
        <v>12</v>
      </c>
      <c r="H41" s="44">
        <f t="shared" si="1"/>
        <v>30</v>
      </c>
      <c r="I41" s="71">
        <v>103</v>
      </c>
      <c r="J41" s="38">
        <v>0</v>
      </c>
      <c r="K41" s="45">
        <v>0</v>
      </c>
      <c r="L41" s="44">
        <f t="shared" si="2"/>
        <v>0</v>
      </c>
    </row>
    <row r="42" spans="5:12">
      <c r="E42" s="70">
        <v>54</v>
      </c>
      <c r="F42" s="38">
        <v>8</v>
      </c>
      <c r="G42" s="45">
        <v>13</v>
      </c>
      <c r="H42" s="44">
        <f t="shared" si="1"/>
        <v>21</v>
      </c>
      <c r="I42" s="71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0">
        <v>55</v>
      </c>
      <c r="F43" s="38">
        <v>13</v>
      </c>
      <c r="G43" s="45">
        <v>18</v>
      </c>
      <c r="H43" s="44">
        <f t="shared" si="1"/>
        <v>31</v>
      </c>
      <c r="I43" s="71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0">
        <v>56</v>
      </c>
      <c r="F44" s="38">
        <v>8</v>
      </c>
      <c r="G44" s="45">
        <v>10</v>
      </c>
      <c r="H44" s="44">
        <f t="shared" si="1"/>
        <v>18</v>
      </c>
      <c r="I44" s="71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0">
        <v>57</v>
      </c>
      <c r="F45" s="38">
        <v>16</v>
      </c>
      <c r="G45" s="45">
        <v>15</v>
      </c>
      <c r="H45" s="44">
        <f t="shared" si="1"/>
        <v>31</v>
      </c>
      <c r="I45" s="71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0">
        <v>58</v>
      </c>
      <c r="F46" s="38">
        <v>17</v>
      </c>
      <c r="G46" s="45">
        <v>11</v>
      </c>
      <c r="H46" s="44">
        <f t="shared" si="1"/>
        <v>28</v>
      </c>
      <c r="I46" s="72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0">
        <v>59</v>
      </c>
      <c r="F47" s="38">
        <v>14</v>
      </c>
      <c r="G47" s="45">
        <v>9</v>
      </c>
      <c r="H47" s="44">
        <f t="shared" si="1"/>
        <v>23</v>
      </c>
      <c r="I47" s="77" t="s">
        <v>6</v>
      </c>
      <c r="J47" s="76">
        <f>SUM(J3:J46)</f>
        <v>400</v>
      </c>
      <c r="K47" s="78">
        <f>SUM(K3:K46)</f>
        <v>468</v>
      </c>
      <c r="L47" s="79">
        <f>SUM(J47:K47)</f>
        <v>868</v>
      </c>
    </row>
    <row r="48" spans="5:12">
      <c r="E48" s="70">
        <v>60</v>
      </c>
      <c r="F48" s="38">
        <v>17</v>
      </c>
      <c r="G48" s="45">
        <v>17</v>
      </c>
      <c r="H48" s="44">
        <f t="shared" si="1"/>
        <v>34</v>
      </c>
    </row>
    <row r="49" spans="5:12" ht="14.25" thickBot="1">
      <c r="E49" s="70">
        <v>61</v>
      </c>
      <c r="F49" s="38">
        <v>15</v>
      </c>
      <c r="G49" s="45">
        <v>13</v>
      </c>
      <c r="H49" s="44">
        <f t="shared" si="1"/>
        <v>28</v>
      </c>
      <c r="J49" s="56" t="s">
        <v>14</v>
      </c>
    </row>
    <row r="50" spans="5:12">
      <c r="E50" s="70">
        <v>62</v>
      </c>
      <c r="F50" s="38">
        <v>13</v>
      </c>
      <c r="G50" s="45">
        <v>20</v>
      </c>
      <c r="H50" s="44">
        <f t="shared" si="1"/>
        <v>33</v>
      </c>
      <c r="J50" s="80" t="s">
        <v>0</v>
      </c>
      <c r="K50" s="81" t="s">
        <v>1</v>
      </c>
      <c r="L50" s="82" t="s">
        <v>2</v>
      </c>
    </row>
    <row r="51" spans="5:12" ht="14.25" thickBot="1">
      <c r="E51" s="70">
        <v>63</v>
      </c>
      <c r="F51" s="38">
        <v>16</v>
      </c>
      <c r="G51" s="45">
        <v>14</v>
      </c>
      <c r="H51" s="44">
        <f t="shared" si="1"/>
        <v>30</v>
      </c>
      <c r="J51" s="83">
        <f>SUM(B18,F53,J47)</f>
        <v>992</v>
      </c>
      <c r="K51" s="84">
        <f>SUM(C18,G53,K47)</f>
        <v>977</v>
      </c>
      <c r="L51" s="85">
        <f>SUM(J51:K51)</f>
        <v>1969</v>
      </c>
    </row>
    <row r="52" spans="5:12" ht="14.25" thickBot="1">
      <c r="E52" s="72">
        <v>64</v>
      </c>
      <c r="F52" s="40">
        <v>22</v>
      </c>
      <c r="G52" s="46">
        <v>16</v>
      </c>
      <c r="H52" s="42">
        <f t="shared" si="1"/>
        <v>38</v>
      </c>
    </row>
    <row r="53" spans="5:12" ht="15" thickTop="1" thickBot="1">
      <c r="E53" s="73" t="s">
        <v>6</v>
      </c>
      <c r="F53" s="76">
        <f>SUM(F3:F52)</f>
        <v>518</v>
      </c>
      <c r="G53" s="78">
        <f>SUM(G3:G52)</f>
        <v>453</v>
      </c>
      <c r="H53" s="79">
        <f>SUM(F53:G53)</f>
        <v>971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秦野市合計</vt:lpstr>
      <vt:lpstr>本町</vt:lpstr>
      <vt:lpstr>南</vt:lpstr>
      <vt:lpstr>東</vt:lpstr>
      <vt:lpstr>北</vt:lpstr>
      <vt:lpstr>大根・鶴巻</vt:lpstr>
      <vt:lpstr>西</vt:lpstr>
      <vt:lpstr>上</vt:lpstr>
      <vt:lpstr>上!Print_Area</vt:lpstr>
      <vt:lpstr>秦野市合計!Print_Area</vt:lpstr>
      <vt:lpstr>西!Print_Area</vt:lpstr>
      <vt:lpstr>大根・鶴巻!Print_Area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2020-06-04T00:17:30Z</cp:lastPrinted>
  <dcterms:created xsi:type="dcterms:W3CDTF">2011-07-05T04:32:00Z</dcterms:created>
  <dcterms:modified xsi:type="dcterms:W3CDTF">2021-02-02T09:26:31Z</dcterms:modified>
</cp:coreProperties>
</file>