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573\Downloads\"/>
    </mc:Choice>
  </mc:AlternateContent>
  <bookViews>
    <workbookView xWindow="28680" yWindow="-120" windowWidth="29040" windowHeight="15840" tabRatio="935"/>
  </bookViews>
  <sheets>
    <sheet name="必要書類" sheetId="410" r:id="rId1"/>
    <sheet name="届出書" sheetId="409" r:id="rId2"/>
    <sheet name="状況一覧表" sheetId="408" r:id="rId3"/>
    <sheet name="備考" sheetId="302" r:id="rId4"/>
    <sheet name="（参考届出書６）感染症等" sheetId="411" r:id="rId5"/>
    <sheet name="（参考届出書６－１）延人員数計算シート" sheetId="412" r:id="rId6"/>
    <sheet name="別紙4" sheetId="413" r:id="rId7"/>
    <sheet name="別紙5-2" sheetId="414" r:id="rId8"/>
    <sheet name="別紙6" sheetId="415" r:id="rId9"/>
    <sheet name="別紙14-3" sheetId="416" r:id="rId10"/>
    <sheet name="別紙21" sheetId="417" r:id="rId11"/>
    <sheet name="別紙22" sheetId="418" r:id="rId12"/>
    <sheet name="別紙22-2" sheetId="419" r:id="rId13"/>
    <sheet name="別紙23" sheetId="420" r:id="rId14"/>
    <sheet name="別紙23-2" sheetId="421" r:id="rId15"/>
    <sheet name="参考計算書" sheetId="422" r:id="rId16"/>
    <sheet name="別紙●24" sheetId="66" state="hidden" r:id="rId17"/>
  </sheets>
  <externalReferences>
    <externalReference r:id="rId18"/>
    <externalReference r:id="rId19"/>
    <externalReference r:id="rId20"/>
    <externalReference r:id="rId21"/>
    <externalReference r:id="rId22"/>
  </externalReferences>
  <definedNames>
    <definedName name="Avrg">#REF!</definedName>
    <definedName name="houjin">#REF!</definedName>
    <definedName name="jigyoumeishou">#REF!</definedName>
    <definedName name="ｋ" localSheetId="0">#REF!</definedName>
    <definedName name="ｋ">#N/A</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4">'（参考届出書６）感染症等'!$A$1:$AF$77</definedName>
    <definedName name="_xlnm.Print_Area" localSheetId="15">参考計算書!$A$1:$T$87</definedName>
    <definedName name="_xlnm.Print_Area" localSheetId="2">状況一覧表!$A$1:$AG$44</definedName>
    <definedName name="_xlnm.Print_Area" localSheetId="1">届出書!$A$1:$AK$78</definedName>
    <definedName name="_xlnm.Print_Area" localSheetId="3">備考!$A$1:$L$45</definedName>
    <definedName name="_xlnm.Print_Area" localSheetId="0">必要書類!$A$1:$C$34</definedName>
    <definedName name="_xlnm.Print_Area" localSheetId="16">#N/A</definedName>
    <definedName name="_xlnm.Print_Area" localSheetId="9">'別紙14-3'!$A$1:$AG$36</definedName>
    <definedName name="_xlnm.Print_Area" localSheetId="10">別紙21!$A$1:$Z$30</definedName>
    <definedName name="_xlnm.Print_Area" localSheetId="11">別紙22!$A$1:$Z$32</definedName>
    <definedName name="_xlnm.Print_Area" localSheetId="12">'別紙22-2'!$A$1:$X$50</definedName>
    <definedName name="_xlnm.Print_Area" localSheetId="13">別紙23!$A$1:$AB$103</definedName>
    <definedName name="_xlnm.Print_Area" localSheetId="14">'別紙23-2'!$A$1:$X$50</definedName>
    <definedName name="_xlnm.Print_Area" localSheetId="6">別紙4!$A$1:$AC$34</definedName>
    <definedName name="_xlnm.Print_Area" localSheetId="7">'別紙5-2'!$A$1:$AF$58</definedName>
    <definedName name="_xlnm.Print_Area" localSheetId="8">別紙6!$A$1:$AK$36</definedName>
    <definedName name="_xlnm.Print_Titles" localSheetId="0">必要書類!$12:$12</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種別" localSheetId="0">[1]サービス種類一覧!$B$4:$B$20</definedName>
    <definedName name="サービス種別" localSheetId="9">[2]サービス種類一覧!$B$4:$B$20</definedName>
    <definedName name="サービス種別" localSheetId="10">[2]サービス種類一覧!$B$4:$B$20</definedName>
    <definedName name="サービス種別" localSheetId="11">[2]サービス種類一覧!$B$4:$B$20</definedName>
    <definedName name="サービス種別" localSheetId="12">[2]サービス種類一覧!$B$4:$B$20</definedName>
    <definedName name="サービス種別">[2]サービス種類一覧!$B$4:$B$20</definedName>
    <definedName name="サービス種類" localSheetId="0">[1]サービス種類一覧!#REF!</definedName>
    <definedName name="サービス種類" localSheetId="9">[3]サービス種類一覧!$C$4:$C$20</definedName>
    <definedName name="サービス種類" localSheetId="10">[3]サービス種類一覧!$C$4:$C$20</definedName>
    <definedName name="サービス種類" localSheetId="11">[3]サービス種類一覧!$C$4:$C$20</definedName>
    <definedName name="サービス種類" localSheetId="12">[3]サービス種類一覧!$C$4:$C$20</definedName>
    <definedName name="サービス種類">[3]サービス種類一覧!$C$4:$C$20</definedName>
    <definedName name="サービス名" localSheetId="0">[4]交付率一覧!$A$4:$A$20</definedName>
    <definedName name="サービス名" localSheetId="9">#REF!</definedName>
    <definedName name="サービス名" localSheetId="10">#REF!</definedName>
    <definedName name="サービス名" localSheetId="11">#REF!</definedName>
    <definedName name="サービス名" localSheetId="12">#REF!</definedName>
    <definedName name="サービス名">#N/A</definedName>
    <definedName name="サービス名称" localSheetId="0">#REF!</definedName>
    <definedName name="サービス名称" localSheetId="9">#REF!</definedName>
    <definedName name="サービス名称" localSheetId="10">#REF!</definedName>
    <definedName name="サービス名称" localSheetId="11">#REF!</definedName>
    <definedName name="サービス名称" localSheetId="12">#REF!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[5]サービス種類一覧!$A$4:$A$20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422" l="1"/>
  <c r="J55" i="422" s="1"/>
  <c r="P15" i="422"/>
  <c r="E16" i="422"/>
  <c r="M16" i="422"/>
  <c r="M39" i="422" s="1"/>
  <c r="M40" i="422" s="1"/>
  <c r="P41" i="422" s="1"/>
  <c r="P16" i="422"/>
  <c r="P39" i="422" s="1"/>
  <c r="P40" i="422" s="1"/>
  <c r="E17" i="422"/>
  <c r="E18" i="422"/>
  <c r="M18" i="422"/>
  <c r="P18" i="422"/>
  <c r="E19" i="422"/>
  <c r="E20" i="422"/>
  <c r="M20" i="422"/>
  <c r="P20" i="422"/>
  <c r="E21" i="422"/>
  <c r="E22" i="422"/>
  <c r="M22" i="422"/>
  <c r="P22" i="422"/>
  <c r="E23" i="422"/>
  <c r="E24" i="422"/>
  <c r="M24" i="422"/>
  <c r="P24" i="422"/>
  <c r="E25" i="422"/>
  <c r="E26" i="422"/>
  <c r="M26" i="422"/>
  <c r="P26" i="422"/>
  <c r="E27" i="422"/>
  <c r="E28" i="422"/>
  <c r="M28" i="422"/>
  <c r="P28" i="422"/>
  <c r="E29" i="422"/>
  <c r="E30" i="422"/>
  <c r="M30" i="422"/>
  <c r="P30" i="422"/>
  <c r="E31" i="422"/>
  <c r="E32" i="422"/>
  <c r="M32" i="422"/>
  <c r="P32" i="422"/>
  <c r="E33" i="422"/>
  <c r="E34" i="422"/>
  <c r="M34" i="422"/>
  <c r="P34" i="422"/>
  <c r="E35" i="422"/>
  <c r="E36" i="422"/>
  <c r="M36" i="422"/>
  <c r="P36" i="422"/>
  <c r="E37" i="422"/>
  <c r="J41" i="422"/>
  <c r="M45" i="422"/>
  <c r="P45" i="422"/>
  <c r="E46" i="422"/>
  <c r="M46" i="422"/>
  <c r="M53" i="422" s="1"/>
  <c r="M54" i="422" s="1"/>
  <c r="P55" i="422" s="1"/>
  <c r="P46" i="422"/>
  <c r="P53" i="422" s="1"/>
  <c r="P54" i="422" s="1"/>
  <c r="E47" i="422"/>
  <c r="E48" i="422"/>
  <c r="M48" i="422"/>
  <c r="P48" i="422"/>
  <c r="E49" i="422"/>
  <c r="E50" i="422"/>
  <c r="M50" i="422"/>
  <c r="P50" i="422"/>
  <c r="E51" i="422"/>
  <c r="F28" i="421"/>
  <c r="M28" i="421"/>
  <c r="F29" i="421"/>
  <c r="M29" i="421"/>
  <c r="U29" i="421"/>
  <c r="F36" i="421"/>
  <c r="M36" i="421"/>
  <c r="M37" i="421" s="1"/>
  <c r="F37" i="421"/>
  <c r="U37" i="421" s="1"/>
  <c r="R20" i="420"/>
  <c r="R30" i="420"/>
  <c r="F28" i="419"/>
  <c r="M28" i="419"/>
  <c r="F29" i="419"/>
  <c r="M29" i="419"/>
  <c r="U29" i="419"/>
  <c r="F36" i="419"/>
  <c r="M36" i="419"/>
  <c r="F37" i="419"/>
  <c r="M37" i="419"/>
  <c r="U37" i="419"/>
  <c r="P7" i="412"/>
  <c r="G17" i="412"/>
  <c r="G19" i="412" s="1"/>
  <c r="H17" i="412"/>
  <c r="I17" i="412"/>
  <c r="I19" i="412" s="1"/>
  <c r="J17" i="412"/>
  <c r="K17" i="412"/>
  <c r="L17" i="412"/>
  <c r="M17" i="412"/>
  <c r="N17" i="412"/>
  <c r="O17" i="412"/>
  <c r="P17" i="412"/>
  <c r="Q17" i="412"/>
  <c r="Q19" i="412" s="1"/>
  <c r="R17" i="412"/>
  <c r="R19" i="412" s="1"/>
  <c r="H19" i="412"/>
  <c r="J19" i="412"/>
  <c r="K19" i="412"/>
  <c r="L19" i="412"/>
  <c r="M19" i="412"/>
  <c r="N19" i="412"/>
  <c r="O19" i="412"/>
  <c r="P19" i="412"/>
  <c r="J27" i="412"/>
  <c r="AJ2" i="411"/>
  <c r="AJ8" i="411" s="1"/>
  <c r="AI16" i="411"/>
  <c r="AI18" i="411"/>
  <c r="AJ18" i="411"/>
  <c r="H19" i="411"/>
  <c r="H20" i="411"/>
  <c r="AI20" i="411"/>
  <c r="AJ20" i="411"/>
  <c r="L34" i="411"/>
  <c r="Q34" i="411"/>
  <c r="U34" i="411"/>
  <c r="AA36" i="411" s="1"/>
  <c r="L35" i="411"/>
  <c r="U35" i="411"/>
  <c r="L36" i="411"/>
  <c r="U36" i="411"/>
  <c r="L37" i="411"/>
  <c r="U37" i="411"/>
  <c r="AA39" i="411" s="1"/>
  <c r="AA37" i="411"/>
  <c r="L38" i="411"/>
  <c r="U38" i="411"/>
  <c r="AA40" i="411" s="1"/>
  <c r="AA38" i="411"/>
  <c r="L39" i="411"/>
  <c r="U39" i="411"/>
  <c r="L40" i="411"/>
  <c r="L41" i="411"/>
  <c r="AA41" i="411"/>
  <c r="L56" i="411"/>
  <c r="Q56" i="411"/>
  <c r="L57" i="411"/>
  <c r="L58" i="411"/>
  <c r="W58" i="411"/>
  <c r="L59" i="411"/>
  <c r="W59" i="411"/>
  <c r="L60" i="411"/>
  <c r="W60" i="411"/>
  <c r="L61" i="411"/>
  <c r="W61" i="411"/>
  <c r="L62" i="411"/>
  <c r="W62" i="411"/>
  <c r="L63" i="411"/>
  <c r="W63" i="411"/>
  <c r="L64" i="411"/>
  <c r="W64" i="411"/>
  <c r="L65" i="411"/>
  <c r="W65" i="411"/>
  <c r="L66" i="411"/>
  <c r="W66" i="411"/>
  <c r="L67" i="411"/>
  <c r="W67" i="411"/>
  <c r="L68" i="411"/>
  <c r="W68" i="411"/>
  <c r="L69" i="411"/>
  <c r="W69" i="411"/>
  <c r="L70" i="411"/>
  <c r="W70" i="411"/>
  <c r="L71" i="411"/>
  <c r="W71" i="411"/>
  <c r="L72" i="411"/>
  <c r="W72" i="411"/>
  <c r="L73" i="411"/>
  <c r="W73" i="411"/>
  <c r="L74" i="411"/>
  <c r="W74" i="411"/>
  <c r="S19" i="412" l="1"/>
  <c r="S20" i="412"/>
  <c r="S21" i="412" s="1"/>
</calcChain>
</file>

<file path=xl/sharedStrings.xml><?xml version="1.0" encoding="utf-8"?>
<sst xmlns="http://schemas.openxmlformats.org/spreadsheetml/2006/main" count="1608" uniqueCount="674">
  <si>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</si>
  <si>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</si>
  <si>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</si>
  <si>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</si>
  <si>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</si>
  <si>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</si>
  <si>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</si>
  <si>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</si>
  <si>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</si>
  <si>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</si>
  <si>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</si>
  <si>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</si>
  <si>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</si>
  <si>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</si>
  <si>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</si>
  <si>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</si>
  <si>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</si>
  <si>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</si>
  <si>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</si>
  <si>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</si>
  <si>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</si>
  <si>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</si>
  <si>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</si>
  <si>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</si>
  <si>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</si>
  <si>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介護職員等処遇改善加算</t>
    <phoneticPr fontId="3"/>
  </si>
  <si>
    <t>７ 加算Ⅰ</t>
    <phoneticPr fontId="2"/>
  </si>
  <si>
    <t>８ 加算Ⅱ</t>
    <rPh sb="2" eb="4">
      <t>カサン</t>
    </rPh>
    <phoneticPr fontId="2"/>
  </si>
  <si>
    <t>９ 加算Ⅲ</t>
    <phoneticPr fontId="2"/>
  </si>
  <si>
    <t>Ａ 加算Ⅳ</t>
    <phoneticPr fontId="2"/>
  </si>
  <si>
    <t>３ 加算Ⅰ</t>
    <phoneticPr fontId="2"/>
  </si>
  <si>
    <t>２ 加算Ⅱ</t>
    <phoneticPr fontId="2"/>
  </si>
  <si>
    <t>１ 対応不可</t>
    <rPh sb="2" eb="4">
      <t>タイオウ</t>
    </rPh>
    <rPh sb="4" eb="6">
      <t>フカ</t>
    </rPh>
    <phoneticPr fontId="2"/>
  </si>
  <si>
    <t>２ 対応可</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</si>
  <si>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</si>
  <si>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</si>
  <si>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</si>
  <si>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</si>
  <si>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</si>
  <si>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</si>
  <si>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</si>
  <si>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</si>
  <si>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</si>
  <si>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</si>
  <si>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</si>
  <si>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</si>
  <si>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</si>
  <si>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</si>
  <si>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</si>
  <si>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</si>
  <si>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</si>
  <si>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</si>
  <si>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</si>
  <si>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</si>
  <si>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</si>
  <si>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</si>
  <si>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福祉用具貸与</t>
  </si>
  <si>
    <t>提供サービス</t>
  </si>
  <si>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</si>
  <si>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</si>
  <si>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</si>
  <si>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</si>
  <si>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</si>
  <si>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</si>
  <si>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</si>
  <si>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</si>
  <si>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</si>
  <si>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</si>
  <si>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</si>
  <si>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</si>
  <si>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</si>
  <si>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６ 加算Ⅰ（イの場合）</t>
    <rPh sb="8" eb="10">
      <t>バアイ</t>
    </rPh>
    <phoneticPr fontId="2"/>
  </si>
  <si>
    <t>７ 加算Ⅲ（イの場合）</t>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</si>
  <si>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</si>
  <si>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</si>
  <si>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</si>
  <si>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</si>
  <si>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</si>
  <si>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</si>
  <si>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</si>
  <si>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</si>
  <si>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</si>
  <si>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</si>
  <si>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</si>
  <si>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</si>
  <si>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</si>
  <si>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</si>
  <si>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</si>
  <si>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</si>
  <si>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</si>
  <si>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</si>
  <si>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</si>
  <si>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</si>
  <si>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</si>
  <si>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</si>
  <si>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</si>
  <si>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</si>
  <si>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</si>
  <si>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</si>
  <si>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</si>
  <si>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</si>
  <si>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</si>
  <si>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</si>
  <si>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</si>
  <si>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</si>
  <si>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</si>
  <si>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</si>
  <si>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</si>
  <si>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</si>
  <si>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</si>
  <si>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</si>
  <si>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</si>
  <si>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</si>
  <si>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</si>
  <si>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</si>
  <si>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</si>
  <si>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</si>
  <si>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</si>
  <si>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</si>
  <si>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</si>
  <si>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</si>
  <si>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</si>
  <si>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</si>
  <si>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年</t>
    <rPh sb="0" eb="1">
      <t>ネン</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</si>
  <si>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</si>
  <si>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</si>
  <si>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</si>
  <si>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</si>
  <si>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</si>
  <si>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</si>
  <si>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</si>
  <si>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</si>
  <si>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</si>
  <si>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</si>
  <si>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</si>
  <si>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</si>
  <si>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</si>
  <si>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</si>
  <si>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</si>
  <si>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</si>
  <si>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</si>
  <si>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</si>
  <si>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</si>
  <si>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</si>
  <si>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</si>
  <si>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</si>
  <si>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</si>
  <si>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</si>
  <si>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</si>
  <si>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</si>
  <si>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</si>
  <si>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</si>
  <si>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</si>
  <si>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</si>
  <si>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</si>
  <si>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</si>
  <si>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</si>
  <si>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</si>
  <si>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</si>
  <si>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</si>
  <si>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</si>
  <si>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</si>
  <si>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</si>
  <si>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</si>
  <si>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</si>
  <si>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</si>
  <si>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</si>
  <si>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</si>
  <si>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</si>
  <si>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</si>
  <si>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</si>
  <si>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</si>
  <si>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</si>
  <si>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</si>
  <si>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</si>
  <si>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</si>
  <si>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</si>
  <si>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</si>
  <si>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</si>
  <si>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</si>
  <si>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</si>
  <si>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</si>
  <si>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</si>
  <si>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</si>
  <si>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</si>
  <si>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</si>
  <si>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</si>
  <si>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</si>
  <si>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</si>
  <si>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</si>
  <si>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</si>
  <si>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</si>
  <si>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</si>
  <si>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</si>
  <si>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</si>
  <si>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</si>
  <si>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</si>
  <si>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</si>
  <si>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</si>
  <si>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</si>
  <si>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</si>
  <si>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</si>
  <si>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</si>
  <si>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（別紙３－２）</t>
    <rPh sb="1" eb="3">
      <t>ベッシ</t>
    </rPh>
    <phoneticPr fontId="2"/>
  </si>
  <si>
    <t>介護給付費算定に係る体制等に関する届出書</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</si>
  <si>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</si>
  <si>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令和</t>
    <rPh sb="0" eb="2">
      <t>レイワ</t>
    </rPh>
    <phoneticPr fontId="2"/>
  </si>
  <si>
    <t>月</t>
    <rPh sb="0" eb="1">
      <t>ゲツ</t>
    </rPh>
    <phoneticPr fontId="2"/>
  </si>
  <si>
    <t>日</t>
    <rPh sb="0" eb="1">
      <t>ニチ</t>
    </rPh>
    <phoneticPr fontId="2"/>
  </si>
  <si>
    <t>秦野市長</t>
    <rPh sb="0" eb="4">
      <t>ハダノシチョウ</t>
    </rPh>
    <phoneticPr fontId="2"/>
  </si>
  <si>
    <t>様</t>
    <rPh sb="0" eb="1">
      <t>サマ</t>
    </rPh>
    <phoneticPr fontId="2"/>
  </si>
  <si>
    <t>申請者</t>
    <rPh sb="0" eb="3">
      <t>シンセイシャ</t>
    </rPh>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</si>
  <si>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</si>
  <si>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</si>
  <si>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</si>
  <si>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</si>
  <si>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</si>
  <si>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</si>
  <si>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</si>
  <si>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</si>
  <si>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</si>
  <si>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</si>
  <si>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</si>
  <si>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</si>
  <si>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</si>
  <si>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</si>
  <si>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1新規</t>
  </si>
  <si>
    <t>2変更</t>
    <phoneticPr fontId="2"/>
  </si>
  <si>
    <t>3終了</t>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</si>
  <si>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</si>
  <si>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</si>
  <si>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</si>
  <si>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</si>
  <si>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</si>
  <si>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</si>
  <si>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</si>
  <si>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</si>
  <si>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</si>
  <si>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</si>
  <si>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</si>
  <si>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</si>
  <si>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</si>
  <si>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</si>
  <si>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</si>
  <si>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</si>
  <si>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</si>
  <si>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</si>
  <si>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</si>
  <si>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</si>
  <si>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</si>
  <si>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</si>
  <si>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</si>
  <si>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</si>
  <si>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【別途掲載のとおり】</t>
  </si>
  <si>
    <t>・サービス提供体制強化加算に関する届出書（別紙14-3）
・従業者の勤務の体制及び勤務形態一覧表（前年度２月分。前年度実績が６か月未満の場合は、前３か月分の勤務形態一覧表）
・参考計算書
（加算の区分ごとに必要となる書類）
加算（Ⅰ）
・介護福祉士70％以上の要件に該当する場合
①の書類
・勤続10年以上の介護福祉士25％以上の要件に該当する場合
①及び②の書類
加算（Ⅱ）
①の書類
加算（Ⅲ）
・介護福祉士40％以上に該当する場合
①の書類
・勤続7年以上の者が30％以上の要件に該当する場合
②の書類
＜添付書類一覧＞
①介護福祉士の資格証の写し
②当該法人における在職証明書（在職期間と職務内容がわかるもの）</t>
    <rPh sb="177" eb="178">
      <t>オヨ</t>
    </rPh>
    <rPh sb="192" eb="194">
      <t>ショルイ</t>
    </rPh>
    <rPh sb="222" eb="224">
      <t>ショルイ</t>
    </rPh>
    <rPh sb="253" eb="255">
      <t>ショルイ</t>
    </rPh>
    <phoneticPr fontId="35"/>
  </si>
  <si>
    <t>サービス提供体制強化加算</t>
    <phoneticPr fontId="35"/>
  </si>
  <si>
    <t>添付書類不要。
※LIFEの活用等が要件に含まれる加算です。</t>
    <rPh sb="0" eb="2">
      <t>テンプ</t>
    </rPh>
    <rPh sb="2" eb="4">
      <t>ショルイ</t>
    </rPh>
    <rPh sb="4" eb="6">
      <t>フヨウ</t>
    </rPh>
    <phoneticPr fontId="35"/>
  </si>
  <si>
    <t>科学的介護推進体制加算</t>
    <rPh sb="0" eb="3">
      <t>カガクテキ</t>
    </rPh>
    <rPh sb="3" eb="5">
      <t>カイゴ</t>
    </rPh>
    <rPh sb="5" eb="7">
      <t>スイシン</t>
    </rPh>
    <rPh sb="7" eb="9">
      <t>タイセイ</t>
    </rPh>
    <rPh sb="9" eb="11">
      <t>カサン</t>
    </rPh>
    <phoneticPr fontId="35"/>
  </si>
  <si>
    <t>・従業者の勤務の体制及び勤務形態一覧表（※加算算定開始月のもの。）（※備考欄に言語聴覚士、歯科衛生士、看護職員がどなたか分かるように記載してください。）
・言語聴覚士、歯科衛生士、看護職員の資格証の写し
※口腔機能向上加算ⅡはLIFEの活用等が要件に含まれる加算です。</t>
    <rPh sb="103" eb="105">
      <t>コウクウ</t>
    </rPh>
    <rPh sb="105" eb="107">
      <t>キノウ</t>
    </rPh>
    <rPh sb="107" eb="109">
      <t>コウジョウ</t>
    </rPh>
    <rPh sb="109" eb="111">
      <t>カサン</t>
    </rPh>
    <phoneticPr fontId="35"/>
  </si>
  <si>
    <t>口腔機能向上加算</t>
  </si>
  <si>
    <t>・従業者の勤務の体制及び勤務形態一覧表（※加算算定開始月のもの。）（※備考欄に管理栄養士がどなたか分かるように記載してください。）
・管理栄養士の資格証
外部との連携により管理栄養士を配置する場合
・外部と連携していることが分かる契約書等（協定を含む）の写し
※栄養アセスメント加算はLIFEの活用等が要件に含まれる加算です。</t>
    <rPh sb="132" eb="134">
      <t>エイヨウ</t>
    </rPh>
    <rPh sb="140" eb="142">
      <t>カサン</t>
    </rPh>
    <rPh sb="148" eb="150">
      <t>カツヨウ</t>
    </rPh>
    <rPh sb="150" eb="151">
      <t>トウ</t>
    </rPh>
    <rPh sb="152" eb="154">
      <t>ヨウケン</t>
    </rPh>
    <rPh sb="155" eb="156">
      <t>フク</t>
    </rPh>
    <rPh sb="159" eb="161">
      <t>カサン</t>
    </rPh>
    <phoneticPr fontId="35"/>
  </si>
  <si>
    <t>・従業者の勤務の体制及び勤務形態一覧表（※加算算定開始月のもの。）
※備考欄に若年性認知症利用者ごとの個別担当者を記載してください。
※認知症加算を算定している場合は、若年性認知症利用者受入加算を算定することはできません。</t>
  </si>
  <si>
    <t>若年性認知症利用者受入加算</t>
  </si>
  <si>
    <t>・認知症加算に関する届出書（別紙23）
・利用者の割合に関する計算書（認知症加算）（別紙23-2）
・従業者の勤務の体制及び勤務形態一覧表（※加算算定開始月のもの。）（※備考欄に認知症介護指導者研修、認知症介護実践リーダー研修、認知症介護実践者研修修了者がどなたか分かるように記載してください。）
・認知症介護指導者研修、認知症介護実践リーダー研修、認知症介護実践者研修等の修了証
・認知症ケアに関する事例の検討や技術的指導に係る会議を定期的に開催していることがわかる書類。
※「日常生活に支障を来すおそれのある症状又は行動が認められることから介護を必要とする認知症の者」とは日常生活自立度のランクⅢ、Ⅳ又はＭに該当する者を指す</t>
    <rPh sb="14" eb="16">
      <t>ベッシ</t>
    </rPh>
    <rPh sb="21" eb="24">
      <t>リヨウシャ</t>
    </rPh>
    <rPh sb="25" eb="27">
      <t>ワリアイ</t>
    </rPh>
    <rPh sb="28" eb="29">
      <t>カン</t>
    </rPh>
    <rPh sb="31" eb="34">
      <t>ケイサンショ</t>
    </rPh>
    <rPh sb="35" eb="38">
      <t>ニンチショウ</t>
    </rPh>
    <rPh sb="38" eb="40">
      <t>カサン</t>
    </rPh>
    <rPh sb="42" eb="44">
      <t>ベッシ</t>
    </rPh>
    <phoneticPr fontId="35"/>
  </si>
  <si>
    <t>認知症加算</t>
  </si>
  <si>
    <t>添付書類不要。
※届出期限：当該算定を開始しようとする月の前年同月。
※体制等状況一覧表については、「ＡＤＬ維持等加算[申出]の有無」のみ丸を付けてください。
※ＡＤＬ維持等加算Ⅰ・ⅡはLIFEの活用等が要件に含まれる加算です。</t>
    <phoneticPr fontId="35"/>
  </si>
  <si>
    <t>ＡＤＬ維持等加算[申出]の有無</t>
    <phoneticPr fontId="35"/>
  </si>
  <si>
    <t>・従業者の勤務の体制及び勤務形態一覧表（※加算算定開始月のもの。）
・機能訓練指導員の資格証の写し
※個別機能訓練加算ⅡはLIFEの活用等が要件に含まれる加算です。</t>
    <rPh sb="51" eb="53">
      <t>コベツ</t>
    </rPh>
    <rPh sb="53" eb="55">
      <t>キノウ</t>
    </rPh>
    <rPh sb="55" eb="57">
      <t>クンレン</t>
    </rPh>
    <rPh sb="57" eb="59">
      <t>カサン</t>
    </rPh>
    <rPh sb="66" eb="68">
      <t>カツヨウ</t>
    </rPh>
    <rPh sb="68" eb="69">
      <t>ナド</t>
    </rPh>
    <rPh sb="70" eb="72">
      <t>ヨウケン</t>
    </rPh>
    <rPh sb="73" eb="74">
      <t>フク</t>
    </rPh>
    <rPh sb="77" eb="79">
      <t>カサン</t>
    </rPh>
    <phoneticPr fontId="35"/>
  </si>
  <si>
    <t>個別機能訓練加算</t>
  </si>
  <si>
    <t>・訪問リハビリテーション事業所、通所リハビリテーション事業所、リハビリテーションを実施している医療提供施設と連携していることが分かる契約書等（協定を含む）の写し</t>
    <phoneticPr fontId="35"/>
  </si>
  <si>
    <t>生活機能向上連携加算</t>
  </si>
  <si>
    <t>添付書類は不要。</t>
    <rPh sb="0" eb="4">
      <t>テンプショルイ</t>
    </rPh>
    <rPh sb="5" eb="7">
      <t>フヨウ</t>
    </rPh>
    <phoneticPr fontId="2"/>
  </si>
  <si>
    <t>重度者ケア体制加算</t>
    <rPh sb="0" eb="3">
      <t>ジュウドシャ</t>
    </rPh>
    <rPh sb="5" eb="9">
      <t>タイセイカサン</t>
    </rPh>
    <phoneticPr fontId="2"/>
  </si>
  <si>
    <t>・中重度者ケア体制加算に関する届出書（別紙22）
・利用者の割合に関する計算書（中重度者ケア体制加算）（別紙22-2）
・従業者の勤務の体制及び勤務形態一覧表（※加算算定開始月のもの。）
・看護職員の資格証
【留意事項】
中重度者ケア体制加算を算定するために看護職員を新たに確保した場合、看護職員増員に係る変更届の提出も必要です。</t>
    <rPh sb="19" eb="21">
      <t>ベッシ</t>
    </rPh>
    <rPh sb="26" eb="29">
      <t>リヨウシャ</t>
    </rPh>
    <rPh sb="30" eb="32">
      <t>ワリアイ</t>
    </rPh>
    <rPh sb="33" eb="34">
      <t>カン</t>
    </rPh>
    <rPh sb="36" eb="39">
      <t>ケイサンショ</t>
    </rPh>
    <rPh sb="40" eb="41">
      <t>チュウ</t>
    </rPh>
    <rPh sb="41" eb="43">
      <t>ジュウド</t>
    </rPh>
    <rPh sb="43" eb="44">
      <t>シャ</t>
    </rPh>
    <rPh sb="46" eb="48">
      <t>タイセイ</t>
    </rPh>
    <rPh sb="48" eb="50">
      <t>カサン</t>
    </rPh>
    <rPh sb="52" eb="54">
      <t>ベッシ</t>
    </rPh>
    <phoneticPr fontId="2"/>
  </si>
  <si>
    <t>中重度者ケア体制加算</t>
  </si>
  <si>
    <t>・事業所の平面図
・入浴介助を適切に行うことができる設備のカラー写真
・入浴介助に関わる職員に対し、入浴介助に関する研修等を実施していることがわかる書類</t>
    <rPh sb="36" eb="40">
      <t>ニュウヨクカイジョ</t>
    </rPh>
    <rPh sb="41" eb="42">
      <t>カカ</t>
    </rPh>
    <rPh sb="44" eb="46">
      <t>ショクイン</t>
    </rPh>
    <rPh sb="47" eb="48">
      <t>タイ</t>
    </rPh>
    <rPh sb="50" eb="54">
      <t>ニュウヨクカイジョ</t>
    </rPh>
    <rPh sb="55" eb="56">
      <t>カン</t>
    </rPh>
    <rPh sb="58" eb="60">
      <t>ケンシュウ</t>
    </rPh>
    <rPh sb="60" eb="61">
      <t>ナド</t>
    </rPh>
    <rPh sb="62" eb="64">
      <t>ジッシ</t>
    </rPh>
    <rPh sb="74" eb="76">
      <t>ショルイ</t>
    </rPh>
    <phoneticPr fontId="35"/>
  </si>
  <si>
    <t>入浴介助加算</t>
    <rPh sb="4" eb="6">
      <t>カサン</t>
    </rPh>
    <phoneticPr fontId="35"/>
  </si>
  <si>
    <t>・生活相談員配置等加算に係る届出書（別紙21）
・従業者の勤務の体制及び勤務形態一覧表（※加算算定開始月のもの。）
・生活相談員の資格証の写し</t>
    <rPh sb="1" eb="3">
      <t>セイカツ</t>
    </rPh>
    <rPh sb="3" eb="6">
      <t>ソウダンイン</t>
    </rPh>
    <rPh sb="6" eb="8">
      <t>ハイチ</t>
    </rPh>
    <rPh sb="8" eb="9">
      <t>トウ</t>
    </rPh>
    <rPh sb="9" eb="11">
      <t>カサン</t>
    </rPh>
    <rPh sb="12" eb="13">
      <t>カカ</t>
    </rPh>
    <rPh sb="14" eb="17">
      <t>トドケデショ</t>
    </rPh>
    <rPh sb="18" eb="20">
      <t>ベッシ</t>
    </rPh>
    <phoneticPr fontId="2"/>
  </si>
  <si>
    <r>
      <t xml:space="preserve">生活相談員配置等加算
</t>
    </r>
    <r>
      <rPr>
        <sz val="12"/>
        <rFont val="ＭＳ Ｐゴシック"/>
        <family val="3"/>
        <charset val="128"/>
        <scheme val="minor"/>
      </rPr>
      <t>（※共生型地域密着型通所介護のみ）</t>
    </r>
  </si>
  <si>
    <t>・従業者の勤務の体制及び勤務形態一覧表（※加算算定開始月のもの。）
・運営規程（８～９時間のサービス提供が必要）</t>
  </si>
  <si>
    <t>時間延長サービス体制加算</t>
  </si>
  <si>
    <t>・感染症又は災害の発生を理由とする通所介護等の介護報酬による評価（参考届出書６）
・利用延人員数計算シート（参考届出書６－１）</t>
    <rPh sb="1" eb="4">
      <t>カンセンショウ</t>
    </rPh>
    <rPh sb="4" eb="5">
      <t>マタ</t>
    </rPh>
    <rPh sb="6" eb="8">
      <t>サイガイ</t>
    </rPh>
    <rPh sb="9" eb="11">
      <t>ハッセイ</t>
    </rPh>
    <rPh sb="12" eb="14">
      <t>リユウ</t>
    </rPh>
    <rPh sb="17" eb="19">
      <t>ツウショ</t>
    </rPh>
    <rPh sb="19" eb="21">
      <t>カイゴ</t>
    </rPh>
    <rPh sb="21" eb="22">
      <t>ナド</t>
    </rPh>
    <rPh sb="23" eb="25">
      <t>カイゴ</t>
    </rPh>
    <rPh sb="25" eb="27">
      <t>ホウシュウ</t>
    </rPh>
    <rPh sb="30" eb="32">
      <t>ヒョウカ</t>
    </rPh>
    <rPh sb="33" eb="35">
      <t>サンコウ</t>
    </rPh>
    <rPh sb="35" eb="38">
      <t>トドケデショ</t>
    </rPh>
    <rPh sb="54" eb="56">
      <t>サンコウ</t>
    </rPh>
    <rPh sb="56" eb="59">
      <t>トドケデショ</t>
    </rPh>
    <phoneticPr fontId="35"/>
  </si>
  <si>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phoneticPr fontId="35"/>
  </si>
  <si>
    <t>業務継続計画策定の有無</t>
    <rPh sb="0" eb="8">
      <t>ギョウムケイゾクケイカクサクテイ</t>
    </rPh>
    <rPh sb="9" eb="11">
      <t>ウム</t>
    </rPh>
    <phoneticPr fontId="2"/>
  </si>
  <si>
    <t>高齢者虐待防止措置実施の有無</t>
    <rPh sb="0" eb="5">
      <t>コウレイシャギャクタイ</t>
    </rPh>
    <rPh sb="5" eb="7">
      <t>ボウシ</t>
    </rPh>
    <rPh sb="7" eb="9">
      <t>ソチ</t>
    </rPh>
    <rPh sb="9" eb="11">
      <t>ジッシ</t>
    </rPh>
    <rPh sb="12" eb="14">
      <t>ウム</t>
    </rPh>
    <phoneticPr fontId="2"/>
  </si>
  <si>
    <t>減算適用の場合
　不要（別途変更届が必要）
減算解消の場合
・従業者の勤務の体制及び勤務形態一覧表（※届出日が属する月およびその翌月のもの）
・資格証の写し（看護職員の場合）</t>
  </si>
  <si>
    <t>職員の欠員による減算</t>
  </si>
  <si>
    <t>添付書類は不要。</t>
    <rPh sb="0" eb="2">
      <t>テンプ</t>
    </rPh>
    <rPh sb="2" eb="4">
      <t>ショルイ</t>
    </rPh>
    <rPh sb="5" eb="7">
      <t>フヨウ</t>
    </rPh>
    <phoneticPr fontId="35"/>
  </si>
  <si>
    <t>LIFEへの登録</t>
    <rPh sb="6" eb="8">
      <t>トウロク</t>
    </rPh>
    <phoneticPr fontId="35"/>
  </si>
  <si>
    <t>地域密着型通所介護</t>
  </si>
  <si>
    <t>※運営規程の料金表等に変更がある場合、添付して下さい。</t>
  </si>
  <si>
    <t>変更後の運営規程等の料金表</t>
    <rPh sb="6" eb="8">
      <t>キテイ</t>
    </rPh>
    <phoneticPr fontId="35"/>
  </si>
  <si>
    <t>※記載誤り等があると請求できない場合がありますので、誤り等ないよう提出して下さい。</t>
    <rPh sb="1" eb="3">
      <t>キサイ</t>
    </rPh>
    <rPh sb="3" eb="4">
      <t>アヤマ</t>
    </rPh>
    <rPh sb="5" eb="6">
      <t>トウ</t>
    </rPh>
    <rPh sb="10" eb="12">
      <t>セイキュウ</t>
    </rPh>
    <rPh sb="16" eb="18">
      <t>バアイ</t>
    </rPh>
    <rPh sb="26" eb="27">
      <t>アヤマ</t>
    </rPh>
    <rPh sb="28" eb="29">
      <t>トウ</t>
    </rPh>
    <rPh sb="33" eb="35">
      <t>テイシュツ</t>
    </rPh>
    <rPh sb="37" eb="38">
      <t>クダ</t>
    </rPh>
    <phoneticPr fontId="35"/>
  </si>
  <si>
    <t>介護給付費算定に係る体制等状況一覧表</t>
    <phoneticPr fontId="35"/>
  </si>
  <si>
    <t>※日付や変更内容等に漏れがあると審査開始ができず、受理できない場合もありますので、漏れ等ないよう提出して下さい。</t>
    <phoneticPr fontId="35"/>
  </si>
  <si>
    <t>介護給付費算定に係る体制等に関する届出書</t>
    <phoneticPr fontId="35"/>
  </si>
  <si>
    <r>
      <t>１　新たに加算を取得する場合、施設等の区分を変更する場合などは、以下の留意事項等に沿って
　　</t>
    </r>
    <r>
      <rPr>
        <sz val="11"/>
        <color theme="1"/>
        <rFont val="ＭＳ Ｐゴシック"/>
        <family val="3"/>
        <charset val="128"/>
        <scheme val="minor"/>
      </rPr>
      <t>「介護給付費算定に係る体制等に関する届出書（加算届）」を提出をしてください。</t>
    </r>
  </si>
  <si>
    <r>
      <t>「介護給付費算定に係る体制等に関する届出書（加算届）」提出に当たっての必要書類
　</t>
    </r>
    <r>
      <rPr>
        <b/>
        <sz val="14"/>
        <rFont val="ＭＳ Ｐゴシック"/>
        <family val="3"/>
        <charset val="128"/>
        <scheme val="minor"/>
      </rPr>
      <t>【地域密着型通所介護】</t>
    </r>
    <phoneticPr fontId="35"/>
  </si>
  <si>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45"/>
  </si>
  <si>
    <t>減少の
２か月後
に算定
開始</t>
    <rPh sb="0" eb="2">
      <t>ゲンショウ</t>
    </rPh>
    <rPh sb="6" eb="7">
      <t>ゲツ</t>
    </rPh>
    <rPh sb="7" eb="8">
      <t>アト</t>
    </rPh>
    <rPh sb="10" eb="12">
      <t>サンテイ</t>
    </rPh>
    <rPh sb="13" eb="15">
      <t>カイシ</t>
    </rPh>
    <phoneticPr fontId="45"/>
  </si>
  <si>
    <t>特例適用開始月</t>
    <rPh sb="0" eb="2">
      <t>トクレイ</t>
    </rPh>
    <rPh sb="2" eb="4">
      <t>テキヨウ</t>
    </rPh>
    <rPh sb="4" eb="6">
      <t>カイシ</t>
    </rPh>
    <rPh sb="6" eb="7">
      <t>ツキ</t>
    </rPh>
    <phoneticPr fontId="45"/>
  </si>
  <si>
    <t>特例適用届提出月</t>
    <rPh sb="0" eb="2">
      <t>トクレイ</t>
    </rPh>
    <rPh sb="2" eb="4">
      <t>テキヨウ</t>
    </rPh>
    <rPh sb="4" eb="5">
      <t>トドケ</t>
    </rPh>
    <rPh sb="5" eb="7">
      <t>テイシュツ</t>
    </rPh>
    <rPh sb="7" eb="8">
      <t>ツキ</t>
    </rPh>
    <phoneticPr fontId="45"/>
  </si>
  <si>
    <t>利用延人員数の減少が生じた月</t>
    <rPh sb="0" eb="2">
      <t>リヨウ</t>
    </rPh>
    <rPh sb="2" eb="5">
      <t>ノベジンイン</t>
    </rPh>
    <rPh sb="5" eb="6">
      <t>スウ</t>
    </rPh>
    <rPh sb="7" eb="9">
      <t>ゲンショウ</t>
    </rPh>
    <rPh sb="10" eb="11">
      <t>ショウ</t>
    </rPh>
    <rPh sb="13" eb="14">
      <t>ツキ</t>
    </rPh>
    <phoneticPr fontId="45"/>
  </si>
  <si>
    <t>特例
適用の可否</t>
    <rPh sb="0" eb="2">
      <t>トクレイ</t>
    </rPh>
    <rPh sb="3" eb="5">
      <t>テキヨウ</t>
    </rPh>
    <rPh sb="6" eb="8">
      <t>カヒ</t>
    </rPh>
    <phoneticPr fontId="45"/>
  </si>
  <si>
    <t>各月の
利用延人員数</t>
    <rPh sb="0" eb="2">
      <t>カクツキ</t>
    </rPh>
    <rPh sb="4" eb="6">
      <t>リヨウ</t>
    </rPh>
    <rPh sb="6" eb="9">
      <t>ノベジンイン</t>
    </rPh>
    <rPh sb="9" eb="10">
      <t>スウ</t>
    </rPh>
    <phoneticPr fontId="45"/>
  </si>
  <si>
    <t>年月</t>
    <rPh sb="0" eb="2">
      <t>ネンゲツ</t>
    </rPh>
    <phoneticPr fontId="45"/>
  </si>
  <si>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45"/>
  </si>
  <si>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45"/>
  </si>
  <si>
    <t>特例適用事業所のみ</t>
    <rPh sb="0" eb="2">
      <t>トクレイ</t>
    </rPh>
    <rPh sb="2" eb="4">
      <t>テキヨウ</t>
    </rPh>
    <rPh sb="4" eb="7">
      <t>ジギョウショ</t>
    </rPh>
    <phoneticPr fontId="45"/>
  </si>
  <si>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45"/>
  </si>
  <si>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45"/>
  </si>
  <si>
    <t>加算算定の延長を求める理由</t>
    <rPh sb="0" eb="2">
      <t>カサン</t>
    </rPh>
    <rPh sb="2" eb="4">
      <t>サンテイ</t>
    </rPh>
    <rPh sb="5" eb="7">
      <t>エンチョウ</t>
    </rPh>
    <rPh sb="8" eb="9">
      <t>モト</t>
    </rPh>
    <rPh sb="11" eb="13">
      <t>リユウ</t>
    </rPh>
    <phoneticPr fontId="45"/>
  </si>
  <si>
    <t>（４）　加算算定の延長の届出</t>
    <rPh sb="9" eb="11">
      <t>エンチョウ</t>
    </rPh>
    <rPh sb="12" eb="14">
      <t>トドケデ</t>
    </rPh>
    <phoneticPr fontId="45"/>
  </si>
  <si>
    <t>※ 加算算定開始後に記入してください。</t>
    <rPh sb="6" eb="8">
      <t>カイシ</t>
    </rPh>
    <rPh sb="8" eb="9">
      <t>アト</t>
    </rPh>
    <rPh sb="10" eb="12">
      <t>キニュウ</t>
    </rPh>
    <phoneticPr fontId="45"/>
  </si>
  <si>
    <t>加算算定事業所であって、（３）オレンジセルに「可」が表示された事業所のみ</t>
    <rPh sb="4" eb="7">
      <t>ジギョウショ</t>
    </rPh>
    <rPh sb="23" eb="24">
      <t>カ</t>
    </rPh>
    <rPh sb="26" eb="28">
      <t>ヒョウジ</t>
    </rPh>
    <rPh sb="31" eb="34">
      <t>ジギョウショ</t>
    </rPh>
    <phoneticPr fontId="45"/>
  </si>
  <si>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45"/>
  </si>
  <si>
    <t>延長適用終了月</t>
    <rPh sb="0" eb="2">
      <t>エンチョウ</t>
    </rPh>
    <rPh sb="2" eb="4">
      <t>テキヨウ</t>
    </rPh>
    <rPh sb="4" eb="6">
      <t>シュウリョウ</t>
    </rPh>
    <rPh sb="6" eb="7">
      <t>ツキ</t>
    </rPh>
    <phoneticPr fontId="45"/>
  </si>
  <si>
    <t>延長適用開始月</t>
    <rPh sb="0" eb="2">
      <t>エンチョウ</t>
    </rPh>
    <rPh sb="2" eb="4">
      <t>テキヨウ</t>
    </rPh>
    <rPh sb="4" eb="6">
      <t>カイシ</t>
    </rPh>
    <rPh sb="6" eb="7">
      <t>ツキ</t>
    </rPh>
    <phoneticPr fontId="45"/>
  </si>
  <si>
    <t>加算終了／延長届提出月</t>
    <rPh sb="0" eb="2">
      <t>カサン</t>
    </rPh>
    <rPh sb="2" eb="4">
      <t>シュウリョウ</t>
    </rPh>
    <rPh sb="5" eb="8">
      <t>エンチョウトドケ</t>
    </rPh>
    <rPh sb="8" eb="10">
      <t>テイシュツ</t>
    </rPh>
    <rPh sb="10" eb="11">
      <t>ツキ</t>
    </rPh>
    <phoneticPr fontId="45"/>
  </si>
  <si>
    <t>加算延長判断月</t>
    <rPh sb="0" eb="2">
      <t>カサン</t>
    </rPh>
    <rPh sb="2" eb="4">
      <t>エンチョウ</t>
    </rPh>
    <rPh sb="4" eb="6">
      <t>ハンダン</t>
    </rPh>
    <rPh sb="6" eb="7">
      <t>ツキ</t>
    </rPh>
    <phoneticPr fontId="45"/>
  </si>
  <si>
    <t>加算算定開始月</t>
    <rPh sb="4" eb="6">
      <t>カイシ</t>
    </rPh>
    <rPh sb="6" eb="7">
      <t>ツキ</t>
    </rPh>
    <phoneticPr fontId="45"/>
  </si>
  <si>
    <t>加算算定届提出月</t>
    <rPh sb="4" eb="5">
      <t>トドケ</t>
    </rPh>
    <rPh sb="5" eb="7">
      <t>テイシュツ</t>
    </rPh>
    <rPh sb="7" eb="8">
      <t>ツキ</t>
    </rPh>
    <phoneticPr fontId="45"/>
  </si>
  <si>
    <t>加算
算定の可否</t>
    <rPh sb="0" eb="2">
      <t>カサン</t>
    </rPh>
    <rPh sb="3" eb="5">
      <t>サンテイ</t>
    </rPh>
    <rPh sb="6" eb="8">
      <t>カヒ</t>
    </rPh>
    <phoneticPr fontId="45"/>
  </si>
  <si>
    <t>減少割合</t>
    <rPh sb="0" eb="2">
      <t>ゲンショウ</t>
    </rPh>
    <rPh sb="2" eb="4">
      <t>ワリアイ</t>
    </rPh>
    <phoneticPr fontId="45"/>
  </si>
  <si>
    <t>（３）　加算算定後の各月の利用延人員数の確認</t>
    <rPh sb="10" eb="11">
      <t>カク</t>
    </rPh>
    <rPh sb="11" eb="12">
      <t>ツキ</t>
    </rPh>
    <rPh sb="13" eb="15">
      <t>リヨウ</t>
    </rPh>
    <rPh sb="15" eb="18">
      <t>ノベジンイン</t>
    </rPh>
    <rPh sb="18" eb="19">
      <t>スウ</t>
    </rPh>
    <rPh sb="20" eb="22">
      <t>カクニン</t>
    </rPh>
    <phoneticPr fontId="45"/>
  </si>
  <si>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45"/>
  </si>
  <si>
    <t>加算算定事業所のみ</t>
    <rPh sb="0" eb="2">
      <t>カサン</t>
    </rPh>
    <rPh sb="2" eb="4">
      <t>サンテイ</t>
    </rPh>
    <rPh sb="4" eb="7">
      <t>ジギョウショ</t>
    </rPh>
    <phoneticPr fontId="45"/>
  </si>
  <si>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45"/>
  </si>
  <si>
    <t>特例適用の可否</t>
    <rPh sb="0" eb="2">
      <t>トクレイ</t>
    </rPh>
    <rPh sb="2" eb="4">
      <t>テキヨウ</t>
    </rPh>
    <rPh sb="5" eb="7">
      <t>カヒ</t>
    </rPh>
    <phoneticPr fontId="45"/>
  </si>
  <si>
    <t>↓R3.４月以降</t>
    <rPh sb="5" eb="6">
      <t>ガツ</t>
    </rPh>
    <rPh sb="6" eb="8">
      <t>イコウ</t>
    </rPh>
    <phoneticPr fontId="45"/>
  </si>
  <si>
    <t>規模特例の可否↓</t>
    <rPh sb="0" eb="2">
      <t>キボ</t>
    </rPh>
    <rPh sb="2" eb="4">
      <t>トクレイ</t>
    </rPh>
    <rPh sb="5" eb="7">
      <t>カヒ</t>
    </rPh>
    <phoneticPr fontId="45"/>
  </si>
  <si>
    <t>加算算定の可否</t>
    <rPh sb="5" eb="7">
      <t>カヒ</t>
    </rPh>
    <phoneticPr fontId="45"/>
  </si>
  <si>
    <t>人</t>
    <rPh sb="0" eb="1">
      <t>ニン</t>
    </rPh>
    <phoneticPr fontId="45"/>
  </si>
  <si>
    <t>利用延人員数の減少が生じた月の前年度の１月当たりの平均利用延人員数</t>
  </si>
  <si>
    <t>減少率</t>
    <rPh sb="0" eb="3">
      <t>ゲンショウリツ</t>
    </rPh>
    <phoneticPr fontId="45"/>
  </si>
  <si>
    <t>減少率（小数）</t>
    <rPh sb="0" eb="3">
      <t>ゲンショウリツ</t>
    </rPh>
    <rPh sb="4" eb="6">
      <t>ショウスウ</t>
    </rPh>
    <phoneticPr fontId="45"/>
  </si>
  <si>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45"/>
  </si>
  <si>
    <t>月</t>
    <rPh sb="0" eb="1">
      <t>ガツ</t>
    </rPh>
    <phoneticPr fontId="45"/>
  </si>
  <si>
    <t>年</t>
    <rPh sb="0" eb="1">
      <t>ネン</t>
    </rPh>
    <phoneticPr fontId="45"/>
  </si>
  <si>
    <t>令和</t>
    <rPh sb="0" eb="2">
      <t>レイワ</t>
    </rPh>
    <phoneticPr fontId="45"/>
  </si>
  <si>
    <t>減少月</t>
    <rPh sb="0" eb="2">
      <t>ゲンショウ</t>
    </rPh>
    <rPh sb="2" eb="3">
      <t>ツキ</t>
    </rPh>
    <phoneticPr fontId="45"/>
  </si>
  <si>
    <t>（２）　加算算定・特例適用の届出</t>
    <rPh sb="4" eb="6">
      <t>カサン</t>
    </rPh>
    <rPh sb="6" eb="8">
      <t>サンテイ</t>
    </rPh>
    <rPh sb="9" eb="11">
      <t>トクレイ</t>
    </rPh>
    <rPh sb="11" eb="13">
      <t>テキヨウ</t>
    </rPh>
    <rPh sb="14" eb="16">
      <t>トドケデ</t>
    </rPh>
    <phoneticPr fontId="45"/>
  </si>
  <si>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45"/>
  </si>
  <si>
    <t>大規模型Ⅱ</t>
    <rPh sb="0" eb="3">
      <t>ダイキボ</t>
    </rPh>
    <rPh sb="3" eb="4">
      <t>ガタ</t>
    </rPh>
    <phoneticPr fontId="45"/>
  </si>
  <si>
    <t>規模区分</t>
    <rPh sb="0" eb="2">
      <t>キボ</t>
    </rPh>
    <rPh sb="2" eb="4">
      <t>クブン</t>
    </rPh>
    <phoneticPr fontId="45"/>
  </si>
  <si>
    <t>サービス種別</t>
    <rPh sb="4" eb="6">
      <t>シュベツ</t>
    </rPh>
    <phoneticPr fontId="45"/>
  </si>
  <si>
    <t>大規模型Ⅰ</t>
    <rPh sb="0" eb="3">
      <t>ダイキボ</t>
    </rPh>
    <rPh sb="3" eb="4">
      <t>ガタ</t>
    </rPh>
    <phoneticPr fontId="45"/>
  </si>
  <si>
    <t>ﾒｰﾙｱﾄﾞﾚｽ</t>
    <phoneticPr fontId="45"/>
  </si>
  <si>
    <t>電話番号</t>
    <rPh sb="0" eb="2">
      <t>デンワ</t>
    </rPh>
    <rPh sb="2" eb="4">
      <t>バンゴウ</t>
    </rPh>
    <phoneticPr fontId="45"/>
  </si>
  <si>
    <t>担当者氏名</t>
    <rPh sb="0" eb="3">
      <t>タントウシャ</t>
    </rPh>
    <rPh sb="3" eb="5">
      <t>シメイ</t>
    </rPh>
    <phoneticPr fontId="45"/>
  </si>
  <si>
    <t>通常規模型</t>
    <rPh sb="0" eb="2">
      <t>ツウジョウ</t>
    </rPh>
    <rPh sb="2" eb="4">
      <t>キボ</t>
    </rPh>
    <rPh sb="4" eb="5">
      <t>ガタ</t>
    </rPh>
    <phoneticPr fontId="45"/>
  </si>
  <si>
    <t>事業所名</t>
    <rPh sb="0" eb="3">
      <t>ジギョウショ</t>
    </rPh>
    <rPh sb="3" eb="4">
      <t>メイ</t>
    </rPh>
    <phoneticPr fontId="45"/>
  </si>
  <si>
    <t>事業所番号</t>
    <rPh sb="0" eb="3">
      <t>ジギョウショ</t>
    </rPh>
    <rPh sb="3" eb="5">
      <t>バンゴウ</t>
    </rPh>
    <phoneticPr fontId="45"/>
  </si>
  <si>
    <t>規模区分　　　　現在⇒</t>
    <rPh sb="8" eb="10">
      <t>ゲンザイ</t>
    </rPh>
    <phoneticPr fontId="45"/>
  </si>
  <si>
    <t>（１）　事業所基本情報</t>
    <rPh sb="4" eb="7">
      <t>ジギョウショ</t>
    </rPh>
    <rPh sb="7" eb="9">
      <t>キホン</t>
    </rPh>
    <rPh sb="9" eb="11">
      <t>ジョウホウ</t>
    </rPh>
    <phoneticPr fontId="45"/>
  </si>
  <si>
    <t>介護予防認知症対応型通所介護</t>
    <rPh sb="0" eb="2">
      <t>カイゴ</t>
    </rPh>
    <rPh sb="2" eb="4">
      <t>ヨボウ</t>
    </rPh>
    <rPh sb="4" eb="7">
      <t>ニンチショウ</t>
    </rPh>
    <rPh sb="7" eb="10">
      <t>タイオウガタ</t>
    </rPh>
    <rPh sb="10" eb="12">
      <t>ツウショ</t>
    </rPh>
    <rPh sb="12" eb="14">
      <t>カイゴ</t>
    </rPh>
    <phoneticPr fontId="45"/>
  </si>
  <si>
    <t>認知症対応型通所介護</t>
    <rPh sb="0" eb="3">
      <t>ニンチショウ</t>
    </rPh>
    <rPh sb="3" eb="6">
      <t>タイオウガタ</t>
    </rPh>
    <rPh sb="6" eb="8">
      <t>ツウショ</t>
    </rPh>
    <rPh sb="8" eb="10">
      <t>カイゴ</t>
    </rPh>
    <phoneticPr fontId="45"/>
  </si>
  <si>
    <t>地域密着型通所介護</t>
    <rPh sb="0" eb="2">
      <t>チイキ</t>
    </rPh>
    <rPh sb="2" eb="5">
      <t>ミッチャクガタ</t>
    </rPh>
    <rPh sb="5" eb="7">
      <t>ツウショ</t>
    </rPh>
    <rPh sb="7" eb="9">
      <t>カイゴ</t>
    </rPh>
    <phoneticPr fontId="45"/>
  </si>
  <si>
    <t>通所リハビリテーション</t>
    <rPh sb="0" eb="2">
      <t>ツウショ</t>
    </rPh>
    <phoneticPr fontId="45"/>
  </si>
  <si>
    <t>通所介護</t>
    <rPh sb="0" eb="2">
      <t>ツウショ</t>
    </rPh>
    <rPh sb="2" eb="4">
      <t>カイゴ</t>
    </rPh>
    <phoneticPr fontId="45"/>
  </si>
  <si>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45"/>
  </si>
  <si>
    <t>　　　　　サービス種別　　　　　　　　現在⇒</t>
    <rPh sb="9" eb="11">
      <t>シュベツ</t>
    </rPh>
    <rPh sb="19" eb="21">
      <t>ゲンザイ</t>
    </rPh>
    <phoneticPr fontId="45"/>
  </si>
  <si>
    <t>感染症又は災害の発生を理由とする通所介護等の介護報酬による評価（参考届出書6）</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サンコウ</t>
    </rPh>
    <rPh sb="34" eb="37">
      <t>トドケデショ</t>
    </rPh>
    <phoneticPr fontId="45"/>
  </si>
  <si>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5"/>
  </si>
  <si>
    <t>（ｄ）</t>
    <phoneticPr fontId="45"/>
  </si>
  <si>
    <t>=</t>
    <phoneticPr fontId="45"/>
  </si>
  <si>
    <t>×</t>
    <phoneticPr fontId="45"/>
  </si>
  <si>
    <t>平均利用延人員数　※８</t>
    <rPh sb="0" eb="2">
      <t>ヘイキン</t>
    </rPh>
    <rPh sb="2" eb="4">
      <t>リヨウ</t>
    </rPh>
    <rPh sb="4" eb="5">
      <t>ノベ</t>
    </rPh>
    <rPh sb="5" eb="8">
      <t>ジンインスウ</t>
    </rPh>
    <phoneticPr fontId="45"/>
  </si>
  <si>
    <t>１月当たりの営業日数　※７</t>
    <rPh sb="1" eb="3">
      <t>ツキア</t>
    </rPh>
    <rPh sb="6" eb="8">
      <t>エイギョウ</t>
    </rPh>
    <rPh sb="8" eb="10">
      <t>ニッスウ</t>
    </rPh>
    <phoneticPr fontId="45"/>
  </si>
  <si>
    <t>利用定員　※６</t>
    <rPh sb="0" eb="2">
      <t>リヨウ</t>
    </rPh>
    <rPh sb="2" eb="4">
      <t>テイイン</t>
    </rPh>
    <phoneticPr fontId="45"/>
  </si>
  <si>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5"/>
  </si>
  <si>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5"/>
  </si>
  <si>
    <t>（ｃ）</t>
    <phoneticPr fontId="45"/>
  </si>
  <si>
    <t>平均利用延人員数
 （a÷b）　　※５</t>
    <rPh sb="0" eb="2">
      <t>ヘイキン</t>
    </rPh>
    <rPh sb="2" eb="4">
      <t>リヨウ</t>
    </rPh>
    <rPh sb="4" eb="5">
      <t>ノベ</t>
    </rPh>
    <rPh sb="5" eb="8">
      <t>ジンインスウ</t>
    </rPh>
    <phoneticPr fontId="61"/>
  </si>
  <si>
    <t>（ｂ）</t>
    <phoneticPr fontId="62"/>
  </si>
  <si>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61"/>
  </si>
  <si>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rgb="FF000000"/>
        <rFont val="ＭＳ Ｐゴシック"/>
        <family val="3"/>
        <charset val="128"/>
      </rPr>
      <t>いずれか</t>
    </r>
    <r>
      <rPr>
        <sz val="11"/>
        <color rgb="FF000000"/>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rgb="FF000000"/>
        <rFont val="ＭＳ Ｐゴシック"/>
        <family val="3"/>
        <charset val="128"/>
      </rPr>
      <t>いずれか</t>
    </r>
    <r>
      <rPr>
        <sz val="11"/>
        <color rgb="FF000000"/>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
  </si>
  <si>
    <t>（ａ）</t>
    <phoneticPr fontId="62"/>
  </si>
  <si>
    <t>合計</t>
    <rPh sb="0" eb="2">
      <t>ゴウケイ</t>
    </rPh>
    <phoneticPr fontId="61"/>
  </si>
  <si>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61"/>
  </si>
  <si>
    <t>各月の利用延人員数</t>
    <rPh sb="0" eb="2">
      <t>カクツキ</t>
    </rPh>
    <rPh sb="3" eb="5">
      <t>リヨウ</t>
    </rPh>
    <rPh sb="5" eb="6">
      <t>ノ</t>
    </rPh>
    <rPh sb="6" eb="9">
      <t>ジンインスウ</t>
    </rPh>
    <phoneticPr fontId="61"/>
  </si>
  <si>
    <t>同時にサービスの提供を受けた者の最大数を営業日ごとに加えた数</t>
    <rPh sb="20" eb="23">
      <t>エイギョウビ</t>
    </rPh>
    <rPh sb="26" eb="27">
      <t>クワ</t>
    </rPh>
    <rPh sb="29" eb="30">
      <t>カズ</t>
    </rPh>
    <phoneticPr fontId="62"/>
  </si>
  <si>
    <t>②</t>
  </si>
  <si>
    <t>７時間以上８時間未満及び
８時間以上９時間未満</t>
    <rPh sb="1" eb="3">
      <t>ジカン</t>
    </rPh>
    <rPh sb="3" eb="5">
      <t>イジョウ</t>
    </rPh>
    <rPh sb="6" eb="8">
      <t>ジカン</t>
    </rPh>
    <rPh sb="8" eb="10">
      <t>ミマン</t>
    </rPh>
    <rPh sb="10" eb="11">
      <t>オヨ</t>
    </rPh>
    <phoneticPr fontId="2"/>
  </si>
  <si>
    <t>５時間以上６時間未満及び
６時間以上７時間未満</t>
    <rPh sb="1" eb="3">
      <t>ジカン</t>
    </rPh>
    <rPh sb="3" eb="5">
      <t>イジョウ</t>
    </rPh>
    <rPh sb="6" eb="8">
      <t>ジカン</t>
    </rPh>
    <rPh sb="8" eb="10">
      <t>ミマン</t>
    </rPh>
    <rPh sb="10" eb="11">
      <t>オヨ</t>
    </rPh>
    <phoneticPr fontId="2"/>
  </si>
  <si>
    <t>５時間未満</t>
    <rPh sb="1" eb="3">
      <t>ジカン</t>
    </rPh>
    <rPh sb="3" eb="5">
      <t>ミマン</t>
    </rPh>
    <phoneticPr fontId="2"/>
  </si>
  <si>
    <t>①</t>
  </si>
  <si>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61"/>
  </si>
  <si>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
  </si>
  <si>
    <t>通所介護等
※１</t>
    <rPh sb="0" eb="2">
      <t>ツウショ</t>
    </rPh>
    <rPh sb="2" eb="5">
      <t>カイゴトウ</t>
    </rPh>
    <phoneticPr fontId="61"/>
  </si>
  <si>
    <t>３月</t>
    <rPh sb="1" eb="2">
      <t>ガツ</t>
    </rPh>
    <phoneticPr fontId="2"/>
  </si>
  <si>
    <t>２月</t>
    <rPh sb="1" eb="2">
      <t>ガツ</t>
    </rPh>
    <phoneticPr fontId="2"/>
  </si>
  <si>
    <t>１月</t>
    <rPh sb="1" eb="2">
      <t>ガツ</t>
    </rPh>
    <phoneticPr fontId="2"/>
  </si>
  <si>
    <t>12月</t>
  </si>
  <si>
    <t>11月</t>
  </si>
  <si>
    <t>10月</t>
    <rPh sb="2" eb="3">
      <t>ガツ</t>
    </rPh>
    <phoneticPr fontId="2"/>
  </si>
  <si>
    <t>９月</t>
    <rPh sb="1" eb="2">
      <t>ガツ</t>
    </rPh>
    <phoneticPr fontId="2"/>
  </si>
  <si>
    <t>８月</t>
    <rPh sb="1" eb="2">
      <t>ガツ</t>
    </rPh>
    <phoneticPr fontId="2"/>
  </si>
  <si>
    <t>７月</t>
    <rPh sb="1" eb="2">
      <t>ガツ</t>
    </rPh>
    <phoneticPr fontId="2"/>
  </si>
  <si>
    <t>６月</t>
    <rPh sb="1" eb="2">
      <t>ガツ</t>
    </rPh>
    <phoneticPr fontId="2"/>
  </si>
  <si>
    <t>５月</t>
    <rPh sb="1" eb="2">
      <t>ガツ</t>
    </rPh>
    <phoneticPr fontId="2"/>
  </si>
  <si>
    <t>４月</t>
    <rPh sb="1" eb="2">
      <t>ガツ</t>
    </rPh>
    <phoneticPr fontId="2"/>
  </si>
  <si>
    <t>４月～２月
合計</t>
    <rPh sb="1" eb="2">
      <t>ガツ</t>
    </rPh>
    <rPh sb="4" eb="5">
      <t>ガツ</t>
    </rPh>
    <rPh sb="6" eb="8">
      <t>ゴウケイ</t>
    </rPh>
    <rPh sb="7" eb="8">
      <t>ケイ</t>
    </rPh>
    <phoneticPr fontId="2"/>
  </si>
  <si>
    <t>率</t>
    <rPh sb="0" eb="1">
      <t>リツ</t>
    </rPh>
    <phoneticPr fontId="2"/>
  </si>
  <si>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5"/>
  </si>
  <si>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45"/>
  </si>
  <si>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
  </si>
  <si>
    <t>（参考届出書6-1）</t>
    <phoneticPr fontId="45"/>
  </si>
  <si>
    <t>月</t>
    <rPh sb="0" eb="1">
      <t>ガツ</t>
    </rPh>
    <phoneticPr fontId="2"/>
  </si>
  <si>
    <t>　2　適用開始年月日　</t>
    <rPh sb="3" eb="5">
      <t>テキヨウ</t>
    </rPh>
    <rPh sb="5" eb="7">
      <t>カイシ</t>
    </rPh>
    <rPh sb="7" eb="10">
      <t>ネンガッピ</t>
    </rPh>
    <phoneticPr fontId="2"/>
  </si>
  <si>
    <t>％</t>
  </si>
  <si>
    <t xml:space="preserve"> 特例介護予防サービス計画費</t>
    <rPh sb="3" eb="5">
      <t>カイゴ</t>
    </rPh>
    <rPh sb="5" eb="7">
      <t>ヨボウ</t>
    </rPh>
    <phoneticPr fontId="2"/>
  </si>
  <si>
    <t xml:space="preserve"> 特例居宅介護サービス計画費</t>
    <phoneticPr fontId="2"/>
  </si>
  <si>
    <t xml:space="preserve"> 介護予防福祉用具貸与</t>
    <rPh sb="1" eb="3">
      <t>カイゴ</t>
    </rPh>
    <rPh sb="3" eb="5">
      <t>ヨボウ</t>
    </rPh>
    <phoneticPr fontId="2"/>
  </si>
  <si>
    <t xml:space="preserve"> 介護予防短期入所生活介護</t>
    <rPh sb="1" eb="3">
      <t>カイゴ</t>
    </rPh>
    <rPh sb="3" eb="5">
      <t>ヨボウ</t>
    </rPh>
    <phoneticPr fontId="2"/>
  </si>
  <si>
    <t xml:space="preserve"> 介護予防訪問入浴介護</t>
    <rPh sb="1" eb="3">
      <t>カイゴ</t>
    </rPh>
    <rPh sb="3" eb="5">
      <t>ヨボウ</t>
    </rPh>
    <phoneticPr fontId="2"/>
  </si>
  <si>
    <t xml:space="preserve"> 特例介護予防サービス費</t>
    <phoneticPr fontId="2"/>
  </si>
  <si>
    <t xml:space="preserve"> 福祉用具貸与</t>
    <phoneticPr fontId="2"/>
  </si>
  <si>
    <t xml:space="preserve"> 短期入所生活介護</t>
    <phoneticPr fontId="2"/>
  </si>
  <si>
    <t xml:space="preserve"> 通所介護</t>
    <phoneticPr fontId="2"/>
  </si>
  <si>
    <t xml:space="preserve"> 訪問入浴介護</t>
    <phoneticPr fontId="2"/>
  </si>
  <si>
    <t xml:space="preserve"> 訪問介護</t>
    <phoneticPr fontId="2"/>
  </si>
  <si>
    <t xml:space="preserve"> 特例居宅介護サービス費</t>
    <phoneticPr fontId="2"/>
  </si>
  <si>
    <t>全国共通の介護報酬額に対して定める率</t>
    <phoneticPr fontId="2"/>
  </si>
  <si>
    <t>サービスの種類</t>
  </si>
  <si>
    <t>項　　　目</t>
    <phoneticPr fontId="2"/>
  </si>
  <si>
    <t>　1　全国共通の介護報酬額に対して定める率</t>
    <phoneticPr fontId="2"/>
  </si>
  <si>
    <t>記</t>
  </si>
  <si>
    <t>このことについて、上限の率を下記のとおり設定しましたのでお知らせします。</t>
    <phoneticPr fontId="2"/>
  </si>
  <si>
    <t>基準該当サービスに係る特例居宅介護サービス費、特例介護予防サービス費、特例居宅介護
サービス計画費及び特例介護予防サービス計画費の支給に係る上限の率の設定について　</t>
    <rPh sb="23" eb="25">
      <t>トクレイ</t>
    </rPh>
    <rPh sb="25" eb="27">
      <t>カイゴ</t>
    </rPh>
    <rPh sb="27" eb="29">
      <t>ヨボウ</t>
    </rPh>
    <rPh sb="33" eb="34">
      <t>ヒ</t>
    </rPh>
    <phoneticPr fontId="2"/>
  </si>
  <si>
    <t>市町村名</t>
    <rPh sb="0" eb="3">
      <t>シチョウソン</t>
    </rPh>
    <rPh sb="3" eb="4">
      <t>メイ</t>
    </rPh>
    <phoneticPr fontId="2"/>
  </si>
  <si>
    <t>殿</t>
    <rPh sb="0" eb="1">
      <t>ドノ</t>
    </rPh>
    <phoneticPr fontId="2"/>
  </si>
  <si>
    <t>知事</t>
    <rPh sb="0" eb="2">
      <t>チジ</t>
    </rPh>
    <phoneticPr fontId="2"/>
  </si>
  <si>
    <t>（別紙４）</t>
    <phoneticPr fontId="2"/>
  </si>
  <si>
    <t>　2　適用開始年月日</t>
    <rPh sb="3" eb="5">
      <t>テキヨウ</t>
    </rPh>
    <rPh sb="5" eb="7">
      <t>カイシ</t>
    </rPh>
    <rPh sb="7" eb="10">
      <t>ネンガッピ</t>
    </rPh>
    <phoneticPr fontId="2"/>
  </si>
  <si>
    <t>　　記載してください。</t>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</si>
  <si>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</si>
  <si>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</si>
  <si>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</si>
  <si>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</si>
  <si>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</si>
  <si>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</si>
  <si>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適用条件</t>
    <rPh sb="0" eb="2">
      <t>テキヨウ</t>
    </rPh>
    <rPh sb="2" eb="4">
      <t>ジョウケン</t>
    </rPh>
    <phoneticPr fontId="2"/>
  </si>
  <si>
    <t>割引率</t>
    <rPh sb="0" eb="2">
      <t>ワリビキ</t>
    </rPh>
    <rPh sb="2" eb="3">
      <t>リツ</t>
    </rPh>
    <phoneticPr fontId="2"/>
  </si>
  <si>
    <t>サービスの種類</t>
    <rPh sb="5" eb="7">
      <t>シュルイ</t>
    </rPh>
    <phoneticPr fontId="2"/>
  </si>
  <si>
    <t>事業所番号</t>
    <rPh sb="0" eb="3">
      <t>ジギョウショ</t>
    </rPh>
    <rPh sb="3" eb="5">
      <t>バンゴウ</t>
    </rPh>
    <phoneticPr fontId="2"/>
  </si>
  <si>
    <t>　1　割引率等</t>
    <rPh sb="3" eb="6">
      <t>ワリビキリツ</t>
    </rPh>
    <rPh sb="6" eb="7">
      <t>トウ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</si>
  <si>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</si>
  <si>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事業所・施設名</t>
    <rPh sb="0" eb="3">
      <t>ジギョウショ</t>
    </rPh>
    <rPh sb="4" eb="6">
      <t>シセツ</t>
    </rPh>
    <rPh sb="6" eb="7">
      <t>メイ</t>
    </rPh>
    <phoneticPr fontId="2"/>
  </si>
  <si>
    <t>市町村長</t>
    <rPh sb="0" eb="4">
      <t>シチョウソンチョウ</t>
    </rPh>
    <phoneticPr fontId="2"/>
  </si>
  <si>
    <t>（別紙５ー２）</t>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</si>
  <si>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</si>
  <si>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</si>
  <si>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t>
    <phoneticPr fontId="2"/>
  </si>
  <si>
    <t>事務室</t>
    <rPh sb="0" eb="3">
      <t>ジムシツ</t>
    </rPh>
    <phoneticPr fontId="2"/>
  </si>
  <si>
    <t>浴室</t>
    <rPh sb="0" eb="2">
      <t>ヨクシツ</t>
    </rPh>
    <phoneticPr fontId="2"/>
  </si>
  <si>
    <t xml:space="preserve"> 便所</t>
    <rPh sb="1" eb="3">
      <t>ベンジョ</t>
    </rPh>
    <phoneticPr fontId="2"/>
  </si>
  <si>
    <t>（食堂兼用）</t>
    <rPh sb="1" eb="3">
      <t>ショクドウ</t>
    </rPh>
    <rPh sb="3" eb="5">
      <t>ケンヨウ</t>
    </rPh>
    <phoneticPr fontId="2"/>
  </si>
  <si>
    <t>機能訓練室</t>
    <rPh sb="0" eb="2">
      <t>キノウ</t>
    </rPh>
    <rPh sb="2" eb="4">
      <t>クンレン</t>
    </rPh>
    <rPh sb="4" eb="5">
      <t>シツ</t>
    </rPh>
    <phoneticPr fontId="2"/>
  </si>
  <si>
    <t>　調剤室</t>
    <rPh sb="1" eb="3">
      <t>チョウザイ</t>
    </rPh>
    <rPh sb="3" eb="4">
      <t>シツ</t>
    </rPh>
    <phoneticPr fontId="2"/>
  </si>
  <si>
    <t>玄関ホール</t>
    <rPh sb="0" eb="2">
      <t>ゲンカン</t>
    </rPh>
    <phoneticPr fontId="2"/>
  </si>
  <si>
    <t>　診察室</t>
    <rPh sb="1" eb="4">
      <t>シンサツシツ</t>
    </rPh>
    <phoneticPr fontId="2"/>
  </si>
  <si>
    <t xml:space="preserve"> 相談室</t>
    <rPh sb="1" eb="3">
      <t>ソウダン</t>
    </rPh>
    <rPh sb="3" eb="4">
      <t>シツ</t>
    </rPh>
    <phoneticPr fontId="2"/>
  </si>
  <si>
    <t xml:space="preserve"> 談話室</t>
    <rPh sb="1" eb="4">
      <t>ダンワシツ</t>
    </rPh>
    <phoneticPr fontId="2"/>
  </si>
  <si>
    <t xml:space="preserve"> 調理室</t>
    <rPh sb="1" eb="4">
      <t>チョウリシツ</t>
    </rPh>
    <phoneticPr fontId="2"/>
  </si>
  <si>
    <t>展示コーナー</t>
    <rPh sb="0" eb="2">
      <t>テンジ</t>
    </rPh>
    <phoneticPr fontId="2"/>
  </si>
  <si>
    <t>「該当する体制等　ー　　　　　　　　」</t>
    <rPh sb="1" eb="3">
      <t>ガイトウ</t>
    </rPh>
    <rPh sb="5" eb="7">
      <t>タイセイ</t>
    </rPh>
    <rPh sb="7" eb="8">
      <t>トウ</t>
    </rPh>
    <phoneticPr fontId="2"/>
  </si>
  <si>
    <t>　事業所・施設の名称</t>
    <rPh sb="1" eb="4">
      <t>ジギョウショ</t>
    </rPh>
    <rPh sb="5" eb="7">
      <t>シセツ</t>
    </rPh>
    <rPh sb="8" eb="10">
      <t>メイショウ</t>
    </rPh>
    <phoneticPr fontId="2"/>
  </si>
  <si>
    <t>　平面図</t>
    <rPh sb="1" eb="4">
      <t>ヘイメンズ</t>
    </rPh>
    <phoneticPr fontId="2"/>
  </si>
  <si>
    <t>（別紙６）</t>
    <phoneticPr fontId="2"/>
  </si>
  <si>
    <t>要件を満たすことが分かる根拠書類を準備し、指定権者からの求めがあった場合には、速やかに提出すること。</t>
    <phoneticPr fontId="2"/>
  </si>
  <si>
    <t>備考</t>
    <rPh sb="0" eb="2">
      <t>ビコウ</t>
    </rPh>
    <phoneticPr fontId="2"/>
  </si>
  <si>
    <t>・</t>
    <phoneticPr fontId="2"/>
  </si>
  <si>
    <t>人</t>
    <rPh sb="0" eb="1">
      <t>ニン</t>
    </rPh>
    <phoneticPr fontId="2"/>
  </si>
  <si>
    <t>①のうち勤続年数７年以上の者の総数（常勤換算）</t>
    <phoneticPr fontId="2"/>
  </si>
  <si>
    <t>②</t>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</si>
  <si>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</si>
  <si>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t>
    <phoneticPr fontId="2"/>
  </si>
  <si>
    <t>無</t>
    <rPh sb="0" eb="1">
      <t>ナ</t>
    </rPh>
    <phoneticPr fontId="2"/>
  </si>
  <si>
    <t>有</t>
    <rPh sb="0" eb="1">
      <t>ア</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</si>
  <si>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</si>
  <si>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</si>
  <si>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①のうち介護福祉士の総数（常勤換算）</t>
    <rPh sb="4" eb="6">
      <t>カイゴ</t>
    </rPh>
    <rPh sb="6" eb="9">
      <t>フクシシ</t>
    </rPh>
    <rPh sb="10" eb="12">
      <t>ソウスウ</t>
    </rPh>
    <rPh sb="13" eb="15">
      <t>ジョウキン</t>
    </rPh>
    <rPh sb="15" eb="17">
      <t>カンサン</t>
    </rPh>
    <phoneticPr fontId="2"/>
  </si>
  <si>
    <t>介護職員の総数（常勤換算）</t>
    <rPh sb="0" eb="2">
      <t>カイゴ</t>
    </rPh>
    <rPh sb="2" eb="4">
      <t>ショクイン</t>
    </rPh>
    <rPh sb="5" eb="7">
      <t>ソウスウ</t>
    </rPh>
    <rPh sb="8" eb="10">
      <t>ジョウキン</t>
    </rPh>
    <rPh sb="10" eb="12">
      <t>カンサン</t>
    </rPh>
    <phoneticPr fontId="2"/>
  </si>
  <si>
    <t>①に占める②の割合が40％以上</t>
    <rPh sb="2" eb="3">
      <t>シ</t>
    </rPh>
    <rPh sb="7" eb="9">
      <t>ワリアイ</t>
    </rPh>
    <rPh sb="13" eb="15">
      <t>イジョウ</t>
    </rPh>
    <phoneticPr fontId="2"/>
  </si>
  <si>
    <t>介護福祉士等の
状況</t>
    <rPh sb="0" eb="2">
      <t>カイゴ</t>
    </rPh>
    <rPh sb="2" eb="5">
      <t>フクシシ</t>
    </rPh>
    <rPh sb="5" eb="6">
      <t>トウ</t>
    </rPh>
    <rPh sb="8" eb="10">
      <t>ジョウキョウ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</si>
  <si>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</si>
  <si>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①に占める②の割合が50％以上</t>
    <rPh sb="2" eb="3">
      <t>シ</t>
    </rPh>
    <rPh sb="7" eb="9">
      <t>ワリアイ</t>
    </rPh>
    <rPh sb="13" eb="15">
      <t>イジョウ</t>
    </rPh>
    <phoneticPr fontId="2"/>
  </si>
  <si>
    <t>（２）サービス提供体制強化加算（Ⅱ）</t>
    <rPh sb="7" eb="9">
      <t>テイキョウ</t>
    </rPh>
    <rPh sb="9" eb="11">
      <t>タイセイ</t>
    </rPh>
    <rPh sb="11" eb="13">
      <t>キョウカ</t>
    </rPh>
    <rPh sb="13" eb="15">
      <t>カサン</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</si>
  <si>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</si>
  <si>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③</t>
    <phoneticPr fontId="2"/>
  </si>
  <si>
    <t>①に占める③の割合が25％以上</t>
    <rPh sb="2" eb="3">
      <t>シ</t>
    </rPh>
    <rPh sb="7" eb="9">
      <t>ワリアイ</t>
    </rPh>
    <rPh sb="13" eb="15">
      <t>イジョウ</t>
    </rPh>
    <phoneticPr fontId="2"/>
  </si>
  <si>
    <t>又は</t>
    <rPh sb="0" eb="1">
      <t>マタ</t>
    </rPh>
    <phoneticPr fontId="2"/>
  </si>
  <si>
    <t>①に占める②の割合が70％以上</t>
    <rPh sb="2" eb="3">
      <t>シ</t>
    </rPh>
    <rPh sb="7" eb="9">
      <t>ワリアイ</t>
    </rPh>
    <rPh sb="13" eb="15">
      <t>イジョウ</t>
    </rPh>
    <phoneticPr fontId="2"/>
  </si>
  <si>
    <t>（１）サービス提供体制強化加算（Ⅰ）</t>
    <rPh sb="7" eb="9">
      <t>テイキョウ</t>
    </rPh>
    <rPh sb="9" eb="11">
      <t>タイセイ</t>
    </rPh>
    <rPh sb="11" eb="13">
      <t>キョウカ</t>
    </rPh>
    <rPh sb="13" eb="15">
      <t>カサン</t>
    </rPh>
    <phoneticPr fontId="2"/>
  </si>
  <si>
    <t>5　介護職員等の状況</t>
    <rPh sb="2" eb="4">
      <t>カイゴ</t>
    </rPh>
    <rPh sb="4" eb="6">
      <t>ショクイン</t>
    </rPh>
    <rPh sb="6" eb="7">
      <t>トウ</t>
    </rPh>
    <rPh sb="8" eb="10">
      <t>ジョウキョウ</t>
    </rPh>
    <phoneticPr fontId="2"/>
  </si>
  <si>
    <t>3 サービス提供体制強化加算（Ⅲ）</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</si>
  <si>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</si>
  <si>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1 サービス提供体制強化加算（Ⅰ）</t>
    <rPh sb="6" eb="8">
      <t>テイキョウ</t>
    </rPh>
    <rPh sb="8" eb="10">
      <t>タイセイ</t>
    </rPh>
    <rPh sb="10" eb="12">
      <t>キョウカ</t>
    </rPh>
    <rPh sb="12" eb="14">
      <t>カサン</t>
    </rPh>
    <phoneticPr fontId="2"/>
  </si>
  <si>
    <t>4　届 出 項 目</t>
    <rPh sb="2" eb="3">
      <t>トド</t>
    </rPh>
    <rPh sb="4" eb="5">
      <t>デ</t>
    </rPh>
    <rPh sb="6" eb="7">
      <t>コウ</t>
    </rPh>
    <rPh sb="8" eb="9">
      <t>メ</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</si>
  <si>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</si>
  <si>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3　地域密着型通所介護</t>
    <rPh sb="2" eb="4">
      <t>チイキ</t>
    </rPh>
    <rPh sb="4" eb="7">
      <t>ミッチャクガタ</t>
    </rPh>
    <rPh sb="7" eb="9">
      <t>ツウショ</t>
    </rPh>
    <rPh sb="9" eb="11">
      <t>カイゴ</t>
    </rPh>
    <phoneticPr fontId="2"/>
  </si>
  <si>
    <t>2　（介護予防）通所リハビリテーション</t>
    <rPh sb="3" eb="5">
      <t>カイゴ</t>
    </rPh>
    <rPh sb="5" eb="7">
      <t>ヨボウ</t>
    </rPh>
    <rPh sb="8" eb="10">
      <t>ツウショ</t>
    </rPh>
    <phoneticPr fontId="2"/>
  </si>
  <si>
    <t>1　通所介護</t>
    <rPh sb="2" eb="4">
      <t>ツウショ</t>
    </rPh>
    <rPh sb="4" eb="6">
      <t>カイゴ</t>
    </rPh>
    <phoneticPr fontId="2"/>
  </si>
  <si>
    <t>3　施 設 種 別</t>
    <rPh sb="2" eb="3">
      <t>シ</t>
    </rPh>
    <rPh sb="4" eb="5">
      <t>セツ</t>
    </rPh>
    <rPh sb="6" eb="7">
      <t>シュ</t>
    </rPh>
    <rPh sb="8" eb="9">
      <t>ベツ</t>
    </rPh>
    <phoneticPr fontId="2"/>
  </si>
  <si>
    <t>3　終了</t>
    <phoneticPr fontId="2"/>
  </si>
  <si>
    <t>2　変更</t>
    <phoneticPr fontId="2"/>
  </si>
  <si>
    <t>1　新規</t>
    <phoneticPr fontId="2"/>
  </si>
  <si>
    <t>2　異 動 区 分</t>
    <rPh sb="2" eb="3">
      <t>イ</t>
    </rPh>
    <rPh sb="4" eb="5">
      <t>ドウ</t>
    </rPh>
    <rPh sb="6" eb="7">
      <t>ク</t>
    </rPh>
    <rPh sb="8" eb="9">
      <t>ブン</t>
    </rPh>
    <phoneticPr fontId="2"/>
  </si>
  <si>
    <t>1　事 業 所 名</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</si>
  <si>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</si>
  <si>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</si>
  <si>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（別紙１4－３）</t>
    <phoneticPr fontId="2"/>
  </si>
  <si>
    <t>　　速やかに提出すること。</t>
    <rPh sb="2" eb="3">
      <t>スミ</t>
    </rPh>
    <rPh sb="6" eb="8">
      <t>テイシュツ</t>
    </rPh>
    <phoneticPr fontId="2"/>
  </si>
  <si>
    <t>備考　要件を満たすことが分かる根拠書類を準備し、指定権者からの求めがあった場合には、</t>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</si>
  <si>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</si>
  <si>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</si>
  <si>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共生型短期入所生活介護費を算定している。</t>
    <rPh sb="3" eb="5">
      <t>タンキ</t>
    </rPh>
    <rPh sb="5" eb="7">
      <t>ニュウショ</t>
    </rPh>
    <rPh sb="7" eb="9">
      <t>セイカツ</t>
    </rPh>
    <rPh sb="11" eb="12">
      <t>ヒ</t>
    </rPh>
    <rPh sb="13" eb="15">
      <t>サンテイ</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</si>
  <si>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</si>
  <si>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</si>
  <si>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共生型地域密着型通所介護費を算定している。</t>
    <rPh sb="3" eb="8">
      <t>チイキミッチャクガタ</t>
    </rPh>
    <rPh sb="12" eb="13">
      <t>ヒ</t>
    </rPh>
    <rPh sb="14" eb="16">
      <t>サンテイ</t>
    </rPh>
    <phoneticPr fontId="2"/>
  </si>
  <si>
    <t>地域密着型
通所介護</t>
    <rPh sb="0" eb="2">
      <t>チイキ</t>
    </rPh>
    <rPh sb="2" eb="5">
      <t>ミッチャクガタ</t>
    </rPh>
    <rPh sb="6" eb="8">
      <t>ツウショ</t>
    </rPh>
    <rPh sb="8" eb="10">
      <t>カイゴ</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</si>
  <si>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</si>
  <si>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共生型通所介護費を算定している。</t>
    <rPh sb="7" eb="8">
      <t>ヒ</t>
    </rPh>
    <rPh sb="9" eb="11">
      <t>サンテイ</t>
    </rPh>
    <phoneticPr fontId="2"/>
  </si>
  <si>
    <t>通所介護</t>
    <rPh sb="0" eb="2">
      <t>ツウショ</t>
    </rPh>
    <rPh sb="2" eb="4">
      <t>カイゴ</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</si>
  <si>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</si>
  <si>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</si>
  <si>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</si>
  <si>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1　通所介護事業所</t>
    <rPh sb="2" eb="4">
      <t>ツウショ</t>
    </rPh>
    <rPh sb="4" eb="6">
      <t>カイゴ</t>
    </rPh>
    <rPh sb="6" eb="9">
      <t>ジギョウショ</t>
    </rPh>
    <phoneticPr fontId="2"/>
  </si>
  <si>
    <t>事業所等の区分</t>
    <rPh sb="0" eb="3">
      <t>ジギョウショ</t>
    </rPh>
    <phoneticPr fontId="2"/>
  </si>
  <si>
    <t>異動等区分</t>
    <phoneticPr fontId="2"/>
  </si>
  <si>
    <t>事 業 所 名</t>
  </si>
  <si>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</si>
  <si>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（別紙21）</t>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</si>
  <si>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</si>
  <si>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</si>
  <si>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</si>
  <si>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通所
リハビリ
テーション</t>
    <rPh sb="0" eb="2">
      <t>ツウショ</t>
    </rPh>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</si>
  <si>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</si>
  <si>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④</t>
    <phoneticPr fontId="2"/>
  </si>
  <si>
    <t>指定地域密着型通所介護を行う時間帯を通じて専ら当該指定地域密着型通所介護の提供に当たる看護職員を１名以上配置している。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</si>
  <si>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</si>
  <si>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</si>
  <si>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地域密着型
通所介護</t>
    <rPh sb="0" eb="5">
      <t>チイキミッチャクガタ</t>
    </rPh>
    <rPh sb="6" eb="8">
      <t>ツウショ</t>
    </rPh>
    <rPh sb="8" eb="10">
      <t>カイゴ</t>
    </rPh>
    <phoneticPr fontId="2"/>
  </si>
  <si>
    <t>共生型通所介護費を算定していない。</t>
    <rPh sb="0" eb="3">
      <t>キョウセイガタ</t>
    </rPh>
    <rPh sb="3" eb="5">
      <t>ツウショ</t>
    </rPh>
    <rPh sb="5" eb="8">
      <t>カイゴヒ</t>
    </rPh>
    <rPh sb="9" eb="11">
      <t>サンテイ</t>
    </rPh>
    <phoneticPr fontId="2"/>
  </si>
  <si>
    <t>指定通所介護を行う時間帯を通じて専ら当該指定通所介護の提供に当たる看護職員を１名以上配置している。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</si>
  <si>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</si>
  <si>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指定居宅サービス等基準第93条第１項第２号又は第３号に規定する看護職員又は介護職員の員数に加え、看護職員又は介護職員を常勤換算方法で２以上確保している。</t>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</si>
  <si>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</si>
  <si>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3　通所リハビリテーション事業所</t>
    <rPh sb="2" eb="4">
      <t>ツウショ</t>
    </rPh>
    <rPh sb="13" eb="16">
      <t>ジギョウショ</t>
    </rPh>
    <phoneticPr fontId="2"/>
  </si>
  <si>
    <t>中重度者ケア体制加算に係る届出書</t>
    <rPh sb="0" eb="4">
      <t>チュウジュウドシャ</t>
    </rPh>
    <rPh sb="6" eb="8">
      <t>タイセイ</t>
    </rPh>
    <rPh sb="8" eb="10">
      <t>カサン</t>
    </rPh>
    <rPh sb="11" eb="12">
      <t>カカ</t>
    </rPh>
    <rPh sb="13" eb="16">
      <t>トドケデショ</t>
    </rPh>
    <phoneticPr fontId="2"/>
  </si>
  <si>
    <t>（別紙22）</t>
    <phoneticPr fontId="2"/>
  </si>
  <si>
    <t>　（平成27年4月1日）」問31をご参照ください。</t>
    <rPh sb="13" eb="14">
      <t>トイ</t>
    </rPh>
    <rPh sb="18" eb="20">
      <t>サンショウ</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</si>
  <si>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</si>
  <si>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については、前年度の実績（ア）による届出はできません。</t>
    <rPh sb="7" eb="10">
      <t>ゼンネンド</t>
    </rPh>
    <rPh sb="11" eb="13">
      <t>ジッセキ</t>
    </rPh>
    <rPh sb="19" eb="21">
      <t>トドケデ</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</si>
  <si>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</si>
  <si>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</si>
  <si>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</si>
  <si>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・「１．要介護３、要介護４または要介護５である者の割合の算出基準」で、</t>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</si>
  <si>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</si>
  <si>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１月あたりの
平均</t>
    <rPh sb="1" eb="2">
      <t>ツキ</t>
    </rPh>
    <rPh sb="7" eb="9">
      <t>ヘイキン</t>
    </rPh>
    <phoneticPr fontId="2"/>
  </si>
  <si>
    <t>割合</t>
    <rPh sb="0" eb="2">
      <t>ワリアイ</t>
    </rPh>
    <phoneticPr fontId="2"/>
  </si>
  <si>
    <t>合計</t>
    <rPh sb="0" eb="2">
      <t>ゴウケイ</t>
    </rPh>
    <phoneticPr fontId="2"/>
  </si>
  <si>
    <t>月</t>
  </si>
  <si>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</si>
  <si>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利用者の総数
（要支援者は
含めない）</t>
    <rPh sb="0" eb="3">
      <t>リヨウシャ</t>
    </rPh>
    <rPh sb="4" eb="6">
      <t>ソウスウ</t>
    </rPh>
    <rPh sb="8" eb="11">
      <t>ヨウシエン</t>
    </rPh>
    <rPh sb="11" eb="12">
      <t>シャ</t>
    </rPh>
    <rPh sb="14" eb="15">
      <t>フク</t>
    </rPh>
    <phoneticPr fontId="2"/>
  </si>
  <si>
    <t>イ．届出日の属する月の前３月</t>
  </si>
  <si>
    <t>実績月数</t>
    <rPh sb="0" eb="2">
      <t>ジッセキ</t>
    </rPh>
    <rPh sb="2" eb="4">
      <t>ツキスウ</t>
    </rPh>
    <phoneticPr fontId="2"/>
  </si>
  <si>
    <t>ア．前年度（３月を除く）の実績の平均</t>
  </si>
  <si>
    <t>イ．届出日の属する月の前３月</t>
    <rPh sb="2" eb="4">
      <t>トドケデ</t>
    </rPh>
    <rPh sb="4" eb="5">
      <t>ヒ</t>
    </rPh>
    <rPh sb="6" eb="7">
      <t>ゾク</t>
    </rPh>
    <rPh sb="9" eb="10">
      <t>ツキ</t>
    </rPh>
    <rPh sb="11" eb="12">
      <t>ゼン</t>
    </rPh>
    <rPh sb="13" eb="14">
      <t>ガツ</t>
    </rPh>
    <phoneticPr fontId="2"/>
  </si>
  <si>
    <t>ア．前年度（３月を除く）の実績の平均</t>
    <rPh sb="2" eb="5">
      <t>ゼンネンド</t>
    </rPh>
    <rPh sb="7" eb="8">
      <t>ガツ</t>
    </rPh>
    <rPh sb="9" eb="10">
      <t>ノゾ</t>
    </rPh>
    <rPh sb="13" eb="15">
      <t>ジッセキ</t>
    </rPh>
    <rPh sb="16" eb="18">
      <t>ヘイキン</t>
    </rPh>
    <phoneticPr fontId="2"/>
  </si>
  <si>
    <t>２．算定期間</t>
    <rPh sb="2" eb="4">
      <t>サンテイ</t>
    </rPh>
    <rPh sb="4" eb="6">
      <t>キカン</t>
    </rPh>
    <phoneticPr fontId="2"/>
  </si>
  <si>
    <t>利用延人員数</t>
    <rPh sb="0" eb="2">
      <t>リヨウ</t>
    </rPh>
    <rPh sb="2" eb="5">
      <t>ノベジンイン</t>
    </rPh>
    <rPh sb="5" eb="6">
      <t>スウ</t>
    </rPh>
    <phoneticPr fontId="2"/>
  </si>
  <si>
    <t>利用実人員数</t>
    <rPh sb="0" eb="2">
      <t>リヨウ</t>
    </rPh>
    <rPh sb="2" eb="3">
      <t>ジツ</t>
    </rPh>
    <rPh sb="3" eb="5">
      <t>ジンイン</t>
    </rPh>
    <rPh sb="5" eb="6">
      <t>スウ</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</si>
  <si>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</si>
  <si>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事業所名</t>
    <rPh sb="0" eb="3">
      <t>ジギョウショ</t>
    </rPh>
    <rPh sb="3" eb="4">
      <t>メイ</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</si>
  <si>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</si>
  <si>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（別紙22－2）</t>
    <rPh sb="1" eb="3">
      <t>ベッシ</t>
    </rPh>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</si>
  <si>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</si>
  <si>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</si>
  <si>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③　②÷①×100</t>
    <phoneticPr fontId="2"/>
  </si>
  <si>
    <t>人</t>
    <rPh sb="0" eb="1">
      <t>ヒト</t>
    </rPh>
    <phoneticPr fontId="2"/>
  </si>
  <si>
    <t>②　対象者　</t>
    <rPh sb="2" eb="5">
      <t>タイショウシャ</t>
    </rPh>
    <phoneticPr fontId="2"/>
  </si>
  <si>
    <t>①　利用者総数　</t>
    <rPh sb="2" eb="5">
      <t>リヨウシャ</t>
    </rPh>
    <rPh sb="5" eb="7">
      <t>ソウスウ</t>
    </rPh>
    <rPh sb="6" eb="7">
      <t>スウ</t>
    </rPh>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</si>
  <si>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</si>
  <si>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地域密着型
通所介護</t>
    <rPh sb="0" eb="5">
      <t>チイキミッチャクガタ</t>
    </rPh>
    <rPh sb="6" eb="10">
      <t>ツウショカイゴ</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</si>
  <si>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</si>
  <si>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</si>
  <si>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認知症加算に係る届出内容</t>
    <rPh sb="0" eb="3">
      <t>ニンチショウ</t>
    </rPh>
    <rPh sb="3" eb="5">
      <t>カサン</t>
    </rPh>
    <rPh sb="6" eb="7">
      <t>カカワ</t>
    </rPh>
    <rPh sb="8" eb="10">
      <t>トドケデ</t>
    </rPh>
    <rPh sb="10" eb="12">
      <t>ナイヨウ</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</si>
  <si>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</si>
  <si>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認知症加算に係る届出書</t>
    <rPh sb="0" eb="3">
      <t>ニンチショウ</t>
    </rPh>
    <rPh sb="3" eb="5">
      <t>カサン</t>
    </rPh>
    <rPh sb="6" eb="7">
      <t>カカ</t>
    </rPh>
    <rPh sb="8" eb="11">
      <t>トドケデショ</t>
    </rPh>
    <phoneticPr fontId="2"/>
  </si>
  <si>
    <t>（別紙23）</t>
    <phoneticPr fontId="2"/>
  </si>
  <si>
    <r>
      <t>・</t>
    </r>
    <r>
      <rPr>
        <sz val="11"/>
        <rFont val="ＭＳ Ｐゴシック"/>
        <family val="3"/>
        <charset val="128"/>
      </rPr>
      <t>「１．日常生活自立度のランクがⅢ以上の者の割合の算出基準」で、</t>
    </r>
    <phoneticPr fontId="2"/>
  </si>
  <si>
    <t>　としてご使用ください。</t>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</si>
  <si>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</si>
  <si>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</si>
  <si>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</si>
  <si>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</si>
  <si>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（別紙23－2）</t>
    <rPh sb="1" eb="3">
      <t>ベッシ</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</si>
  <si>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</si>
  <si>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</si>
  <si>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</si>
  <si>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</si>
  <si>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</si>
  <si>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非正規雇用であっても、週40時間勤務する従業者は常勤扱いとなります。</t>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</si>
  <si>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</si>
  <si>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</si>
  <si>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※「常勤・非常勤」の区分について</t>
    <rPh sb="3" eb="5">
      <t>ジョウキン</t>
    </rPh>
    <rPh sb="6" eb="9">
      <t>ヒジョウキン</t>
    </rPh>
    <rPh sb="11" eb="13">
      <t>クブン</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</si>
  <si>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</si>
  <si>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</si>
  <si>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</si>
  <si>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</si>
  <si>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</si>
  <si>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</si>
  <si>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除することにより、常勤の従業者の員数に換算する方法」であるため、常勤の従業者については常勤換算方法によらず、実人数で計算します。</t>
    <phoneticPr fontId="2"/>
  </si>
  <si>
    <t>　　常勤換算方法とは、非常勤の従業者について「事業所の従業者の勤務延時間数を当該事業所において常勤の従業者が勤務すべき時間数で</t>
    <phoneticPr fontId="2"/>
  </si>
  <si>
    <t>・「３．常勤換算方法による計算」</t>
    <rPh sb="4" eb="6">
      <t>ジョウキン</t>
    </rPh>
    <rPh sb="6" eb="8">
      <t>カンサン</t>
    </rPh>
    <rPh sb="8" eb="10">
      <t>ホウホウ</t>
    </rPh>
    <rPh sb="13" eb="15">
      <t>ケイサン</t>
    </rPh>
    <phoneticPr fontId="2"/>
  </si>
  <si>
    <t>　実績月数を記入してください。</t>
    <rPh sb="1" eb="3">
      <t>ジッセキ</t>
    </rPh>
    <rPh sb="3" eb="5">
      <t>ツキスウ</t>
    </rPh>
    <rPh sb="6" eb="8">
      <t>キニュウ</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</si>
  <si>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</si>
  <si>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</si>
  <si>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</si>
  <si>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</si>
  <si>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</si>
  <si>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</si>
  <si>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</si>
  <si>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の割合</t>
    <rPh sb="1" eb="3">
      <t>ワリアイ</t>
    </rPh>
    <phoneticPr fontId="2"/>
  </si>
  <si>
    <t>一月あたりの平均値</t>
    <rPh sb="0" eb="1">
      <t>ヒト</t>
    </rPh>
    <rPh sb="1" eb="2">
      <t>ツキ</t>
    </rPh>
    <rPh sb="6" eb="8">
      <t>ヘイキン</t>
    </rPh>
    <rPh sb="8" eb="9">
      <t>アタイ</t>
    </rPh>
    <phoneticPr fontId="2"/>
  </si>
  <si>
    <t>時間</t>
    <rPh sb="0" eb="2">
      <t>ジカン</t>
    </rPh>
    <phoneticPr fontId="2"/>
  </si>
  <si>
    <t>6月</t>
  </si>
  <si>
    <t>5月</t>
  </si>
  <si>
    <t>4月</t>
    <rPh sb="1" eb="2">
      <t>ガツ</t>
    </rPh>
    <phoneticPr fontId="2"/>
  </si>
  <si>
    <t>令和　　年</t>
    <rPh sb="0" eb="2">
      <t>レイワ</t>
    </rPh>
    <rPh sb="4" eb="5">
      <t>ネン</t>
    </rPh>
    <phoneticPr fontId="2"/>
  </si>
  <si>
    <t>④非常勤の職員の
勤務延時間数</t>
    <rPh sb="1" eb="4">
      <t>ヒジョウキン</t>
    </rPh>
    <rPh sb="5" eb="7">
      <t>ショクイン</t>
    </rPh>
    <rPh sb="9" eb="11">
      <t>キンム</t>
    </rPh>
    <rPh sb="11" eb="12">
      <t>ノ</t>
    </rPh>
    <rPh sb="12" eb="15">
      <t>ジカンスウ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</si>
  <si>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</si>
  <si>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</si>
  <si>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</si>
  <si>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t>常勤換算人数</t>
    <rPh sb="0" eb="2">
      <t>ジョウキン</t>
    </rPh>
    <rPh sb="2" eb="4">
      <t>カンサン</t>
    </rPh>
    <rPh sb="4" eb="6">
      <t>ニンズウ</t>
    </rPh>
    <phoneticPr fontId="2"/>
  </si>
  <si>
    <t>届出日の属する月の前３月</t>
    <rPh sb="0" eb="2">
      <t>トドケデ</t>
    </rPh>
    <rPh sb="2" eb="3">
      <t>ヒ</t>
    </rPh>
    <rPh sb="4" eb="5">
      <t>ゾク</t>
    </rPh>
    <rPh sb="7" eb="8">
      <t>ツキ</t>
    </rPh>
    <rPh sb="9" eb="10">
      <t>マエ</t>
    </rPh>
    <rPh sb="11" eb="12">
      <t>ガツ</t>
    </rPh>
    <phoneticPr fontId="2"/>
  </si>
  <si>
    <t>2月</t>
  </si>
  <si>
    <t>1月</t>
  </si>
  <si>
    <t>10月</t>
  </si>
  <si>
    <t>9月</t>
  </si>
  <si>
    <t>8月</t>
  </si>
  <si>
    <t>7月</t>
  </si>
  <si>
    <t>-</t>
    <phoneticPr fontId="2"/>
  </si>
  <si>
    <t>勤続年数７年以上の職員</t>
    <rPh sb="0" eb="2">
      <t>キンゾク</t>
    </rPh>
    <rPh sb="2" eb="4">
      <t>ネンスウ</t>
    </rPh>
    <rPh sb="5" eb="6">
      <t>ネン</t>
    </rPh>
    <rPh sb="6" eb="8">
      <t>イジョウ</t>
    </rPh>
    <rPh sb="9" eb="11">
      <t>ショクイン</t>
    </rPh>
    <phoneticPr fontId="2"/>
  </si>
  <si>
    <t>介護サービスを直接提供する職員</t>
    <rPh sb="0" eb="2">
      <t>カイゴ</t>
    </rPh>
    <rPh sb="7" eb="9">
      <t>チョクセツ</t>
    </rPh>
    <rPh sb="9" eb="11">
      <t>テイキョウ</t>
    </rPh>
    <rPh sb="13" eb="15">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</si>
  <si>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</si>
  <si>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介護職員</t>
    <rPh sb="0" eb="2">
      <t>カイゴ</t>
    </rPh>
    <rPh sb="2" eb="4">
      <t>ショクイン</t>
    </rPh>
    <phoneticPr fontId="2"/>
  </si>
  <si>
    <t>介護福祉士</t>
    <rPh sb="0" eb="2">
      <t>カイゴ</t>
    </rPh>
    <rPh sb="2" eb="5">
      <t>フクシシ</t>
    </rPh>
    <phoneticPr fontId="2"/>
  </si>
  <si>
    <t>割合を計算する職員</t>
    <rPh sb="0" eb="2">
      <t>ワリアイ</t>
    </rPh>
    <rPh sb="3" eb="5">
      <t>ケイサン</t>
    </rPh>
    <rPh sb="7" eb="9">
      <t>ショクイン</t>
    </rPh>
    <phoneticPr fontId="2"/>
  </si>
  <si>
    <t>分母</t>
    <rPh sb="0" eb="2">
      <t>ブンボ</t>
    </rPh>
    <phoneticPr fontId="2"/>
  </si>
  <si>
    <t>分子</t>
    <rPh sb="0" eb="2">
      <t>ブンシ</t>
    </rPh>
    <phoneticPr fontId="2"/>
  </si>
  <si>
    <t>前年度（３月を除く）</t>
    <rPh sb="0" eb="3">
      <t>ゼンネンド</t>
    </rPh>
    <rPh sb="5" eb="6">
      <t>ガツ</t>
    </rPh>
    <rPh sb="7" eb="8">
      <t>ノゾ</t>
    </rPh>
    <phoneticPr fontId="2"/>
  </si>
  <si>
    <t>３．常勤換算方法による計算</t>
    <rPh sb="2" eb="4">
      <t>ジョウキン</t>
    </rPh>
    <rPh sb="4" eb="6">
      <t>カンサン</t>
    </rPh>
    <rPh sb="6" eb="8">
      <t>ホウホウ</t>
    </rPh>
    <rPh sb="11" eb="13">
      <t>ケイサン</t>
    </rPh>
    <phoneticPr fontId="2"/>
  </si>
  <si>
    <t>実績月数　</t>
    <rPh sb="0" eb="2">
      <t>ジッセキ</t>
    </rPh>
    <rPh sb="2" eb="4">
      <t>ツキスウ</t>
    </rPh>
    <phoneticPr fontId="2"/>
  </si>
  <si>
    <t>前年度（３月を除く）</t>
  </si>
  <si>
    <t>２．有資格者等の割合の算定期間</t>
    <rPh sb="2" eb="6">
      <t>ユウシカクシャ</t>
    </rPh>
    <rPh sb="6" eb="7">
      <t>トウ</t>
    </rPh>
    <rPh sb="8" eb="10">
      <t>ワリアイ</t>
    </rPh>
    <rPh sb="11" eb="13">
      <t>サンテイ</t>
    </rPh>
    <rPh sb="13" eb="15">
      <t>キカン</t>
    </rPh>
    <phoneticPr fontId="2"/>
  </si>
  <si>
    <t>介護職員</t>
  </si>
  <si>
    <t>１．割合を計算する職員</t>
    <rPh sb="2" eb="4">
      <t>ワリアイ</t>
    </rPh>
    <rPh sb="5" eb="7">
      <t>ケイサン</t>
    </rPh>
    <rPh sb="9" eb="11">
      <t>ショクイン</t>
    </rPh>
    <phoneticPr fontId="2"/>
  </si>
  <si>
    <t>サービス種類</t>
    <rPh sb="4" eb="6">
      <t>シュルイ</t>
    </rPh>
    <phoneticPr fontId="2"/>
  </si>
  <si>
    <t>有資格者等の割合の参考計算書</t>
    <rPh sb="0" eb="4">
      <t>ユウシカクシャ</t>
    </rPh>
    <rPh sb="4" eb="5">
      <t>トウ</t>
    </rPh>
    <rPh sb="6" eb="8">
      <t>ワリアイ</t>
    </rPh>
    <rPh sb="9" eb="11">
      <t>サンコウ</t>
    </rPh>
    <rPh sb="11" eb="14">
      <t>ケイサンショ</t>
    </rPh>
    <phoneticPr fontId="2"/>
  </si>
  <si>
    <r>
      <t>（別紙７－２</t>
    </r>
    <r>
      <rPr>
        <sz val="11"/>
        <color indexed="8"/>
        <rFont val="ＭＳ Ｐゴシック"/>
        <family val="3"/>
        <charset val="128"/>
      </rPr>
      <t>）</t>
    </r>
    <rPh sb="1" eb="3">
      <t>ベッシ</t>
    </rPh>
    <phoneticPr fontId="2"/>
  </si>
  <si>
    <r>
      <t>３　提出方法</t>
    </r>
    <r>
      <rPr>
        <sz val="11"/>
        <color theme="1"/>
        <rFont val="ＭＳ Ｐゴシック"/>
        <family val="3"/>
        <charset val="128"/>
        <scheme val="minor"/>
      </rPr>
      <t xml:space="preserve">
　　電子申請届出システムで提出してください。（https://www.city.hadano.kanagawa.jp/www/contents/1682552578175/index.html）
　　電子申請届出システムで提出できない場合は、メールで御提出ください。（メール：kourei@city.hadano.kanagawa.jp）</t>
    </r>
    <rPh sb="4" eb="6">
      <t>ホウホウ</t>
    </rPh>
    <phoneticPr fontId="35"/>
  </si>
  <si>
    <r>
      <t>２　加算等の届出と適用時期
　　</t>
    </r>
    <r>
      <rPr>
        <sz val="11"/>
        <color theme="1"/>
        <rFont val="ＭＳ Ｐゴシック"/>
        <family val="3"/>
        <charset val="128"/>
        <scheme val="minor"/>
      </rPr>
      <t>新たに加算を取得する場合（又は取得中加算の区分変更をする場合）、</t>
    </r>
    <r>
      <rPr>
        <u/>
        <sz val="11"/>
        <color rgb="FFFF0000"/>
        <rFont val="ＭＳ Ｐゴシック"/>
        <family val="3"/>
        <charset val="128"/>
        <scheme val="minor"/>
      </rPr>
      <t>適用月の前月15日までに届出が必要</t>
    </r>
    <r>
      <rPr>
        <sz val="11"/>
        <color theme="1"/>
        <rFont val="ＭＳ Ｐゴシック"/>
        <family val="3"/>
        <charset val="128"/>
        <scheme val="minor"/>
      </rPr>
      <t>です。期限を過ぎて提出された場合で、要件が満たしていることが確認されたものは翌々月以降からの算定となりますので、十分にご注意ください。加算を取り下げる（又は減算の届出の）場合は、その時点で速やかに届出が必要です。</t>
    </r>
    <rPh sb="106" eb="108">
      <t>イコウ</t>
    </rPh>
    <phoneticPr fontId="2"/>
  </si>
  <si>
    <r>
      <t>４　届出様式</t>
    </r>
    <r>
      <rPr>
        <sz val="11"/>
        <color theme="1"/>
        <rFont val="ＭＳ Ｐゴシック"/>
        <family val="3"/>
        <charset val="128"/>
        <scheme val="minor"/>
      </rPr>
      <t xml:space="preserve">
　　次に掲げる様式に加えて、取得する加算に応じて下記表の添付書類の提出が必要です。
　　なお、厚生労働省からの通知等によって提出書類に変更がある場合があるため、定期的に厚生労働省ホームページ等を確認してください。</t>
    </r>
    <rPh sb="54" eb="59">
      <t>コウセイロウドウショウ</t>
    </rPh>
    <rPh sb="62" eb="65">
      <t>ツウチトウ</t>
    </rPh>
    <rPh sb="69" eb="73">
      <t>テイシュツショルイ</t>
    </rPh>
    <rPh sb="74" eb="76">
      <t>ヘンコウ</t>
    </rPh>
    <rPh sb="79" eb="81">
      <t>バアイ</t>
    </rPh>
    <rPh sb="87" eb="90">
      <t>テイキテキ</t>
    </rPh>
    <rPh sb="91" eb="96">
      <t>コウセイロウドウショウ</t>
    </rPh>
    <rPh sb="102" eb="103">
      <t>トウ</t>
    </rPh>
    <rPh sb="104" eb="106">
      <t>カクニン</t>
    </rPh>
    <phoneticPr fontId="2"/>
  </si>
  <si>
    <t xml:space="preserve"> (1)　必須添付書類</t>
    <rPh sb="5" eb="9">
      <t>ヒッステンプ</t>
    </rPh>
    <rPh sb="9" eb="11">
      <t>ショルイ</t>
    </rPh>
    <phoneticPr fontId="2"/>
  </si>
  <si>
    <t xml:space="preserve"> (2)　加算取得に応じて必要な添付書類</t>
    <rPh sb="5" eb="9">
      <t>カサンシュトク</t>
    </rPh>
    <rPh sb="10" eb="11">
      <t>オウ</t>
    </rPh>
    <rPh sb="13" eb="15">
      <t>ヒツヨウ</t>
    </rPh>
    <rPh sb="16" eb="18">
      <t>テンプ</t>
    </rPh>
    <rPh sb="18" eb="20">
      <t>ショルイ</t>
    </rPh>
    <phoneticPr fontId="2"/>
  </si>
  <si>
    <t>栄養アセスメント・栄養改善体制</t>
    <rPh sb="0" eb="2">
      <t>エイヨウ</t>
    </rPh>
    <phoneticPr fontId="35"/>
  </si>
  <si>
    <t>介護職員等処遇改善加算</t>
    <rPh sb="4" eb="5">
      <t>トウ</t>
    </rPh>
    <phoneticPr fontId="2"/>
  </si>
  <si>
    <t>１ なし</t>
  </si>
  <si>
    <t>サービス</t>
  </si>
  <si>
    <t>該当加算・減算</t>
  </si>
  <si>
    <t>加算取得にあたり必要な添付書類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</si>
</sst>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 numFmtId="182" formatCode="0.0%"/>
    <numFmt numFmtId="183" formatCode="0.0"/>
    <numFmt numFmtId="184" formatCode="#,##0.0;[Red]\-#,##0.0"/>
    <numFmt numFmtId="185" formatCode="####&quot;年&quot;"/>
  </numFmts>
  <fonts count="8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0"/>
      <name val="MS UI Gothic"/>
      <family val="3"/>
      <charset val="128"/>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4"/>
      <color rgb="FF000000"/>
      <name val="Meiryo UI"/>
      <family val="3"/>
      <charset val="128"/>
    </font>
    <font>
      <sz val="12"/>
      <color rgb="FF000000"/>
      <name val="Meiryo UI"/>
      <family val="3"/>
      <charset val="128"/>
    </font>
    <font>
      <sz val="6"/>
      <name val="游ゴシック"/>
      <family val="3"/>
      <charset val="128"/>
    </font>
    <font>
      <sz val="9"/>
      <color rgb="FF000000"/>
      <name val="Meiryo UI"/>
      <family val="3"/>
      <charset val="128"/>
    </font>
    <font>
      <sz val="13"/>
      <color rgb="FF000000"/>
      <name val="Meiryo UI"/>
      <family val="3"/>
      <charset val="128"/>
    </font>
    <font>
      <b/>
      <sz val="14"/>
      <color rgb="FF000000"/>
      <name val="Meiryo UI"/>
      <family val="3"/>
      <charset val="128"/>
    </font>
    <font>
      <sz val="11"/>
      <color rgb="FF000000"/>
      <name val="Meiryo UI"/>
      <family val="3"/>
      <charset val="128"/>
    </font>
    <font>
      <sz val="11.5"/>
      <color rgb="FF000000"/>
      <name val="Meiryo UI"/>
      <family val="3"/>
      <charset val="128"/>
    </font>
    <font>
      <sz val="11"/>
      <color rgb="FF000000"/>
      <name val="游ゴシック"/>
      <family val="2"/>
    </font>
    <font>
      <b/>
      <sz val="16"/>
      <color rgb="FF000000"/>
      <name val="Meiryo UI"/>
      <family val="3"/>
      <charset val="128"/>
    </font>
    <font>
      <sz val="11"/>
      <color rgb="FF000000"/>
      <name val="ＭＳ Ｐゴシック"/>
      <family val="3"/>
      <charset val="128"/>
    </font>
    <font>
      <sz val="9"/>
      <name val="ＭＳ Ｐゴシック"/>
      <family val="3"/>
      <charset val="128"/>
    </font>
    <font>
      <b/>
      <sz val="12"/>
      <name val="ＭＳ Ｐゴシック"/>
      <family val="3"/>
      <charset val="128"/>
    </font>
    <font>
      <sz val="12"/>
      <color rgb="FF000000"/>
      <name val="ＭＳ Ｐゴシック"/>
      <family val="3"/>
      <charset val="128"/>
    </font>
    <font>
      <sz val="10"/>
      <color rgb="FF000000"/>
      <name val="ＭＳ Ｐゴシック"/>
      <family val="3"/>
      <charset val="128"/>
    </font>
    <font>
      <sz val="12"/>
      <color theme="1"/>
      <name val="ＭＳ ゴシック"/>
      <family val="3"/>
      <charset val="128"/>
    </font>
    <font>
      <b/>
      <sz val="11"/>
      <name val="ＭＳ Ｐゴシック"/>
      <family val="3"/>
      <charset val="128"/>
    </font>
    <font>
      <sz val="10"/>
      <name val="ＭＳ Ｐゴシック"/>
      <family val="3"/>
      <charset val="128"/>
    </font>
    <font>
      <sz val="6"/>
      <name val="ＭＳ ゴシック"/>
      <family val="3"/>
      <charset val="128"/>
    </font>
    <font>
      <sz val="6"/>
      <name val="游ゴシック"/>
      <family val="2"/>
      <charset val="128"/>
    </font>
    <font>
      <b/>
      <u/>
      <sz val="11"/>
      <color rgb="FF000000"/>
      <name val="ＭＳ Ｐゴシック"/>
      <family val="3"/>
      <charset val="128"/>
    </font>
    <font>
      <sz val="8"/>
      <name val="ＭＳ Ｐゴシック"/>
      <family val="3"/>
      <charset val="128"/>
    </font>
    <font>
      <sz val="9"/>
      <color rgb="FF000000"/>
      <name val="ＭＳ Ｐゴシック"/>
      <family val="3"/>
      <charset val="128"/>
    </font>
    <font>
      <sz val="14"/>
      <name val="ＭＳ Ｐゴシック"/>
      <family val="3"/>
      <charset val="128"/>
    </font>
    <font>
      <b/>
      <sz val="16"/>
      <name val="ＭＳ Ｐゴシック"/>
      <family val="3"/>
      <charset val="128"/>
    </font>
    <font>
      <sz val="14"/>
      <name val="HGSｺﾞｼｯｸM"/>
      <family val="3"/>
      <charset val="128"/>
    </font>
    <font>
      <sz val="12"/>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b/>
      <u/>
      <sz val="11"/>
      <color theme="1"/>
      <name val="ＭＳ Ｐゴシック"/>
      <family val="3"/>
      <charset val="128"/>
      <scheme val="minor"/>
    </font>
    <font>
      <sz val="11"/>
      <name val="ＭＳ Ｐゴシック"/>
      <family val="3"/>
      <charset val="128"/>
      <scheme val="minor"/>
    </font>
    <font>
      <u/>
      <sz val="11"/>
      <name val="ＭＳ Ｐゴシック"/>
      <family val="3"/>
      <charset val="128"/>
    </font>
    <font>
      <sz val="8"/>
      <color theme="1"/>
      <name val="ＭＳ Ｐゴシック"/>
      <family val="3"/>
      <charset val="128"/>
      <scheme val="minor"/>
    </font>
    <font>
      <b/>
      <u/>
      <sz val="16"/>
      <color theme="1"/>
      <name val="ＭＳ Ｐゴシック"/>
      <family val="3"/>
      <charset val="128"/>
      <scheme val="minor"/>
    </font>
    <font>
      <sz val="11"/>
      <color indexed="8"/>
      <name val="ＭＳ Ｐゴシック"/>
      <family val="3"/>
      <charset val="128"/>
    </font>
    <font>
      <b/>
      <sz val="11"/>
      <color rgb="FFFF0000"/>
      <name val="ＭＳ Ｐゴシック"/>
      <family val="3"/>
      <charset val="128"/>
      <scheme val="minor"/>
    </font>
    <font>
      <sz val="6"/>
      <color theme="1"/>
      <name val="ＭＳ Ｐゴシック"/>
      <family val="3"/>
      <charset val="128"/>
      <scheme val="minor"/>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59999389629810485"/>
        <bgColor indexed="64"/>
      </patternFill>
    </fill>
    <fill>
      <patternFill patternType="solid">
        <fgColor rgb="FFFFF2CC"/>
        <bgColor rgb="FF000000"/>
      </patternFill>
    </fill>
    <fill>
      <patternFill patternType="solid">
        <fgColor rgb="FFDDEBF7"/>
        <bgColor rgb="FF000000"/>
      </patternFill>
    </fill>
    <fill>
      <patternFill patternType="solid">
        <fgColor rgb="FFFFC000"/>
        <bgColor rgb="FF000000"/>
      </patternFill>
    </fill>
    <fill>
      <patternFill patternType="solid">
        <fgColor rgb="FFE2EFDA"/>
        <bgColor rgb="FF000000"/>
      </patternFill>
    </fill>
    <fill>
      <patternFill patternType="solid">
        <fgColor rgb="FFFFFFFF"/>
        <bgColor rgb="FF000000"/>
      </patternFill>
    </fill>
    <fill>
      <patternFill patternType="solid">
        <fgColor indexed="9"/>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s>
  <borders count="10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rgb="FF000000"/>
      </right>
      <top style="dashed">
        <color indexed="64"/>
      </top>
      <bottom style="thin">
        <color indexed="64"/>
      </bottom>
      <diagonal/>
    </border>
  </borders>
  <cellStyleXfs count="59">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1"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2" applyNumberFormat="0" applyFont="0" applyAlignment="0" applyProtection="0">
      <alignment vertical="center"/>
    </xf>
    <xf numFmtId="0" fontId="19" fillId="0" borderId="53" applyNumberFormat="0" applyFill="0" applyAlignment="0" applyProtection="0">
      <alignment vertical="center"/>
    </xf>
    <xf numFmtId="0" fontId="20" fillId="30" borderId="0" applyNumberFormat="0" applyBorder="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5" fillId="0" borderId="57" applyNumberFormat="0" applyFill="0" applyAlignment="0" applyProtection="0">
      <alignment vertical="center"/>
    </xf>
    <xf numFmtId="0" fontId="25" fillId="0" borderId="0" applyNumberFormat="0" applyFill="0" applyBorder="0" applyAlignment="0" applyProtection="0">
      <alignment vertical="center"/>
    </xf>
    <xf numFmtId="0" fontId="26" fillId="0" borderId="58" applyNumberFormat="0" applyFill="0" applyAlignment="0" applyProtection="0">
      <alignment vertical="center"/>
    </xf>
    <xf numFmtId="0" fontId="27" fillId="31" borderId="59" applyNumberFormat="0" applyAlignment="0" applyProtection="0">
      <alignment vertical="center"/>
    </xf>
    <xf numFmtId="0" fontId="28" fillId="0" borderId="0" applyNumberFormat="0" applyFill="0" applyBorder="0" applyAlignment="0" applyProtection="0">
      <alignment vertical="center"/>
    </xf>
    <xf numFmtId="0" fontId="29" fillId="2" borderId="54"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8" fillId="0" borderId="0">
      <alignment vertical="center"/>
    </xf>
    <xf numFmtId="0" fontId="36" fillId="0" borderId="0">
      <alignment vertical="center"/>
    </xf>
    <xf numFmtId="0" fontId="1" fillId="0" borderId="0">
      <alignment vertical="center"/>
    </xf>
    <xf numFmtId="0" fontId="7" fillId="0" borderId="0"/>
    <xf numFmtId="38" fontId="58" fillId="0" borderId="0" applyFont="0" applyFill="0" applyBorder="0" applyAlignment="0" applyProtection="0">
      <alignment vertical="center"/>
    </xf>
    <xf numFmtId="38" fontId="7" fillId="0" borderId="0" applyFont="0" applyFill="0" applyBorder="0" applyAlignment="0" applyProtection="0"/>
  </cellStyleXfs>
  <cellXfs count="102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1"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33" borderId="0" xfId="0" applyFont="1" applyFill="1" applyAlignment="1">
      <alignment horizontal="lef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0" xfId="0" applyFont="1" applyAlignment="1">
      <alignment horizontal="left" vertical="center"/>
    </xf>
    <xf numFmtId="0" fontId="4" fillId="33" borderId="0" xfId="0" applyFont="1" applyFill="1" applyAlignment="1">
      <alignment horizontal="center" vertical="center"/>
    </xf>
    <xf numFmtId="0" fontId="4" fillId="33" borderId="38"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0" xfId="0" applyFill="1" applyAlignment="1">
      <alignment horizontal="center" vertical="center"/>
    </xf>
    <xf numFmtId="0" fontId="4" fillId="33" borderId="4" xfId="0" applyFont="1" applyFill="1" applyBorder="1" applyAlignment="1">
      <alignment vertical="center"/>
    </xf>
    <xf numFmtId="0" fontId="4" fillId="33" borderId="4" xfId="0" applyFont="1" applyFill="1" applyBorder="1" applyAlignment="1">
      <alignment vertical="center" wrapText="1"/>
    </xf>
    <xf numFmtId="0" fontId="4" fillId="33" borderId="1" xfId="0" applyFont="1" applyFill="1" applyBorder="1" applyAlignment="1">
      <alignment vertical="center" wrapText="1"/>
    </xf>
    <xf numFmtId="0" fontId="0" fillId="33" borderId="17" xfId="0" applyFill="1" applyBorder="1" applyAlignment="1">
      <alignment horizontal="center" vertical="center"/>
    </xf>
    <xf numFmtId="0" fontId="4" fillId="33" borderId="0" xfId="0" applyFont="1" applyFill="1" applyAlignment="1">
      <alignment vertical="center"/>
    </xf>
    <xf numFmtId="0" fontId="4" fillId="33" borderId="27" xfId="0" applyFont="1" applyFill="1" applyBorder="1" applyAlignment="1">
      <alignment vertical="center" wrapText="1"/>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3" xfId="0" applyFont="1" applyFill="1" applyBorder="1" applyAlignment="1">
      <alignment horizontal="left" vertical="center"/>
    </xf>
    <xf numFmtId="0" fontId="4" fillId="33" borderId="3" xfId="0" applyFont="1" applyFill="1" applyBorder="1" applyAlignment="1">
      <alignment horizontal="left" vertical="center" wrapText="1"/>
    </xf>
    <xf numFmtId="0" fontId="4" fillId="33" borderId="1" xfId="0" applyFont="1" applyFill="1" applyBorder="1" applyAlignment="1">
      <alignment vertical="center"/>
    </xf>
    <xf numFmtId="0" fontId="0" fillId="33" borderId="4" xfId="0" applyFill="1" applyBorder="1" applyAlignment="1">
      <alignment horizontal="center"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28" xfId="0" applyFont="1" applyFill="1" applyBorder="1" applyAlignment="1">
      <alignment vertical="center"/>
    </xf>
    <xf numFmtId="0" fontId="4" fillId="33" borderId="17" xfId="0" applyFont="1" applyFill="1" applyBorder="1" applyAlignment="1">
      <alignment horizontal="left" vertical="center"/>
    </xf>
    <xf numFmtId="0" fontId="4" fillId="33" borderId="17" xfId="0" applyFont="1" applyFill="1" applyBorder="1" applyAlignment="1">
      <alignment horizontal="left" vertical="center" wrapText="1"/>
    </xf>
    <xf numFmtId="0" fontId="4"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4" fillId="33" borderId="0" xfId="0" applyFont="1" applyFill="1" applyAlignment="1">
      <alignment vertical="top"/>
    </xf>
    <xf numFmtId="0" fontId="4" fillId="33" borderId="27" xfId="0" applyFont="1" applyFill="1" applyBorder="1" applyAlignment="1">
      <alignment vertical="top"/>
    </xf>
    <xf numFmtId="0" fontId="0" fillId="33" borderId="44" xfId="0" applyFill="1" applyBorder="1" applyAlignment="1">
      <alignment horizontal="center"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4" fillId="33" borderId="17" xfId="0" applyFont="1" applyFill="1" applyBorder="1" applyAlignment="1">
      <alignment vertical="top"/>
    </xf>
    <xf numFmtId="0" fontId="4" fillId="33" borderId="32" xfId="0" applyFont="1" applyFill="1" applyBorder="1" applyAlignment="1">
      <alignment vertical="center"/>
    </xf>
    <xf numFmtId="0" fontId="4" fillId="33" borderId="33" xfId="0" applyFont="1" applyFill="1" applyBorder="1" applyAlignment="1">
      <alignment vertical="center"/>
    </xf>
    <xf numFmtId="0" fontId="0" fillId="33" borderId="33" xfId="0" applyFill="1" applyBorder="1" applyAlignment="1">
      <alignment vertical="center"/>
    </xf>
    <xf numFmtId="0" fontId="4"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4" fillId="33" borderId="31" xfId="0" applyFont="1" applyFill="1" applyBorder="1" applyAlignment="1">
      <alignment horizontal="left" vertical="center" wrapText="1"/>
    </xf>
    <xf numFmtId="0" fontId="4" fillId="33" borderId="30" xfId="0" applyFont="1" applyFill="1" applyBorder="1" applyAlignment="1">
      <alignment vertical="center"/>
    </xf>
    <xf numFmtId="0" fontId="4" fillId="33" borderId="37" xfId="0" applyFont="1" applyFill="1" applyBorder="1" applyAlignment="1">
      <alignment vertical="center"/>
    </xf>
    <xf numFmtId="0" fontId="4" fillId="33" borderId="36" xfId="0" applyFont="1" applyFill="1" applyBorder="1" applyAlignment="1">
      <alignment vertical="center"/>
    </xf>
    <xf numFmtId="0" fontId="4" fillId="33" borderId="27" xfId="0" applyFont="1" applyFill="1" applyBorder="1" applyAlignment="1">
      <alignment horizontal="left" vertical="center"/>
    </xf>
    <xf numFmtId="0" fontId="0" fillId="33" borderId="30" xfId="0" applyFill="1" applyBorder="1" applyAlignment="1">
      <alignment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29"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wrapText="1"/>
    </xf>
    <xf numFmtId="0" fontId="4" fillId="33" borderId="16" xfId="0" applyFont="1" applyFill="1" applyBorder="1" applyAlignment="1">
      <alignment horizontal="left" vertical="center" wrapText="1"/>
    </xf>
    <xf numFmtId="0" fontId="4" fillId="33" borderId="15" xfId="0" applyFont="1" applyFill="1" applyBorder="1" applyAlignment="1">
      <alignment vertical="center"/>
    </xf>
    <xf numFmtId="0" fontId="0" fillId="33" borderId="16" xfId="0" applyFill="1" applyBorder="1" applyAlignment="1">
      <alignment horizontal="center" vertical="center"/>
    </xf>
    <xf numFmtId="0" fontId="4" fillId="33" borderId="5" xfId="0" applyFont="1" applyFill="1" applyBorder="1" applyAlignment="1">
      <alignment vertical="center"/>
    </xf>
    <xf numFmtId="0" fontId="0" fillId="33" borderId="5" xfId="0" applyFill="1" applyBorder="1" applyAlignment="1">
      <alignment horizontal="center" vertical="center"/>
    </xf>
    <xf numFmtId="0" fontId="4"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16" xfId="0" applyFont="1" applyFill="1" applyBorder="1" applyAlignment="1">
      <alignment vertical="top"/>
    </xf>
    <xf numFmtId="0" fontId="0" fillId="33" borderId="39" xfId="0" applyFill="1" applyBorder="1" applyAlignment="1">
      <alignment horizontal="center" vertical="center"/>
    </xf>
    <xf numFmtId="0" fontId="4" fillId="33" borderId="40" xfId="0" applyFont="1" applyFill="1" applyBorder="1" applyAlignment="1">
      <alignment vertical="center"/>
    </xf>
    <xf numFmtId="0" fontId="4" fillId="33" borderId="40" xfId="0" applyFont="1" applyFill="1" applyBorder="1" applyAlignment="1">
      <alignment horizontal="left" vertical="center" wrapText="1"/>
    </xf>
    <xf numFmtId="0" fontId="0" fillId="33" borderId="40" xfId="0" applyFill="1" applyBorder="1" applyAlignment="1">
      <alignment horizontal="center" vertical="center"/>
    </xf>
    <xf numFmtId="0" fontId="0" fillId="33" borderId="30" xfId="0" applyFill="1" applyBorder="1" applyAlignment="1">
      <alignment horizontal="center" vertical="center"/>
    </xf>
    <xf numFmtId="0" fontId="4" fillId="33" borderId="31" xfId="0" applyFont="1" applyFill="1" applyBorder="1" applyAlignment="1">
      <alignment vertical="center"/>
    </xf>
    <xf numFmtId="0" fontId="4" fillId="33" borderId="44" xfId="0" applyFont="1" applyFill="1" applyBorder="1" applyAlignment="1">
      <alignment vertical="center"/>
    </xf>
    <xf numFmtId="0" fontId="4" fillId="33" borderId="30" xfId="0" applyFont="1" applyFill="1" applyBorder="1" applyAlignment="1">
      <alignment horizontal="left" vertical="center" wrapText="1"/>
    </xf>
    <xf numFmtId="0" fontId="4" fillId="33" borderId="33" xfId="0" applyFont="1" applyFill="1" applyBorder="1" applyAlignment="1">
      <alignment horizontal="left" vertical="center"/>
    </xf>
    <xf numFmtId="0" fontId="4" fillId="33" borderId="34" xfId="0" applyFont="1" applyFill="1" applyBorder="1" applyAlignment="1">
      <alignment horizontal="left" vertical="center"/>
    </xf>
    <xf numFmtId="0" fontId="4" fillId="33" borderId="36" xfId="0" applyFont="1" applyFill="1" applyBorder="1" applyAlignment="1">
      <alignment horizontal="left" vertical="center"/>
    </xf>
    <xf numFmtId="0" fontId="4" fillId="33" borderId="37" xfId="0" applyFont="1" applyFill="1" applyBorder="1" applyAlignment="1">
      <alignment horizontal="left" vertical="center"/>
    </xf>
    <xf numFmtId="0" fontId="4" fillId="33" borderId="0" xfId="0" applyFont="1" applyFill="1" applyAlignment="1">
      <alignment horizontal="left" vertical="center" wrapText="1"/>
    </xf>
    <xf numFmtId="0" fontId="4" fillId="33" borderId="1" xfId="0" applyFont="1" applyFill="1" applyBorder="1" applyAlignment="1">
      <alignment horizontal="left" vertical="center"/>
    </xf>
    <xf numFmtId="0" fontId="4" fillId="33" borderId="15" xfId="0" applyFont="1" applyFill="1" applyBorder="1" applyAlignment="1">
      <alignment horizontal="left" vertical="center"/>
    </xf>
    <xf numFmtId="0" fontId="4" fillId="33" borderId="25" xfId="0" applyFont="1" applyFill="1" applyBorder="1" applyAlignment="1">
      <alignment vertical="center" wrapText="1"/>
    </xf>
    <xf numFmtId="0" fontId="4" fillId="33" borderId="40" xfId="0" applyFont="1" applyFill="1" applyBorder="1" applyAlignment="1">
      <alignment horizontal="left" vertical="center"/>
    </xf>
    <xf numFmtId="0" fontId="4" fillId="33" borderId="42" xfId="0" applyFont="1" applyFill="1" applyBorder="1" applyAlignment="1">
      <alignment horizontal="left" vertical="center"/>
    </xf>
    <xf numFmtId="0" fontId="4" fillId="33" borderId="28"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4" fillId="33" borderId="31" xfId="0" applyFont="1" applyFill="1" applyBorder="1" applyAlignment="1">
      <alignment horizontal="left" vertical="center"/>
    </xf>
    <xf numFmtId="0" fontId="4"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0" fillId="33" borderId="27" xfId="0" applyFill="1" applyBorder="1" applyAlignment="1">
      <alignment vertical="center"/>
    </xf>
    <xf numFmtId="0" fontId="4" fillId="33" borderId="0" xfId="0" applyFont="1" applyFill="1" applyBorder="1" applyAlignment="1">
      <alignment vertical="center"/>
    </xf>
    <xf numFmtId="0" fontId="4" fillId="33" borderId="0" xfId="0" applyFont="1" applyFill="1" applyBorder="1" applyAlignment="1">
      <alignment vertical="top"/>
    </xf>
    <xf numFmtId="0" fontId="0" fillId="33" borderId="0" xfId="0" applyFill="1" applyBorder="1" applyAlignment="1">
      <alignment horizontal="center" vertical="center"/>
    </xf>
    <xf numFmtId="0" fontId="4" fillId="33" borderId="0" xfId="0" applyFont="1" applyFill="1" applyBorder="1" applyAlignment="1">
      <alignment horizontal="left" vertical="center"/>
    </xf>
    <xf numFmtId="0" fontId="0" fillId="33" borderId="0" xfId="0" applyFill="1" applyBorder="1" applyAlignment="1">
      <alignment horizontal="left" vertical="center"/>
    </xf>
    <xf numFmtId="0" fontId="4" fillId="33" borderId="0"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5" xfId="0" applyFont="1" applyFill="1" applyBorder="1" applyAlignment="1">
      <alignment vertical="center" wrapText="1"/>
    </xf>
    <xf numFmtId="0" fontId="0" fillId="33" borderId="1" xfId="0" applyFill="1" applyBorder="1" applyAlignment="1">
      <alignment horizontal="left" vertical="center"/>
    </xf>
    <xf numFmtId="0" fontId="4" fillId="33" borderId="0" xfId="0" applyFont="1" applyFill="1" applyAlignment="1">
      <alignment horizontal="center"/>
    </xf>
    <xf numFmtId="0" fontId="4"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4" fillId="33" borderId="41" xfId="0" applyFont="1" applyFill="1" applyBorder="1" applyAlignment="1">
      <alignment horizontal="left" vertical="center" shrinkToFit="1"/>
    </xf>
    <xf numFmtId="0" fontId="9" fillId="33" borderId="0" xfId="0" applyFont="1" applyFill="1" applyAlignment="1">
      <alignment horizontal="left" vertical="center"/>
    </xf>
    <xf numFmtId="0" fontId="4" fillId="33" borderId="0" xfId="0" applyFont="1" applyFill="1" applyAlignment="1">
      <alignment horizontal="left" vertical="center"/>
    </xf>
    <xf numFmtId="0" fontId="4" fillId="33" borderId="30" xfId="0" applyFont="1" applyFill="1" applyBorder="1" applyAlignment="1">
      <alignment horizontal="left" vertical="center"/>
    </xf>
    <xf numFmtId="0" fontId="4" fillId="33" borderId="35" xfId="0" applyFont="1" applyFill="1" applyBorder="1" applyAlignment="1">
      <alignment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33" borderId="35" xfId="0" applyFont="1" applyFill="1" applyBorder="1" applyAlignment="1">
      <alignment horizontal="left" vertical="center"/>
    </xf>
    <xf numFmtId="0" fontId="0" fillId="33" borderId="45"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4" fillId="0" borderId="17" xfId="0" applyFont="1" applyBorder="1" applyAlignment="1">
      <alignment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horizontal="left"/>
    </xf>
    <xf numFmtId="0" fontId="4" fillId="0" borderId="2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4" fillId="0" borderId="17" xfId="0" applyFont="1" applyBorder="1" applyAlignment="1">
      <alignment horizontal="center" vertical="center" textRotation="255" shrinkToFit="1"/>
    </xf>
    <xf numFmtId="0" fontId="4" fillId="0" borderId="64" xfId="0" applyFont="1" applyBorder="1" applyAlignment="1">
      <alignment horizontal="justify" wrapText="1"/>
    </xf>
    <xf numFmtId="0" fontId="4" fillId="0" borderId="64" xfId="0" applyFont="1" applyBorder="1" applyAlignment="1">
      <alignment horizontal="left" vertical="center"/>
    </xf>
    <xf numFmtId="0" fontId="4" fillId="0" borderId="48"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justify"/>
    </xf>
    <xf numFmtId="0" fontId="4" fillId="0" borderId="65" xfId="0" applyFont="1" applyBorder="1" applyAlignment="1">
      <alignment horizontal="center" vertical="center" textRotation="255"/>
    </xf>
    <xf numFmtId="0" fontId="4" fillId="0" borderId="66" xfId="0" applyFont="1" applyBorder="1" applyAlignment="1">
      <alignment horizontal="left"/>
    </xf>
    <xf numFmtId="0" fontId="4" fillId="0" borderId="67" xfId="0" applyFont="1" applyBorder="1" applyAlignment="1">
      <alignment horizontal="justify" wrapText="1"/>
    </xf>
    <xf numFmtId="0" fontId="4" fillId="0" borderId="67" xfId="0" applyFont="1" applyBorder="1"/>
    <xf numFmtId="0" fontId="4" fillId="0" borderId="16" xfId="0" applyFont="1" applyBorder="1"/>
    <xf numFmtId="0" fontId="31" fillId="33" borderId="0" xfId="53" applyFont="1" applyFill="1">
      <alignment vertical="center"/>
    </xf>
    <xf numFmtId="0" fontId="31" fillId="0" borderId="0" xfId="53" applyFont="1" applyFill="1">
      <alignment vertical="center"/>
    </xf>
    <xf numFmtId="0" fontId="32" fillId="0" borderId="2" xfId="53" applyFont="1" applyFill="1" applyBorder="1" applyAlignment="1">
      <alignment vertical="center" wrapText="1"/>
    </xf>
    <xf numFmtId="0" fontId="34" fillId="33" borderId="29" xfId="53" applyFont="1" applyFill="1" applyBorder="1">
      <alignment vertical="center"/>
    </xf>
    <xf numFmtId="0" fontId="33" fillId="0" borderId="6" xfId="53" applyFont="1" applyFill="1" applyBorder="1" applyAlignment="1">
      <alignment horizontal="center" vertical="center"/>
    </xf>
    <xf numFmtId="0" fontId="34" fillId="33" borderId="28" xfId="53" applyFont="1" applyFill="1" applyBorder="1">
      <alignment vertical="center"/>
    </xf>
    <xf numFmtId="0" fontId="34" fillId="33" borderId="0" xfId="53" applyFont="1" applyFill="1" applyAlignment="1">
      <alignment vertical="center"/>
    </xf>
    <xf numFmtId="0" fontId="34" fillId="33" borderId="0" xfId="53" applyFont="1" applyFill="1">
      <alignment vertical="center"/>
    </xf>
    <xf numFmtId="0" fontId="34" fillId="33" borderId="0" xfId="54" applyFont="1" applyFill="1">
      <alignment vertical="center"/>
    </xf>
    <xf numFmtId="0" fontId="32" fillId="0" borderId="2" xfId="54" applyFont="1" applyFill="1" applyBorder="1" applyAlignment="1">
      <alignment vertical="center" wrapText="1"/>
    </xf>
    <xf numFmtId="0" fontId="33" fillId="0" borderId="6" xfId="54" applyFont="1" applyFill="1" applyBorder="1" applyAlignment="1">
      <alignment horizontal="center" vertical="center"/>
    </xf>
    <xf numFmtId="0" fontId="32" fillId="33" borderId="28" xfId="54" applyFont="1" applyFill="1" applyBorder="1">
      <alignment vertical="center"/>
    </xf>
    <xf numFmtId="0" fontId="33" fillId="0" borderId="6" xfId="54" applyFont="1" applyFill="1" applyBorder="1" applyAlignment="1">
      <alignment horizontal="center" vertical="center" wrapText="1"/>
    </xf>
    <xf numFmtId="0" fontId="34" fillId="0" borderId="0" xfId="53" applyFont="1" applyFill="1">
      <alignment vertical="center"/>
    </xf>
    <xf numFmtId="0" fontId="34" fillId="0" borderId="28" xfId="53" applyFont="1" applyFill="1" applyBorder="1">
      <alignment vertical="center"/>
    </xf>
    <xf numFmtId="0" fontId="32" fillId="0" borderId="25" xfId="53" applyFont="1" applyFill="1" applyBorder="1" applyAlignment="1">
      <alignment vertical="center" wrapText="1"/>
    </xf>
    <xf numFmtId="0" fontId="33" fillId="0" borderId="6" xfId="53" applyFont="1" applyFill="1" applyBorder="1" applyAlignment="1">
      <alignment horizontal="center" vertical="center" wrapText="1"/>
    </xf>
    <xf numFmtId="0" fontId="34" fillId="33" borderId="0" xfId="54" applyFont="1" applyFill="1" applyAlignment="1">
      <alignment vertical="center"/>
    </xf>
    <xf numFmtId="0" fontId="32" fillId="33" borderId="28" xfId="54" applyFont="1" applyFill="1" applyBorder="1" applyAlignment="1">
      <alignment vertical="center"/>
    </xf>
    <xf numFmtId="0" fontId="31" fillId="33" borderId="4" xfId="53" applyFont="1" applyFill="1" applyBorder="1">
      <alignment vertical="center"/>
    </xf>
    <xf numFmtId="0" fontId="37" fillId="33" borderId="3" xfId="53" applyFont="1" applyFill="1" applyBorder="1">
      <alignment vertical="center"/>
    </xf>
    <xf numFmtId="0" fontId="18" fillId="33" borderId="0" xfId="53" applyFont="1" applyFill="1">
      <alignment vertical="center"/>
    </xf>
    <xf numFmtId="0" fontId="34" fillId="34" borderId="2" xfId="53" applyFont="1" applyFill="1" applyBorder="1" applyAlignment="1">
      <alignment horizontal="left" vertical="center" wrapText="1"/>
    </xf>
    <xf numFmtId="0" fontId="38" fillId="34" borderId="2" xfId="53" applyFont="1" applyFill="1" applyBorder="1" applyAlignment="1">
      <alignment horizontal="left" vertical="center"/>
    </xf>
    <xf numFmtId="0" fontId="18" fillId="33" borderId="0" xfId="53" applyFont="1" applyFill="1" applyAlignment="1">
      <alignment horizontal="left" vertical="center"/>
    </xf>
    <xf numFmtId="0" fontId="39" fillId="33" borderId="0" xfId="53" applyFont="1" applyFill="1" applyAlignment="1">
      <alignment horizontal="left" vertical="center" wrapText="1"/>
    </xf>
    <xf numFmtId="0" fontId="37" fillId="33" borderId="0" xfId="53" applyFont="1" applyFill="1">
      <alignment vertical="center"/>
    </xf>
    <xf numFmtId="0" fontId="43" fillId="0" borderId="0" xfId="0" applyFont="1" applyFill="1" applyBorder="1" applyAlignment="1">
      <alignment vertical="center"/>
    </xf>
    <xf numFmtId="0" fontId="48" fillId="0" borderId="0" xfId="0" applyFont="1" applyFill="1" applyBorder="1" applyAlignment="1">
      <alignment vertical="center"/>
    </xf>
    <xf numFmtId="0" fontId="49" fillId="0" borderId="0" xfId="0" applyFont="1" applyFill="1" applyBorder="1" applyAlignment="1">
      <alignment vertical="center"/>
    </xf>
    <xf numFmtId="0" fontId="51" fillId="0" borderId="0" xfId="0" applyFont="1" applyFill="1" applyBorder="1"/>
    <xf numFmtId="0" fontId="46" fillId="0" borderId="0" xfId="0" applyFont="1" applyFill="1" applyBorder="1"/>
    <xf numFmtId="0" fontId="46" fillId="0" borderId="0" xfId="0" applyFont="1" applyFill="1" applyBorder="1" applyAlignment="1">
      <alignment horizontal="right"/>
    </xf>
    <xf numFmtId="0" fontId="44" fillId="0" borderId="0" xfId="0" applyFont="1" applyFill="1" applyBorder="1" applyAlignment="1">
      <alignment horizontal="left" vertical="center" wrapText="1"/>
    </xf>
    <xf numFmtId="0" fontId="46" fillId="0" borderId="0" xfId="0" applyFont="1" applyFill="1" applyBorder="1" applyAlignment="1">
      <alignment horizontal="left"/>
    </xf>
    <xf numFmtId="10" fontId="43" fillId="0" borderId="0" xfId="52" applyNumberFormat="1" applyFont="1" applyFill="1" applyBorder="1" applyAlignment="1">
      <alignment horizontal="center" vertical="center"/>
    </xf>
    <xf numFmtId="177" fontId="43" fillId="0" borderId="0" xfId="51" applyNumberFormat="1" applyFont="1" applyFill="1" applyBorder="1" applyAlignment="1">
      <alignment horizontal="right" vertical="center"/>
    </xf>
    <xf numFmtId="0" fontId="43" fillId="0" borderId="8"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0" xfId="0" applyFont="1" applyFill="1" applyBorder="1" applyAlignment="1">
      <alignment horizontal="right" vertical="center"/>
    </xf>
    <xf numFmtId="0" fontId="43" fillId="0" borderId="1" xfId="0" applyFont="1" applyFill="1" applyBorder="1" applyAlignment="1">
      <alignment horizontal="center" vertical="center"/>
    </xf>
    <xf numFmtId="58" fontId="43" fillId="0" borderId="0" xfId="0" applyNumberFormat="1" applyFont="1" applyFill="1" applyBorder="1" applyAlignment="1">
      <alignment vertical="center"/>
    </xf>
    <xf numFmtId="176" fontId="43" fillId="0" borderId="0" xfId="0" applyNumberFormat="1" applyFont="1" applyFill="1" applyBorder="1" applyAlignment="1">
      <alignment horizontal="right" vertical="center"/>
    </xf>
    <xf numFmtId="0" fontId="43" fillId="0" borderId="8" xfId="0" applyFont="1" applyFill="1" applyBorder="1" applyAlignment="1">
      <alignment vertical="center"/>
    </xf>
    <xf numFmtId="0" fontId="43" fillId="0" borderId="7" xfId="0" applyFont="1" applyFill="1" applyBorder="1" applyAlignment="1">
      <alignment vertical="center"/>
    </xf>
    <xf numFmtId="0" fontId="43" fillId="0" borderId="0" xfId="0" applyFont="1" applyFill="1" applyBorder="1" applyAlignment="1">
      <alignment horizontal="left" vertical="center"/>
    </xf>
    <xf numFmtId="0" fontId="43" fillId="0" borderId="2" xfId="0" applyFont="1" applyFill="1" applyBorder="1" applyAlignment="1">
      <alignment horizontal="left" vertical="center"/>
    </xf>
    <xf numFmtId="0" fontId="43" fillId="0" borderId="2" xfId="0" applyFont="1" applyFill="1" applyBorder="1" applyAlignment="1">
      <alignment vertical="center"/>
    </xf>
    <xf numFmtId="0" fontId="53" fillId="0" borderId="0" xfId="55" applyFont="1" applyFill="1" applyBorder="1">
      <alignment vertical="center"/>
    </xf>
    <xf numFmtId="0" fontId="53" fillId="39" borderId="0" xfId="55" applyFont="1" applyFill="1" applyBorder="1">
      <alignment vertical="center"/>
    </xf>
    <xf numFmtId="0" fontId="7" fillId="0" borderId="0" xfId="56" applyFont="1" applyFill="1" applyBorder="1" applyAlignment="1" applyProtection="1">
      <alignment vertical="top" wrapText="1"/>
    </xf>
    <xf numFmtId="0" fontId="53" fillId="0" borderId="0" xfId="55" applyFont="1" applyFill="1" applyBorder="1" applyAlignment="1">
      <alignment vertical="center"/>
    </xf>
    <xf numFmtId="0" fontId="53" fillId="0" borderId="0" xfId="55" applyFont="1" applyFill="1" applyBorder="1" applyAlignment="1"/>
    <xf numFmtId="0" fontId="7" fillId="0" borderId="0" xfId="56" applyFont="1" applyFill="1" applyBorder="1" applyAlignment="1" applyProtection="1">
      <alignment horizontal="center" vertical="center" wrapText="1"/>
    </xf>
    <xf numFmtId="9" fontId="7" fillId="0" borderId="0" xfId="52" applyFont="1" applyFill="1" applyBorder="1" applyAlignment="1" applyProtection="1">
      <alignment horizontal="center" vertical="center" wrapText="1"/>
    </xf>
    <xf numFmtId="0" fontId="55" fillId="0" borderId="0" xfId="56" applyFont="1" applyFill="1" applyBorder="1" applyAlignment="1" applyProtection="1">
      <alignment vertical="center"/>
    </xf>
    <xf numFmtId="0" fontId="53" fillId="0" borderId="4" xfId="55" applyFont="1" applyFill="1" applyBorder="1">
      <alignment vertical="center"/>
    </xf>
    <xf numFmtId="0" fontId="7" fillId="0" borderId="4" xfId="56" applyFont="1" applyFill="1" applyBorder="1" applyAlignment="1" applyProtection="1">
      <alignment vertical="top" wrapText="1"/>
    </xf>
    <xf numFmtId="0" fontId="56" fillId="0" borderId="0" xfId="54" applyFont="1" applyFill="1" applyBorder="1" applyProtection="1">
      <alignment vertical="center"/>
    </xf>
    <xf numFmtId="49" fontId="7" fillId="0" borderId="0" xfId="56" quotePrefix="1" applyNumberFormat="1" applyFont="1" applyFill="1" applyBorder="1" applyAlignment="1" applyProtection="1">
      <alignment horizontal="left" shrinkToFit="1"/>
    </xf>
    <xf numFmtId="178" fontId="59" fillId="35" borderId="74" xfId="57" applyNumberFormat="1" applyFont="1" applyFill="1" applyBorder="1" applyAlignment="1" applyProtection="1">
      <alignment vertical="center"/>
    </xf>
    <xf numFmtId="49" fontId="7" fillId="0" borderId="0" xfId="56" applyNumberFormat="1" applyFont="1" applyFill="1" applyBorder="1" applyAlignment="1" applyProtection="1">
      <alignment horizontal="left" shrinkToFit="1"/>
    </xf>
    <xf numFmtId="179" fontId="53" fillId="35" borderId="25" xfId="58" applyNumberFormat="1" applyFont="1" applyFill="1" applyBorder="1" applyAlignment="1" applyProtection="1">
      <alignment vertical="center"/>
    </xf>
    <xf numFmtId="49" fontId="7" fillId="0" borderId="17" xfId="56" applyNumberFormat="1" applyFont="1" applyFill="1" applyBorder="1" applyAlignment="1" applyProtection="1">
      <alignment horizontal="left" shrinkToFit="1"/>
    </xf>
    <xf numFmtId="178" fontId="7" fillId="35" borderId="7" xfId="57" applyNumberFormat="1" applyFont="1" applyFill="1" applyBorder="1" applyAlignment="1" applyProtection="1"/>
    <xf numFmtId="2" fontId="7" fillId="35" borderId="8" xfId="57" applyNumberFormat="1" applyFont="1" applyFill="1" applyBorder="1" applyAlignment="1" applyProtection="1"/>
    <xf numFmtId="0" fontId="60" fillId="39" borderId="8" xfId="56" applyNumberFormat="1" applyFont="1" applyFill="1" applyBorder="1" applyAlignment="1" applyProtection="1">
      <alignment horizontal="center"/>
    </xf>
    <xf numFmtId="0" fontId="60" fillId="39" borderId="6" xfId="56" applyFont="1" applyFill="1" applyBorder="1" applyAlignment="1" applyProtection="1">
      <alignment horizontal="center" vertical="center" textRotation="255"/>
    </xf>
    <xf numFmtId="180" fontId="53" fillId="0" borderId="61" xfId="58" applyNumberFormat="1" applyFont="1" applyFill="1" applyBorder="1" applyAlignment="1" applyProtection="1">
      <alignment vertical="center"/>
    </xf>
    <xf numFmtId="12" fontId="60" fillId="38" borderId="8" xfId="57" applyNumberFormat="1" applyFont="1" applyFill="1" applyBorder="1" applyAlignment="1" applyProtection="1">
      <alignment horizontal="center"/>
      <protection locked="0"/>
    </xf>
    <xf numFmtId="12" fontId="60" fillId="39" borderId="25" xfId="56" applyNumberFormat="1" applyFont="1" applyFill="1" applyBorder="1" applyAlignment="1" applyProtection="1">
      <alignment horizontal="center" vertical="center"/>
    </xf>
    <xf numFmtId="2" fontId="7" fillId="0" borderId="61" xfId="57" applyNumberFormat="1" applyFont="1" applyFill="1" applyBorder="1" applyAlignment="1" applyProtection="1"/>
    <xf numFmtId="180" fontId="53" fillId="0" borderId="2" xfId="58" applyNumberFormat="1" applyFont="1" applyFill="1" applyBorder="1" applyAlignment="1" applyProtection="1">
      <alignment vertical="center"/>
    </xf>
    <xf numFmtId="180" fontId="7" fillId="0" borderId="2" xfId="57" applyNumberFormat="1" applyFont="1" applyFill="1" applyBorder="1" applyAlignment="1" applyProtection="1">
      <alignment vertical="center"/>
    </xf>
    <xf numFmtId="180" fontId="7" fillId="0" borderId="8" xfId="57" applyNumberFormat="1" applyFont="1" applyFill="1" applyBorder="1" applyAlignment="1" applyProtection="1">
      <alignment vertical="center"/>
    </xf>
    <xf numFmtId="0" fontId="60" fillId="0" borderId="8" xfId="56" applyNumberFormat="1" applyFont="1" applyFill="1" applyBorder="1" applyAlignment="1" applyProtection="1">
      <alignment horizontal="center" vertical="center"/>
    </xf>
    <xf numFmtId="0" fontId="54" fillId="0" borderId="7" xfId="56" applyFont="1" applyFill="1" applyBorder="1" applyAlignment="1" applyProtection="1">
      <alignment horizontal="left" vertical="center" wrapText="1"/>
    </xf>
    <xf numFmtId="0" fontId="60" fillId="0" borderId="7" xfId="56" applyFont="1" applyFill="1" applyBorder="1" applyAlignment="1" applyProtection="1">
      <alignment horizontal="center" vertical="center"/>
    </xf>
    <xf numFmtId="0" fontId="60" fillId="0" borderId="6" xfId="56" applyFont="1" applyFill="1" applyBorder="1" applyAlignment="1" applyProtection="1">
      <alignment horizontal="center" vertical="center" textRotation="255"/>
    </xf>
    <xf numFmtId="180" fontId="7" fillId="36" borderId="28" xfId="57" applyNumberFormat="1" applyFont="1" applyFill="1" applyBorder="1" applyAlignment="1" applyProtection="1">
      <alignment vertical="center"/>
      <protection locked="0"/>
    </xf>
    <xf numFmtId="180" fontId="7" fillId="36" borderId="0" xfId="57" applyNumberFormat="1" applyFont="1" applyFill="1" applyBorder="1" applyAlignment="1" applyProtection="1">
      <alignment vertical="center"/>
      <protection locked="0"/>
    </xf>
    <xf numFmtId="180" fontId="7" fillId="36" borderId="27" xfId="57" applyNumberFormat="1" applyFont="1" applyFill="1" applyBorder="1" applyAlignment="1" applyProtection="1">
      <alignment vertical="center"/>
      <protection locked="0"/>
    </xf>
    <xf numFmtId="0" fontId="60" fillId="0" borderId="25" xfId="56" applyNumberFormat="1" applyFont="1" applyFill="1" applyBorder="1" applyAlignment="1" applyProtection="1">
      <alignment horizontal="center" vertical="center"/>
    </xf>
    <xf numFmtId="0" fontId="60" fillId="0" borderId="3" xfId="56" applyFont="1" applyFill="1" applyBorder="1" applyAlignment="1" applyProtection="1">
      <alignment horizontal="center" vertical="center" shrinkToFit="1"/>
    </xf>
    <xf numFmtId="180" fontId="7" fillId="36" borderId="29" xfId="57" applyNumberFormat="1" applyFont="1" applyFill="1" applyBorder="1" applyAlignment="1" applyProtection="1">
      <alignment vertical="center"/>
      <protection locked="0"/>
    </xf>
    <xf numFmtId="180" fontId="7" fillId="36" borderId="5" xfId="57" applyNumberFormat="1" applyFont="1" applyFill="1" applyBorder="1" applyAlignment="1" applyProtection="1">
      <alignment vertical="center"/>
      <protection locked="0"/>
    </xf>
    <xf numFmtId="180" fontId="7" fillId="36" borderId="15" xfId="57" applyNumberFormat="1" applyFont="1" applyFill="1" applyBorder="1" applyAlignment="1" applyProtection="1">
      <alignment vertical="center"/>
      <protection locked="0"/>
    </xf>
    <xf numFmtId="0" fontId="60" fillId="0" borderId="80" xfId="56" applyNumberFormat="1" applyFont="1" applyFill="1" applyBorder="1" applyAlignment="1" applyProtection="1">
      <alignment horizontal="center" vertical="center"/>
    </xf>
    <xf numFmtId="180" fontId="7" fillId="36" borderId="84" xfId="57" applyNumberFormat="1" applyFont="1" applyFill="1" applyBorder="1" applyAlignment="1" applyProtection="1">
      <alignment vertical="center"/>
      <protection locked="0"/>
    </xf>
    <xf numFmtId="180" fontId="7" fillId="36" borderId="85" xfId="57" applyNumberFormat="1" applyFont="1" applyFill="1" applyBorder="1" applyAlignment="1" applyProtection="1">
      <alignment vertical="center"/>
      <protection locked="0"/>
    </xf>
    <xf numFmtId="180" fontId="7" fillId="36" borderId="86" xfId="57" applyNumberFormat="1" applyFont="1" applyFill="1" applyBorder="1" applyAlignment="1" applyProtection="1">
      <alignment vertical="center"/>
      <protection locked="0"/>
    </xf>
    <xf numFmtId="12" fontId="60" fillId="39" borderId="84" xfId="56" applyNumberFormat="1" applyFont="1" applyFill="1" applyBorder="1" applyAlignment="1" applyProtection="1">
      <alignment horizontal="center" vertical="center"/>
    </xf>
    <xf numFmtId="180" fontId="7" fillId="36" borderId="89" xfId="57" applyNumberFormat="1" applyFont="1" applyFill="1" applyBorder="1" applyAlignment="1" applyProtection="1">
      <alignment vertical="center"/>
      <protection locked="0"/>
    </xf>
    <xf numFmtId="0" fontId="60" fillId="0" borderId="84" xfId="56" applyNumberFormat="1" applyFont="1" applyFill="1" applyBorder="1" applyAlignment="1" applyProtection="1">
      <alignment horizontal="center" vertical="center"/>
    </xf>
    <xf numFmtId="12" fontId="60" fillId="0" borderId="84" xfId="56" applyNumberFormat="1" applyFont="1" applyFill="1" applyBorder="1" applyAlignment="1" applyProtection="1">
      <alignment horizontal="center" vertical="center"/>
    </xf>
    <xf numFmtId="180" fontId="7" fillId="36" borderId="25" xfId="57" applyNumberFormat="1" applyFont="1" applyFill="1" applyBorder="1" applyAlignment="1" applyProtection="1">
      <alignment vertical="center"/>
      <protection locked="0"/>
    </xf>
    <xf numFmtId="180" fontId="7" fillId="36" borderId="1" xfId="57" applyNumberFormat="1" applyFont="1" applyFill="1" applyBorder="1" applyAlignment="1" applyProtection="1">
      <alignment vertical="center"/>
      <protection locked="0"/>
    </xf>
    <xf numFmtId="12" fontId="60" fillId="0" borderId="28" xfId="56" applyNumberFormat="1" applyFont="1" applyFill="1" applyBorder="1" applyAlignment="1" applyProtection="1">
      <alignment horizontal="center" vertical="center"/>
    </xf>
    <xf numFmtId="0" fontId="65" fillId="0" borderId="0" xfId="54" applyFont="1" applyFill="1" applyBorder="1" applyProtection="1">
      <alignment vertical="center"/>
    </xf>
    <xf numFmtId="0" fontId="54" fillId="39" borderId="2" xfId="56" applyFont="1" applyFill="1" applyBorder="1" applyAlignment="1" applyProtection="1">
      <alignment horizontal="center"/>
    </xf>
    <xf numFmtId="0" fontId="54" fillId="39" borderId="7" xfId="56" applyFont="1" applyFill="1" applyBorder="1" applyAlignment="1" applyProtection="1">
      <alignment horizontal="center"/>
    </xf>
    <xf numFmtId="0" fontId="54" fillId="39" borderId="8" xfId="56" applyFont="1" applyFill="1" applyBorder="1" applyAlignment="1" applyProtection="1">
      <alignment horizontal="center"/>
    </xf>
    <xf numFmtId="0" fontId="54" fillId="39" borderId="15" xfId="56" applyFont="1" applyFill="1" applyBorder="1" applyAlignment="1" applyProtection="1">
      <alignment horizontal="center" vertical="center"/>
    </xf>
    <xf numFmtId="0" fontId="54" fillId="39" borderId="5" xfId="56" applyFont="1" applyFill="1" applyBorder="1" applyAlignment="1" applyProtection="1">
      <alignment horizontal="center" vertical="center"/>
    </xf>
    <xf numFmtId="0" fontId="54" fillId="39" borderId="5" xfId="56" applyFont="1" applyFill="1" applyBorder="1" applyAlignment="1" applyProtection="1">
      <alignment vertical="center"/>
    </xf>
    <xf numFmtId="0" fontId="54" fillId="39" borderId="16" xfId="56" applyFont="1" applyFill="1" applyBorder="1" applyAlignment="1" applyProtection="1">
      <alignment vertical="center" textRotation="255"/>
    </xf>
    <xf numFmtId="0" fontId="54" fillId="39" borderId="8" xfId="56" applyFont="1" applyFill="1" applyBorder="1" applyAlignment="1" applyProtection="1"/>
    <xf numFmtId="0" fontId="54" fillId="39" borderId="7" xfId="56" applyFont="1" applyFill="1" applyBorder="1" applyAlignment="1" applyProtection="1"/>
    <xf numFmtId="0" fontId="54" fillId="36" borderId="7" xfId="56" applyFont="1" applyFill="1" applyBorder="1" applyAlignment="1" applyProtection="1">
      <alignment horizontal="center"/>
    </xf>
    <xf numFmtId="0" fontId="54" fillId="39" borderId="7" xfId="56" applyFont="1" applyFill="1" applyBorder="1" applyAlignment="1" applyProtection="1">
      <alignment horizontal="right"/>
    </xf>
    <xf numFmtId="0" fontId="54" fillId="39" borderId="6" xfId="56" applyFont="1" applyFill="1" applyBorder="1" applyAlignment="1" applyProtection="1"/>
    <xf numFmtId="0" fontId="54" fillId="39" borderId="1" xfId="56" applyFont="1" applyFill="1" applyBorder="1" applyAlignment="1" applyProtection="1">
      <alignment horizontal="center" vertical="center"/>
    </xf>
    <xf numFmtId="0" fontId="54" fillId="39" borderId="4" xfId="56" applyFont="1" applyFill="1" applyBorder="1" applyAlignment="1" applyProtection="1">
      <alignment horizontal="center" vertical="center"/>
    </xf>
    <xf numFmtId="0" fontId="54" fillId="39" borderId="4" xfId="56" applyFont="1" applyFill="1" applyBorder="1" applyAlignment="1" applyProtection="1">
      <alignment vertical="center"/>
    </xf>
    <xf numFmtId="0" fontId="54" fillId="39" borderId="3" xfId="56" applyFont="1" applyFill="1" applyBorder="1" applyAlignment="1" applyProtection="1">
      <alignment vertical="center" textRotation="255"/>
    </xf>
    <xf numFmtId="0" fontId="54" fillId="0" borderId="0" xfId="56" applyFont="1" applyFill="1" applyBorder="1" applyAlignment="1" applyProtection="1">
      <alignment vertical="center"/>
    </xf>
    <xf numFmtId="0" fontId="53" fillId="0" borderId="0" xfId="0" applyFont="1" applyFill="1" applyBorder="1"/>
    <xf numFmtId="0" fontId="56" fillId="0" borderId="0" xfId="54" applyFont="1" applyFill="1" applyBorder="1">
      <alignment vertical="center"/>
    </xf>
    <xf numFmtId="0" fontId="53" fillId="0" borderId="0" xfId="55" applyFont="1" applyFill="1" applyBorder="1" applyAlignment="1">
      <alignment vertical="center" wrapText="1"/>
    </xf>
    <xf numFmtId="0" fontId="60" fillId="0" borderId="0" xfId="56" applyFont="1" applyFill="1" applyBorder="1" applyAlignment="1" applyProtection="1">
      <alignment horizontal="center" vertical="center"/>
    </xf>
    <xf numFmtId="0" fontId="66" fillId="0" borderId="0" xfId="56" applyFont="1" applyFill="1" applyBorder="1" applyAlignment="1" applyProtection="1">
      <alignment horizontal="center"/>
    </xf>
    <xf numFmtId="0" fontId="60" fillId="0" borderId="0" xfId="56" applyFont="1" applyFill="1" applyBorder="1" applyAlignment="1" applyProtection="1">
      <alignment horizontal="left" vertical="center"/>
    </xf>
    <xf numFmtId="0" fontId="7" fillId="0" borderId="0" xfId="56" applyFont="1" applyFill="1" applyBorder="1" applyAlignment="1" applyProtection="1">
      <alignment horizontal="left" vertical="center"/>
    </xf>
    <xf numFmtId="0" fontId="68" fillId="0" borderId="0" xfId="0" applyFont="1" applyAlignment="1">
      <alignment horizontal="left" vertical="top"/>
    </xf>
    <xf numFmtId="0" fontId="68" fillId="0" borderId="4" xfId="0" applyFont="1" applyBorder="1" applyAlignment="1">
      <alignment horizontal="left" vertical="top"/>
    </xf>
    <xf numFmtId="0" fontId="68" fillId="0" borderId="5" xfId="0" applyFont="1" applyBorder="1" applyAlignment="1">
      <alignment horizontal="left" vertical="top"/>
    </xf>
    <xf numFmtId="0" fontId="68" fillId="0" borderId="0" xfId="0" applyFont="1" applyAlignment="1">
      <alignment horizontal="left" vertical="center"/>
    </xf>
    <xf numFmtId="0" fontId="68" fillId="0" borderId="8" xfId="0" applyFont="1" applyBorder="1" applyAlignment="1">
      <alignment horizontal="left" vertical="center"/>
    </xf>
    <xf numFmtId="0" fontId="68" fillId="0" borderId="0" xfId="0" applyFont="1" applyAlignment="1">
      <alignment horizontal="right" vertical="center"/>
    </xf>
    <xf numFmtId="0" fontId="68" fillId="0" borderId="0" xfId="0" applyFont="1" applyAlignment="1">
      <alignment vertical="center"/>
    </xf>
    <xf numFmtId="0" fontId="68" fillId="0" borderId="16" xfId="0" applyFont="1" applyBorder="1" applyAlignment="1">
      <alignment horizontal="left" vertical="top"/>
    </xf>
    <xf numFmtId="0" fontId="68" fillId="0" borderId="30" xfId="0" applyFont="1" applyBorder="1" applyAlignment="1">
      <alignment horizontal="left" vertical="top"/>
    </xf>
    <xf numFmtId="0" fontId="68" fillId="0" borderId="98" xfId="0" applyFont="1" applyBorder="1" applyAlignment="1">
      <alignment horizontal="left" vertical="top"/>
    </xf>
    <xf numFmtId="0" fontId="68" fillId="0" borderId="7" xfId="0" applyFont="1" applyBorder="1" applyAlignment="1">
      <alignment horizontal="left" vertical="center"/>
    </xf>
    <xf numFmtId="0" fontId="68" fillId="0" borderId="6" xfId="0" applyFont="1" applyBorder="1" applyAlignment="1">
      <alignment horizontal="center" vertical="center"/>
    </xf>
    <xf numFmtId="0" fontId="68" fillId="0" borderId="4" xfId="0" applyFont="1" applyBorder="1" applyAlignment="1">
      <alignment horizontal="left" vertical="center"/>
    </xf>
    <xf numFmtId="0" fontId="68" fillId="0" borderId="0" xfId="0" applyFont="1" applyAlignment="1">
      <alignment horizontal="center" vertical="center"/>
    </xf>
    <xf numFmtId="0" fontId="68" fillId="0" borderId="23" xfId="0" applyFont="1" applyBorder="1" applyAlignment="1">
      <alignment horizontal="left" vertical="center"/>
    </xf>
    <xf numFmtId="0" fontId="68" fillId="0" borderId="21" xfId="0" applyFont="1" applyBorder="1" applyAlignment="1">
      <alignment horizontal="center" vertical="center"/>
    </xf>
    <xf numFmtId="0" fontId="68" fillId="0" borderId="103" xfId="0" applyFont="1" applyBorder="1" applyAlignment="1">
      <alignment horizontal="left" vertical="center"/>
    </xf>
    <xf numFmtId="0" fontId="68" fillId="0" borderId="104" xfId="0" applyFont="1" applyBorder="1" applyAlignment="1">
      <alignment horizontal="center" vertical="center"/>
    </xf>
    <xf numFmtId="0" fontId="68" fillId="0" borderId="5" xfId="0" applyFont="1" applyBorder="1" applyAlignment="1">
      <alignment horizontal="left" vertical="center"/>
    </xf>
    <xf numFmtId="0" fontId="68" fillId="0" borderId="16" xfId="0" applyFont="1" applyBorder="1" applyAlignment="1">
      <alignment horizontal="center" vertical="center"/>
    </xf>
    <xf numFmtId="0" fontId="68" fillId="0" borderId="27" xfId="0" applyFont="1" applyBorder="1" applyAlignment="1">
      <alignment horizontal="left" vertical="center"/>
    </xf>
    <xf numFmtId="0" fontId="68" fillId="0" borderId="1" xfId="0" applyFont="1" applyBorder="1" applyAlignment="1">
      <alignment horizontal="left" vertical="center"/>
    </xf>
    <xf numFmtId="0" fontId="68" fillId="0" borderId="4" xfId="0" applyFont="1" applyBorder="1" applyAlignment="1">
      <alignment horizontal="center" vertical="center"/>
    </xf>
    <xf numFmtId="0" fontId="68" fillId="0" borderId="105" xfId="0" applyFont="1" applyBorder="1" applyAlignment="1">
      <alignment horizontal="center" vertical="center"/>
    </xf>
    <xf numFmtId="0" fontId="68" fillId="0" borderId="9" xfId="0" applyFont="1" applyBorder="1" applyAlignment="1">
      <alignment horizontal="center" vertical="center"/>
    </xf>
    <xf numFmtId="0" fontId="68" fillId="0" borderId="11" xfId="0" applyFont="1" applyBorder="1" applyAlignment="1">
      <alignment horizontal="center" vertical="center"/>
    </xf>
    <xf numFmtId="0" fontId="68" fillId="0" borderId="0" xfId="0" applyFont="1" applyAlignment="1">
      <alignment horizontal="center" vertical="top"/>
    </xf>
    <xf numFmtId="0" fontId="69" fillId="40" borderId="0" xfId="0" applyFont="1" applyFill="1" applyAlignment="1">
      <alignment horizontal="left" vertical="top"/>
    </xf>
    <xf numFmtId="0" fontId="69" fillId="40" borderId="16" xfId="0" applyFont="1" applyFill="1" applyBorder="1" applyAlignment="1">
      <alignment horizontal="left" vertical="top"/>
    </xf>
    <xf numFmtId="0" fontId="69" fillId="40" borderId="5" xfId="0" applyFont="1" applyFill="1" applyBorder="1" applyAlignment="1">
      <alignment horizontal="left" vertical="top"/>
    </xf>
    <xf numFmtId="0" fontId="69" fillId="40" borderId="0" xfId="0" applyFont="1" applyFill="1"/>
    <xf numFmtId="0" fontId="69" fillId="40" borderId="0" xfId="0" applyFont="1" applyFill="1" applyAlignment="1">
      <alignment horizontal="left"/>
    </xf>
    <xf numFmtId="0" fontId="69" fillId="40" borderId="15" xfId="0" applyFont="1" applyFill="1" applyBorder="1" applyAlignment="1">
      <alignment horizontal="left" vertical="top"/>
    </xf>
    <xf numFmtId="0" fontId="69" fillId="40" borderId="27" xfId="0" applyFont="1" applyFill="1" applyBorder="1" applyAlignment="1">
      <alignment horizontal="left" vertical="top"/>
    </xf>
    <xf numFmtId="0" fontId="69" fillId="40" borderId="17" xfId="0" applyFont="1" applyFill="1" applyBorder="1" applyAlignment="1">
      <alignment horizontal="left" vertical="top"/>
    </xf>
    <xf numFmtId="0" fontId="69" fillId="40" borderId="0" xfId="0" applyFont="1" applyFill="1" applyAlignment="1">
      <alignment horizontal="right" vertical="top"/>
    </xf>
    <xf numFmtId="0" fontId="69" fillId="40" borderId="1" xfId="0" applyFont="1" applyFill="1" applyBorder="1" applyAlignment="1">
      <alignment horizontal="left" vertical="top"/>
    </xf>
    <xf numFmtId="0" fontId="69" fillId="40" borderId="4" xfId="0" applyFont="1" applyFill="1" applyBorder="1" applyAlignment="1">
      <alignment horizontal="left" vertical="top"/>
    </xf>
    <xf numFmtId="0" fontId="69" fillId="40" borderId="3" xfId="0" applyFont="1" applyFill="1" applyBorder="1" applyAlignment="1">
      <alignment horizontal="left" vertical="top"/>
    </xf>
    <xf numFmtId="0" fontId="69" fillId="40" borderId="27" xfId="0" applyFont="1" applyFill="1" applyBorder="1" applyAlignment="1">
      <alignment horizontal="center" vertical="center"/>
    </xf>
    <xf numFmtId="0" fontId="69" fillId="40" borderId="0" xfId="0" applyFont="1" applyFill="1" applyAlignment="1">
      <alignment horizontal="center" vertical="center"/>
    </xf>
    <xf numFmtId="0" fontId="69" fillId="40" borderId="17" xfId="0" applyFont="1" applyFill="1" applyBorder="1" applyAlignment="1">
      <alignment horizontal="center" vertical="center"/>
    </xf>
    <xf numFmtId="0" fontId="69" fillId="40" borderId="0" xfId="0" applyFont="1" applyFill="1" applyAlignment="1">
      <alignment horizontal="left" vertical="center"/>
    </xf>
    <xf numFmtId="0" fontId="69" fillId="40" borderId="8" xfId="0" applyFont="1" applyFill="1" applyBorder="1" applyAlignment="1">
      <alignment horizontal="left" vertical="center"/>
    </xf>
    <xf numFmtId="0" fontId="69" fillId="40" borderId="7" xfId="0" applyFont="1" applyFill="1" applyBorder="1" applyAlignment="1">
      <alignment horizontal="left" vertical="center"/>
    </xf>
    <xf numFmtId="0" fontId="69" fillId="40" borderId="6" xfId="0" applyFont="1" applyFill="1" applyBorder="1" applyAlignment="1">
      <alignment horizontal="left" vertical="center"/>
    </xf>
    <xf numFmtId="0" fontId="4" fillId="0" borderId="0" xfId="0" applyFont="1" applyAlignment="1">
      <alignment horizontal="center"/>
    </xf>
    <xf numFmtId="0" fontId="70" fillId="0" borderId="0" xfId="0" applyFont="1" applyAlignment="1">
      <alignment vertical="top"/>
    </xf>
    <xf numFmtId="182" fontId="4" fillId="0" borderId="0" xfId="0" applyNumberFormat="1" applyFont="1" applyAlignment="1">
      <alignment vertical="center"/>
    </xf>
    <xf numFmtId="0" fontId="4" fillId="0" borderId="0" xfId="0" applyFont="1" applyAlignment="1">
      <alignment horizontal="center" vertical="center" wrapText="1"/>
    </xf>
    <xf numFmtId="0" fontId="4" fillId="0" borderId="15" xfId="0" applyFont="1" applyBorder="1" applyAlignment="1">
      <alignment vertical="center"/>
    </xf>
    <xf numFmtId="0" fontId="4" fillId="0" borderId="5" xfId="0" applyFont="1" applyBorder="1" applyAlignment="1">
      <alignment vertical="center"/>
    </xf>
    <xf numFmtId="0" fontId="4" fillId="0" borderId="16" xfId="0" applyFont="1" applyBorder="1" applyAlignment="1">
      <alignment horizontal="left" vertical="center"/>
    </xf>
    <xf numFmtId="182" fontId="4" fillId="0" borderId="5" xfId="0" applyNumberFormat="1" applyFont="1" applyBorder="1" applyAlignment="1">
      <alignment vertical="center"/>
    </xf>
    <xf numFmtId="0" fontId="4" fillId="0" borderId="27" xfId="0" applyFont="1" applyBorder="1" applyAlignment="1">
      <alignment vertical="center"/>
    </xf>
    <xf numFmtId="0" fontId="4" fillId="0" borderId="0" xfId="56" applyFont="1" applyAlignment="1">
      <alignment horizontal="center" vertical="center"/>
    </xf>
    <xf numFmtId="0" fontId="4" fillId="0" borderId="15" xfId="0" applyFont="1" applyBorder="1" applyAlignment="1">
      <alignment horizontal="left" vertical="center"/>
    </xf>
    <xf numFmtId="0" fontId="4" fillId="0" borderId="2" xfId="0" applyFont="1" applyBorder="1" applyAlignment="1">
      <alignment horizontal="center" vertical="center"/>
    </xf>
    <xf numFmtId="0" fontId="5" fillId="0" borderId="0" xfId="0" applyFont="1" applyAlignment="1">
      <alignment horizontal="center" vertical="center"/>
    </xf>
    <xf numFmtId="0" fontId="72" fillId="0" borderId="27" xfId="0" applyFont="1" applyBorder="1" applyAlignment="1">
      <alignment vertical="center" shrinkToFit="1"/>
    </xf>
    <xf numFmtId="0" fontId="73" fillId="0" borderId="0" xfId="0" applyFont="1" applyAlignment="1">
      <alignment horizontal="center" vertical="center"/>
    </xf>
    <xf numFmtId="0" fontId="71" fillId="0" borderId="16" xfId="0" applyFont="1" applyBorder="1" applyAlignment="1">
      <alignment horizontal="left" vertical="center"/>
    </xf>
    <xf numFmtId="0" fontId="4" fillId="0" borderId="29" xfId="0" applyFont="1" applyBorder="1" applyAlignment="1">
      <alignment horizontal="center" vertical="center"/>
    </xf>
    <xf numFmtId="0" fontId="71" fillId="0" borderId="7" xfId="0" applyFont="1" applyBorder="1" applyAlignment="1">
      <alignment horizontal="left" vertical="center"/>
    </xf>
    <xf numFmtId="182" fontId="4" fillId="0" borderId="17" xfId="0" applyNumberFormat="1" applyFont="1" applyBorder="1" applyAlignment="1">
      <alignment horizontal="center" vertical="center"/>
    </xf>
    <xf numFmtId="0" fontId="71" fillId="0" borderId="15" xfId="0" applyFont="1" applyBorder="1" applyAlignment="1">
      <alignment vertical="center"/>
    </xf>
    <xf numFmtId="0" fontId="71" fillId="0" borderId="5" xfId="0" applyFont="1" applyBorder="1" applyAlignment="1">
      <alignment vertical="center"/>
    </xf>
    <xf numFmtId="0" fontId="4" fillId="0" borderId="16" xfId="56" applyFont="1" applyBorder="1" applyAlignment="1">
      <alignment horizontal="center" vertical="center"/>
    </xf>
    <xf numFmtId="0" fontId="71" fillId="0" borderId="1" xfId="0" applyFont="1" applyBorder="1" applyAlignment="1">
      <alignment vertical="center"/>
    </xf>
    <xf numFmtId="0" fontId="71" fillId="0" borderId="4" xfId="0" applyFont="1" applyBorder="1" applyAlignment="1">
      <alignment vertical="center"/>
    </xf>
    <xf numFmtId="0" fontId="71" fillId="0" borderId="8" xfId="0" applyFont="1" applyBorder="1" applyAlignment="1">
      <alignment vertical="center"/>
    </xf>
    <xf numFmtId="0" fontId="71" fillId="0" borderId="7" xfId="0" applyFont="1" applyBorder="1" applyAlignment="1">
      <alignment vertical="center"/>
    </xf>
    <xf numFmtId="0" fontId="4" fillId="0" borderId="7" xfId="0" applyFont="1" applyBorder="1" applyAlignment="1">
      <alignment vertical="center"/>
    </xf>
    <xf numFmtId="0" fontId="4" fillId="0" borderId="6" xfId="56" applyFont="1" applyBorder="1" applyAlignment="1">
      <alignment horizontal="center" vertical="center"/>
    </xf>
    <xf numFmtId="0" fontId="4" fillId="0" borderId="27" xfId="0" applyFont="1" applyBorder="1" applyAlignment="1">
      <alignment horizontal="left" vertical="center"/>
    </xf>
    <xf numFmtId="0" fontId="69" fillId="0" borderId="0" xfId="0" applyFont="1" applyAlignment="1">
      <alignment horizontal="left" vertical="center"/>
    </xf>
    <xf numFmtId="0" fontId="4" fillId="0" borderId="17" xfId="0" applyFont="1" applyBorder="1" applyAlignment="1">
      <alignment horizontal="left" vertical="center" indent="1"/>
    </xf>
    <xf numFmtId="178" fontId="4" fillId="0" borderId="0" xfId="0" applyNumberFormat="1" applyFont="1" applyAlignment="1">
      <alignment horizontal="left" vertical="center"/>
    </xf>
    <xf numFmtId="0" fontId="4" fillId="0" borderId="17" xfId="0" applyFont="1" applyBorder="1" applyAlignment="1">
      <alignment horizontal="center" vertical="center"/>
    </xf>
    <xf numFmtId="0" fontId="18" fillId="0" borderId="0" xfId="49">
      <alignment vertical="center"/>
    </xf>
    <xf numFmtId="0" fontId="18" fillId="0" borderId="4" xfId="49" applyBorder="1">
      <alignment vertical="center"/>
    </xf>
    <xf numFmtId="0" fontId="18" fillId="0" borderId="5" xfId="49" applyBorder="1">
      <alignment vertical="center"/>
    </xf>
    <xf numFmtId="182" fontId="0" fillId="0" borderId="5" xfId="30" applyNumberFormat="1" applyFont="1" applyFill="1" applyBorder="1" applyAlignment="1">
      <alignment horizontal="center" vertical="center"/>
    </xf>
    <xf numFmtId="0" fontId="18" fillId="0" borderId="5" xfId="49" applyBorder="1" applyAlignment="1">
      <alignment horizontal="center" vertical="center"/>
    </xf>
    <xf numFmtId="183" fontId="18" fillId="0" borderId="5" xfId="49" applyNumberFormat="1" applyBorder="1" applyAlignment="1">
      <alignment horizontal="center" vertical="center"/>
    </xf>
    <xf numFmtId="0" fontId="18" fillId="0" borderId="5" xfId="49" applyBorder="1" applyAlignment="1">
      <alignment horizontal="center" vertical="center" wrapText="1"/>
    </xf>
    <xf numFmtId="0" fontId="18" fillId="0" borderId="8" xfId="49" applyBorder="1" applyAlignment="1">
      <alignment horizontal="center" vertical="center"/>
    </xf>
    <xf numFmtId="0" fontId="18" fillId="0" borderId="8" xfId="49" applyBorder="1">
      <alignment vertical="center"/>
    </xf>
    <xf numFmtId="0" fontId="18" fillId="42" borderId="0" xfId="49" applyFill="1" applyAlignment="1">
      <alignment horizontal="center" vertical="center"/>
    </xf>
    <xf numFmtId="0" fontId="18" fillId="0" borderId="0" xfId="49" applyAlignment="1">
      <alignment horizontal="center" vertical="center"/>
    </xf>
    <xf numFmtId="0" fontId="18" fillId="0" borderId="0" xfId="49" applyAlignment="1">
      <alignment horizontal="righ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28" xfId="0" applyFont="1" applyBorder="1" applyAlignment="1">
      <alignment horizontal="center" vertical="center"/>
    </xf>
    <xf numFmtId="0" fontId="4" fillId="0" borderId="25" xfId="0" applyFont="1" applyBorder="1" applyAlignment="1">
      <alignment horizontal="center" vertical="center"/>
    </xf>
    <xf numFmtId="0" fontId="36" fillId="33" borderId="0" xfId="54" applyFill="1">
      <alignment vertical="center"/>
    </xf>
    <xf numFmtId="0" fontId="36" fillId="33" borderId="16" xfId="54" applyFill="1" applyBorder="1">
      <alignment vertical="center"/>
    </xf>
    <xf numFmtId="0" fontId="36" fillId="33" borderId="5" xfId="54" applyFill="1" applyBorder="1">
      <alignment vertical="center"/>
    </xf>
    <xf numFmtId="0" fontId="36" fillId="33" borderId="4" xfId="54" applyFill="1" applyBorder="1">
      <alignment vertical="center"/>
    </xf>
    <xf numFmtId="0" fontId="36" fillId="33" borderId="0" xfId="54" applyFill="1" applyAlignment="1">
      <alignment horizontal="left" vertical="center"/>
    </xf>
    <xf numFmtId="182" fontId="34" fillId="33" borderId="0" xfId="30" applyNumberFormat="1" applyFont="1" applyFill="1" applyBorder="1" applyAlignment="1">
      <alignment horizontal="center" vertical="center"/>
    </xf>
    <xf numFmtId="0" fontId="36" fillId="33" borderId="0" xfId="54" applyFill="1" applyAlignment="1">
      <alignment horizontal="center" vertical="center"/>
    </xf>
    <xf numFmtId="0" fontId="36" fillId="33" borderId="106" xfId="54" applyFill="1" applyBorder="1">
      <alignment vertical="center"/>
    </xf>
    <xf numFmtId="38" fontId="34" fillId="42" borderId="106" xfId="58" applyFont="1" applyFill="1" applyBorder="1" applyAlignment="1">
      <alignment vertical="center"/>
    </xf>
    <xf numFmtId="0" fontId="31" fillId="33" borderId="106" xfId="54" applyFont="1" applyFill="1" applyBorder="1" applyAlignment="1">
      <alignment vertical="center" wrapText="1"/>
    </xf>
    <xf numFmtId="0" fontId="36" fillId="42" borderId="29" xfId="54" applyFill="1" applyBorder="1" applyAlignment="1">
      <alignment horizontal="center" vertical="center"/>
    </xf>
    <xf numFmtId="0" fontId="36" fillId="33" borderId="107" xfId="54" applyFill="1" applyBorder="1">
      <alignment vertical="center"/>
    </xf>
    <xf numFmtId="38" fontId="34" fillId="42" borderId="89" xfId="58" applyFont="1" applyFill="1" applyBorder="1" applyAlignment="1">
      <alignment vertical="center"/>
    </xf>
    <xf numFmtId="38" fontId="34" fillId="42" borderId="107" xfId="58" applyFont="1" applyFill="1" applyBorder="1" applyAlignment="1">
      <alignment vertical="center"/>
    </xf>
    <xf numFmtId="0" fontId="31" fillId="33" borderId="107" xfId="54" applyFont="1" applyFill="1" applyBorder="1" applyAlignment="1">
      <alignment vertical="center" wrapText="1"/>
    </xf>
    <xf numFmtId="185" fontId="36" fillId="42" borderId="28" xfId="54" applyNumberFormat="1" applyFill="1" applyBorder="1" applyAlignment="1">
      <alignment horizontal="center" vertical="center"/>
    </xf>
    <xf numFmtId="0" fontId="36" fillId="33" borderId="89" xfId="54" applyFill="1" applyBorder="1">
      <alignment vertical="center"/>
    </xf>
    <xf numFmtId="0" fontId="31" fillId="33" borderId="89" xfId="54" applyFont="1" applyFill="1" applyBorder="1" applyAlignment="1">
      <alignment vertical="center" wrapText="1"/>
    </xf>
    <xf numFmtId="185" fontId="36" fillId="0" borderId="28" xfId="54" applyNumberFormat="1" applyBorder="1" applyAlignment="1">
      <alignment horizontal="center" vertical="center"/>
    </xf>
    <xf numFmtId="0" fontId="36" fillId="33" borderId="2" xfId="54" applyFill="1" applyBorder="1">
      <alignment vertical="center"/>
    </xf>
    <xf numFmtId="0" fontId="36" fillId="42" borderId="0" xfId="54" applyFill="1" applyAlignment="1">
      <alignment horizontal="center" vertical="center"/>
    </xf>
    <xf numFmtId="0" fontId="36" fillId="33" borderId="17" xfId="54" applyFill="1" applyBorder="1">
      <alignment vertical="center"/>
    </xf>
    <xf numFmtId="183" fontId="36" fillId="33" borderId="7" xfId="54" applyNumberFormat="1" applyFill="1" applyBorder="1" applyAlignment="1">
      <alignment horizontal="center" vertical="center"/>
    </xf>
    <xf numFmtId="38" fontId="7" fillId="33" borderId="5" xfId="58" applyFont="1" applyFill="1" applyBorder="1" applyAlignment="1">
      <alignment vertical="center"/>
    </xf>
    <xf numFmtId="38" fontId="7" fillId="33" borderId="4" xfId="58" applyFont="1" applyFill="1" applyBorder="1" applyAlignment="1">
      <alignment vertical="center"/>
    </xf>
    <xf numFmtId="0" fontId="36" fillId="33" borderId="4" xfId="54" applyFill="1" applyBorder="1" applyAlignment="1">
      <alignment vertical="center" wrapText="1"/>
    </xf>
    <xf numFmtId="0" fontId="36" fillId="33" borderId="4" xfId="54" applyFill="1" applyBorder="1" applyAlignment="1">
      <alignment horizontal="center" vertical="center"/>
    </xf>
    <xf numFmtId="184" fontId="7" fillId="33" borderId="4" xfId="58" applyNumberFormat="1" applyFont="1" applyFill="1" applyBorder="1" applyAlignment="1">
      <alignment horizontal="center" vertical="center"/>
    </xf>
    <xf numFmtId="0" fontId="78" fillId="33" borderId="106" xfId="54" applyFont="1" applyFill="1" applyBorder="1" applyAlignment="1">
      <alignment vertical="center" wrapText="1"/>
    </xf>
    <xf numFmtId="0" fontId="36" fillId="33" borderId="29" xfId="54" applyFill="1" applyBorder="1" applyAlignment="1">
      <alignment horizontal="center" vertical="center"/>
    </xf>
    <xf numFmtId="0" fontId="78" fillId="33" borderId="107" xfId="54" applyFont="1" applyFill="1" applyBorder="1" applyAlignment="1">
      <alignment vertical="center" wrapText="1"/>
    </xf>
    <xf numFmtId="185" fontId="36" fillId="33" borderId="28" xfId="54" applyNumberFormat="1" applyFill="1" applyBorder="1" applyAlignment="1">
      <alignment horizontal="center" vertical="center"/>
    </xf>
    <xf numFmtId="0" fontId="36" fillId="0" borderId="2" xfId="54" applyBorder="1">
      <alignment vertical="center"/>
    </xf>
    <xf numFmtId="0" fontId="36" fillId="0" borderId="2" xfId="54" applyBorder="1" applyAlignment="1">
      <alignment horizontal="center" vertical="center"/>
    </xf>
    <xf numFmtId="0" fontId="78" fillId="33" borderId="89" xfId="54" applyFont="1" applyFill="1" applyBorder="1" applyAlignment="1">
      <alignment vertical="center" wrapText="1"/>
    </xf>
    <xf numFmtId="0" fontId="39" fillId="33" borderId="0" xfId="54" applyFont="1" applyFill="1">
      <alignment vertical="center"/>
    </xf>
    <xf numFmtId="0" fontId="36" fillId="42" borderId="2" xfId="54" applyFill="1" applyBorder="1" applyAlignment="1">
      <alignment horizontal="center" vertical="center"/>
    </xf>
    <xf numFmtId="0" fontId="36" fillId="33" borderId="0" xfId="54" applyFill="1" applyAlignment="1">
      <alignment horizontal="right" vertical="center"/>
    </xf>
    <xf numFmtId="0" fontId="36" fillId="33" borderId="27" xfId="54" applyFill="1" applyBorder="1" applyAlignment="1">
      <alignment horizontal="center" vertical="center"/>
    </xf>
    <xf numFmtId="0" fontId="36" fillId="33" borderId="0" xfId="54" applyFill="1" applyAlignment="1">
      <alignment horizontal="center" vertical="center" shrinkToFit="1"/>
    </xf>
    <xf numFmtId="0" fontId="79" fillId="33" borderId="0" xfId="54" applyFont="1" applyFill="1" applyAlignment="1">
      <alignment horizontal="center" vertical="center"/>
    </xf>
    <xf numFmtId="0" fontId="81" fillId="33" borderId="0" xfId="53" applyFont="1" applyFill="1" applyAlignment="1">
      <alignment horizontal="left" vertical="center"/>
    </xf>
    <xf numFmtId="0" fontId="31" fillId="33" borderId="1" xfId="53" applyFont="1" applyFill="1" applyBorder="1">
      <alignment vertical="center"/>
    </xf>
    <xf numFmtId="0" fontId="4" fillId="33" borderId="108" xfId="0" applyFont="1" applyFill="1" applyBorder="1" applyAlignment="1">
      <alignment horizontal="left" vertical="center" wrapText="1"/>
    </xf>
    <xf numFmtId="0" fontId="12" fillId="33" borderId="0" xfId="0" applyFont="1" applyFill="1" applyBorder="1" applyAlignment="1">
      <alignment horizontal="left"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82" fillId="33" borderId="2" xfId="53" applyFont="1" applyFill="1" applyBorder="1" applyAlignment="1">
      <alignment vertical="center" textRotation="255"/>
    </xf>
    <xf numFmtId="0" fontId="34" fillId="33" borderId="2" xfId="53" applyFont="1" applyFill="1" applyBorder="1" applyAlignment="1">
      <alignment horizontal="center" vertical="center"/>
    </xf>
    <xf numFmtId="0" fontId="32" fillId="33" borderId="2" xfId="53" applyFont="1" applyFill="1" applyBorder="1" applyAlignment="1">
      <alignment horizontal="center" vertical="center" wrapText="1"/>
    </xf>
    <xf numFmtId="0" fontId="39" fillId="33" borderId="0" xfId="53" applyFont="1" applyFill="1" applyAlignment="1">
      <alignment horizontal="left" vertical="center" wrapText="1"/>
    </xf>
    <xf numFmtId="0" fontId="39" fillId="33" borderId="0" xfId="53" applyFont="1" applyFill="1" applyAlignment="1">
      <alignment horizontal="left" vertical="center"/>
    </xf>
    <xf numFmtId="0" fontId="39" fillId="33" borderId="0" xfId="53" applyFont="1" applyFill="1" applyAlignment="1">
      <alignment vertical="center" wrapText="1"/>
    </xf>
    <xf numFmtId="0" fontId="39" fillId="43" borderId="0" xfId="53" applyFont="1" applyFill="1" applyAlignment="1">
      <alignment horizontal="left" vertical="center" wrapText="1"/>
    </xf>
    <xf numFmtId="0" fontId="39" fillId="43" borderId="0" xfId="53" applyFont="1" applyFill="1" applyAlignment="1">
      <alignment horizontal="left" vertical="center"/>
    </xf>
    <xf numFmtId="0" fontId="18" fillId="33" borderId="0" xfId="53" applyFont="1" applyFill="1" applyAlignment="1">
      <alignment horizontal="left" vertical="center"/>
    </xf>
    <xf numFmtId="0" fontId="41" fillId="33" borderId="0" xfId="53" applyFont="1" applyFill="1" applyAlignment="1">
      <alignment horizontal="center" vertical="center" wrapText="1"/>
    </xf>
    <xf numFmtId="0" fontId="41" fillId="33" borderId="0" xfId="53" applyFont="1" applyFill="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9" xfId="0" applyFont="1" applyBorder="1" applyAlignment="1">
      <alignment horizontal="left" wrapTex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49"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38"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5" xfId="0" applyFont="1" applyBorder="1" applyAlignment="1">
      <alignment horizontal="left" vertical="top" shrinkToFit="1"/>
    </xf>
    <xf numFmtId="0" fontId="0" fillId="0" borderId="7" xfId="0" applyBorder="1" applyAlignment="1">
      <alignment shrinkToFit="1"/>
    </xf>
    <xf numFmtId="0" fontId="0" fillId="0" borderId="38"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48"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 xfId="0" applyFont="1" applyBorder="1" applyAlignment="1">
      <alignment horizontal="center" vertical="center" wrapText="1"/>
    </xf>
    <xf numFmtId="0" fontId="4" fillId="0" borderId="25"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40" xfId="0" applyFont="1" applyBorder="1" applyAlignment="1">
      <alignment horizontal="left" vertical="center"/>
    </xf>
    <xf numFmtId="0" fontId="4" fillId="0" borderId="4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4" fillId="0" borderId="8" xfId="0" applyFont="1" applyBorder="1" applyAlignment="1">
      <alignment horizontal="center"/>
    </xf>
    <xf numFmtId="0" fontId="4" fillId="0" borderId="0" xfId="0" applyFont="1" applyAlignment="1">
      <alignment horizontal="right" vertical="center"/>
    </xf>
    <xf numFmtId="0" fontId="0" fillId="0" borderId="1"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0" xfId="0" applyFont="1" applyAlignment="1">
      <alignment horizontal="center" vertical="center"/>
    </xf>
    <xf numFmtId="0" fontId="4" fillId="33" borderId="35" xfId="0" applyFont="1" applyFill="1" applyBorder="1" applyAlignment="1">
      <alignment horizontal="left" vertical="center"/>
    </xf>
    <xf numFmtId="0" fontId="4" fillId="33" borderId="43" xfId="0" applyFont="1" applyFill="1" applyBorder="1" applyAlignment="1">
      <alignment horizontal="left" vertical="center" shrinkToFit="1"/>
    </xf>
    <xf numFmtId="0" fontId="4" fillId="33" borderId="43" xfId="0" applyFont="1" applyFill="1" applyBorder="1" applyAlignment="1">
      <alignment horizontal="left" vertical="center" wrapText="1"/>
    </xf>
    <xf numFmtId="0" fontId="4" fillId="33" borderId="35" xfId="0" applyFont="1" applyFill="1" applyBorder="1" applyAlignment="1">
      <alignment horizontal="center" vertical="center" wrapText="1"/>
    </xf>
    <xf numFmtId="0" fontId="0" fillId="33" borderId="45"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4" fillId="33" borderId="46" xfId="0" applyFont="1" applyFill="1" applyBorder="1" applyAlignment="1">
      <alignment horizontal="center" vertical="center"/>
    </xf>
    <xf numFmtId="0" fontId="4" fillId="33" borderId="60" xfId="0" applyFont="1" applyFill="1" applyBorder="1" applyAlignment="1">
      <alignment horizontal="center" vertical="center"/>
    </xf>
    <xf numFmtId="0" fontId="4" fillId="33" borderId="49" xfId="0" applyFont="1" applyFill="1" applyBorder="1" applyAlignment="1">
      <alignment horizontal="center" vertical="center"/>
    </xf>
    <xf numFmtId="0" fontId="4" fillId="33" borderId="61" xfId="0" applyFont="1" applyFill="1" applyBorder="1" applyAlignment="1">
      <alignment horizontal="center" vertical="center"/>
    </xf>
    <xf numFmtId="0" fontId="8" fillId="33" borderId="0" xfId="0" applyFont="1" applyFill="1" applyAlignment="1">
      <alignment horizontal="center" vertical="center"/>
    </xf>
    <xf numFmtId="0" fontId="4" fillId="33" borderId="6" xfId="0" applyFont="1" applyFill="1" applyBorder="1" applyAlignment="1">
      <alignment horizontal="center" vertical="center"/>
    </xf>
    <xf numFmtId="0" fontId="0" fillId="33" borderId="6" xfId="0" applyFill="1" applyBorder="1" applyAlignment="1">
      <alignment horizontal="center" vertical="center"/>
    </xf>
    <xf numFmtId="0" fontId="4" fillId="33" borderId="2"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25" xfId="0" applyFont="1" applyFill="1" applyBorder="1" applyAlignment="1">
      <alignment horizontal="center" vertical="center"/>
    </xf>
    <xf numFmtId="0" fontId="4" fillId="33" borderId="25" xfId="0" applyFont="1" applyFill="1" applyBorder="1" applyAlignment="1">
      <alignment horizontal="left" vertical="center"/>
    </xf>
    <xf numFmtId="0" fontId="4" fillId="33" borderId="2" xfId="0" applyFont="1" applyFill="1" applyBorder="1" applyAlignment="1">
      <alignment horizontal="left" vertical="center"/>
    </xf>
    <xf numFmtId="0" fontId="4" fillId="33" borderId="0" xfId="0" applyFont="1" applyFill="1" applyBorder="1" applyAlignment="1">
      <alignment horizontal="left" vertical="center" wrapText="1"/>
    </xf>
    <xf numFmtId="0" fontId="4" fillId="33" borderId="0" xfId="0" applyFont="1" applyFill="1" applyAlignment="1">
      <alignment vertical="center" wrapText="1"/>
    </xf>
    <xf numFmtId="0" fontId="4" fillId="33" borderId="0" xfId="0" applyFont="1" applyFill="1" applyAlignment="1">
      <alignment horizontal="left" vertical="center" wrapText="1"/>
    </xf>
    <xf numFmtId="176" fontId="43" fillId="35" borderId="2" xfId="0" applyNumberFormat="1" applyFont="1" applyFill="1" applyBorder="1" applyAlignment="1">
      <alignment horizontal="center" vertical="center"/>
    </xf>
    <xf numFmtId="0" fontId="43" fillId="36" borderId="2" xfId="0" applyFont="1" applyFill="1" applyBorder="1" applyAlignment="1">
      <alignment horizontal="center" vertical="center"/>
    </xf>
    <xf numFmtId="0" fontId="43" fillId="35" borderId="2" xfId="0" applyFont="1" applyFill="1" applyBorder="1" applyAlignment="1">
      <alignment horizontal="center" vertical="center"/>
    </xf>
    <xf numFmtId="0" fontId="44" fillId="0" borderId="0" xfId="0" applyFont="1" applyFill="1" applyBorder="1" applyAlignment="1">
      <alignment horizontal="left" vertical="center" wrapText="1" indent="1"/>
    </xf>
    <xf numFmtId="0" fontId="44" fillId="0" borderId="0" xfId="0" applyFont="1" applyFill="1" applyBorder="1" applyAlignment="1">
      <alignment horizontal="left" vertical="center" indent="1"/>
    </xf>
    <xf numFmtId="0" fontId="43" fillId="0" borderId="6" xfId="0" applyFont="1" applyFill="1" applyBorder="1" applyAlignment="1">
      <alignment horizontal="left" vertical="center" indent="1"/>
    </xf>
    <xf numFmtId="0" fontId="43" fillId="0" borderId="7" xfId="0" applyFont="1" applyFill="1" applyBorder="1" applyAlignment="1">
      <alignment horizontal="left" vertical="center" indent="1"/>
    </xf>
    <xf numFmtId="0" fontId="43" fillId="0" borderId="8" xfId="0" applyFont="1" applyFill="1" applyBorder="1" applyAlignment="1">
      <alignment horizontal="left" vertical="center" indent="1"/>
    </xf>
    <xf numFmtId="0" fontId="43" fillId="36" borderId="3" xfId="0" applyFont="1" applyFill="1" applyBorder="1" applyAlignment="1">
      <alignment horizontal="center" vertical="center"/>
    </xf>
    <xf numFmtId="0" fontId="43" fillId="36" borderId="4" xfId="0" applyFont="1" applyFill="1" applyBorder="1" applyAlignment="1">
      <alignment horizontal="center" vertical="center"/>
    </xf>
    <xf numFmtId="0" fontId="43" fillId="0" borderId="17" xfId="0" applyFont="1" applyFill="1" applyBorder="1" applyAlignment="1">
      <alignment horizontal="center" vertical="center"/>
    </xf>
    <xf numFmtId="0" fontId="43" fillId="0" borderId="27" xfId="0" applyFont="1" applyFill="1" applyBorder="1" applyAlignment="1">
      <alignment horizontal="center" vertical="center"/>
    </xf>
    <xf numFmtId="0" fontId="46" fillId="0" borderId="17" xfId="0" applyFont="1" applyFill="1" applyBorder="1" applyAlignment="1">
      <alignment horizontal="center" vertical="center" wrapText="1"/>
    </xf>
    <xf numFmtId="0" fontId="46" fillId="0" borderId="27" xfId="0" applyFont="1" applyFill="1" applyBorder="1" applyAlignment="1">
      <alignment horizontal="center" vertical="center" wrapText="1"/>
    </xf>
    <xf numFmtId="0" fontId="43" fillId="35" borderId="3" xfId="0" applyFont="1" applyFill="1" applyBorder="1" applyAlignment="1">
      <alignment horizontal="center" vertical="center"/>
    </xf>
    <xf numFmtId="0" fontId="43" fillId="35" borderId="4" xfId="0" applyFont="1" applyFill="1" applyBorder="1" applyAlignment="1">
      <alignment horizontal="center" vertical="center"/>
    </xf>
    <xf numFmtId="0" fontId="43" fillId="0" borderId="46" xfId="0" applyFont="1" applyFill="1" applyBorder="1" applyAlignment="1">
      <alignment horizontal="center" vertical="center"/>
    </xf>
    <xf numFmtId="0" fontId="43" fillId="0" borderId="69" xfId="0" applyFont="1" applyFill="1" applyBorder="1" applyAlignment="1">
      <alignment horizontal="center" vertical="center"/>
    </xf>
    <xf numFmtId="0" fontId="43" fillId="0" borderId="68" xfId="0" applyFont="1" applyFill="1" applyBorder="1" applyAlignment="1">
      <alignment horizontal="center" vertical="center"/>
    </xf>
    <xf numFmtId="0" fontId="48" fillId="0" borderId="6" xfId="0" applyFont="1" applyFill="1" applyBorder="1" applyAlignment="1">
      <alignment horizontal="center" vertical="center"/>
    </xf>
    <xf numFmtId="0" fontId="48" fillId="0" borderId="7" xfId="0" applyFont="1" applyFill="1" applyBorder="1" applyAlignment="1">
      <alignment horizontal="center" vertical="center"/>
    </xf>
    <xf numFmtId="0" fontId="48" fillId="0" borderId="8" xfId="0" applyFont="1" applyFill="1" applyBorder="1" applyAlignment="1">
      <alignment horizontal="center" vertical="center"/>
    </xf>
    <xf numFmtId="0" fontId="43" fillId="0" borderId="25" xfId="0" applyFont="1" applyFill="1" applyBorder="1" applyAlignment="1">
      <alignment horizontal="center" vertical="center"/>
    </xf>
    <xf numFmtId="0" fontId="43" fillId="0" borderId="29" xfId="0" applyFont="1" applyFill="1" applyBorder="1" applyAlignment="1">
      <alignment horizontal="center" vertical="center"/>
    </xf>
    <xf numFmtId="0" fontId="49" fillId="36" borderId="3" xfId="0" applyFont="1" applyFill="1" applyBorder="1" applyAlignment="1">
      <alignment horizontal="left" vertical="top"/>
    </xf>
    <xf numFmtId="0" fontId="49" fillId="36" borderId="4" xfId="0" applyFont="1" applyFill="1" applyBorder="1" applyAlignment="1">
      <alignment horizontal="left" vertical="top"/>
    </xf>
    <xf numFmtId="0" fontId="49" fillId="36" borderId="1" xfId="0" applyFont="1" applyFill="1" applyBorder="1" applyAlignment="1">
      <alignment horizontal="left" vertical="top"/>
    </xf>
    <xf numFmtId="0" fontId="44" fillId="36" borderId="16" xfId="0" applyFont="1" applyFill="1" applyBorder="1" applyAlignment="1">
      <alignment horizontal="left" vertical="top"/>
    </xf>
    <xf numFmtId="0" fontId="44" fillId="36" borderId="5" xfId="0" applyFont="1" applyFill="1" applyBorder="1" applyAlignment="1">
      <alignment horizontal="left" vertical="top"/>
    </xf>
    <xf numFmtId="0" fontId="44" fillId="36" borderId="15" xfId="0" applyFont="1" applyFill="1" applyBorder="1" applyAlignment="1">
      <alignment horizontal="left" vertical="top"/>
    </xf>
    <xf numFmtId="0" fontId="43" fillId="0" borderId="2" xfId="0" applyFont="1" applyFill="1" applyBorder="1" applyAlignment="1">
      <alignment horizontal="center" vertical="center"/>
    </xf>
    <xf numFmtId="0" fontId="47" fillId="0" borderId="2"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4" fillId="0" borderId="4" xfId="0" applyFont="1" applyFill="1" applyBorder="1" applyAlignment="1">
      <alignment horizontal="left" vertical="center" wrapText="1" indent="1"/>
    </xf>
    <xf numFmtId="10" fontId="43" fillId="35" borderId="3" xfId="52" applyNumberFormat="1" applyFont="1" applyFill="1" applyBorder="1" applyAlignment="1">
      <alignment horizontal="center" vertical="center"/>
    </xf>
    <xf numFmtId="10" fontId="43" fillId="35" borderId="4" xfId="52" applyNumberFormat="1" applyFont="1" applyFill="1" applyBorder="1" applyAlignment="1">
      <alignment horizontal="center" vertical="center"/>
    </xf>
    <xf numFmtId="0" fontId="43" fillId="37" borderId="2" xfId="0" applyFont="1" applyFill="1" applyBorder="1" applyAlignment="1">
      <alignment horizontal="center" vertical="center"/>
    </xf>
    <xf numFmtId="0" fontId="43" fillId="0" borderId="61" xfId="0" applyFont="1" applyFill="1" applyBorder="1" applyAlignment="1">
      <alignment horizontal="center" vertical="center"/>
    </xf>
    <xf numFmtId="0" fontId="50" fillId="0" borderId="0" xfId="0" applyFont="1" applyFill="1" applyBorder="1" applyAlignment="1">
      <alignment horizontal="left" vertical="center" wrapText="1" indent="1"/>
    </xf>
    <xf numFmtId="0" fontId="50" fillId="0" borderId="0" xfId="0" applyFont="1" applyFill="1" applyBorder="1" applyAlignment="1">
      <alignment horizontal="left" vertical="center" indent="1"/>
    </xf>
    <xf numFmtId="0" fontId="43" fillId="0" borderId="6" xfId="0" applyFont="1" applyFill="1" applyBorder="1" applyAlignment="1">
      <alignment horizontal="center" vertical="center"/>
    </xf>
    <xf numFmtId="0" fontId="43" fillId="0" borderId="7" xfId="0" applyFont="1" applyFill="1" applyBorder="1" applyAlignment="1">
      <alignment horizontal="center" vertical="center"/>
    </xf>
    <xf numFmtId="0" fontId="43" fillId="36" borderId="7" xfId="0" applyFont="1" applyFill="1" applyBorder="1" applyAlignment="1">
      <alignment horizontal="center" vertical="center"/>
    </xf>
    <xf numFmtId="0" fontId="43" fillId="35" borderId="6" xfId="0" applyFont="1" applyFill="1" applyBorder="1" applyAlignment="1">
      <alignment horizontal="center" vertical="center"/>
    </xf>
    <xf numFmtId="0" fontId="43" fillId="35" borderId="7" xfId="0" applyFont="1" applyFill="1" applyBorder="1" applyAlignment="1">
      <alignment horizontal="center" vertical="center"/>
    </xf>
    <xf numFmtId="0" fontId="43" fillId="35" borderId="8" xfId="0" applyFont="1" applyFill="1" applyBorder="1" applyAlignment="1">
      <alignment horizontal="center" vertical="center"/>
    </xf>
    <xf numFmtId="38" fontId="43" fillId="36" borderId="3" xfId="51" applyFont="1" applyFill="1" applyBorder="1" applyAlignment="1">
      <alignment horizontal="center" vertical="center"/>
    </xf>
    <xf numFmtId="38" fontId="43" fillId="36" borderId="4" xfId="51" applyFont="1" applyFill="1" applyBorder="1" applyAlignment="1">
      <alignment horizontal="center" vertical="center"/>
    </xf>
    <xf numFmtId="0" fontId="43" fillId="38" borderId="2" xfId="0" applyFont="1" applyFill="1" applyBorder="1" applyAlignment="1">
      <alignment horizontal="left" vertical="center" indent="1" shrinkToFit="1"/>
    </xf>
    <xf numFmtId="38" fontId="43" fillId="36" borderId="6" xfId="51" applyFont="1" applyFill="1" applyBorder="1" applyAlignment="1">
      <alignment horizontal="center" vertical="center"/>
    </xf>
    <xf numFmtId="38" fontId="43" fillId="36" borderId="7" xfId="51" applyFont="1" applyFill="1" applyBorder="1" applyAlignment="1">
      <alignment horizontal="center" vertical="center"/>
    </xf>
    <xf numFmtId="0" fontId="43" fillId="0" borderId="16" xfId="0" applyFont="1" applyFill="1" applyBorder="1" applyAlignment="1">
      <alignment horizontal="left" vertical="center" indent="1"/>
    </xf>
    <xf numFmtId="0" fontId="43" fillId="0" borderId="5" xfId="0" applyFont="1" applyFill="1" applyBorder="1" applyAlignment="1">
      <alignment horizontal="left" vertical="center" indent="1"/>
    </xf>
    <xf numFmtId="0" fontId="43" fillId="35" borderId="16" xfId="0" applyFont="1" applyFill="1" applyBorder="1" applyAlignment="1">
      <alignment horizontal="center" vertical="center"/>
    </xf>
    <xf numFmtId="0" fontId="43" fillId="35" borderId="5" xfId="0" applyFont="1" applyFill="1" applyBorder="1" applyAlignment="1">
      <alignment horizontal="center" vertical="center"/>
    </xf>
    <xf numFmtId="0" fontId="43" fillId="35" borderId="15" xfId="0" applyFont="1" applyFill="1" applyBorder="1" applyAlignment="1">
      <alignment horizontal="center" vertical="center"/>
    </xf>
    <xf numFmtId="0" fontId="52" fillId="0" borderId="0" xfId="0" applyFont="1" applyFill="1" applyBorder="1" applyAlignment="1">
      <alignment horizontal="center" vertical="center"/>
    </xf>
    <xf numFmtId="0" fontId="43" fillId="0" borderId="3" xfId="0" applyFont="1" applyFill="1" applyBorder="1" applyAlignment="1">
      <alignment horizontal="left" vertical="center" wrapText="1"/>
    </xf>
    <xf numFmtId="0" fontId="43" fillId="0" borderId="4" xfId="0" applyFont="1" applyFill="1" applyBorder="1" applyAlignment="1">
      <alignment horizontal="left" vertical="center"/>
    </xf>
    <xf numFmtId="0" fontId="43" fillId="0" borderId="1" xfId="0" applyFont="1" applyFill="1" applyBorder="1" applyAlignment="1">
      <alignment horizontal="left" vertical="center"/>
    </xf>
    <xf numFmtId="0" fontId="43" fillId="0" borderId="17" xfId="0" applyFont="1" applyFill="1" applyBorder="1" applyAlignment="1">
      <alignment horizontal="left" vertical="center" wrapText="1"/>
    </xf>
    <xf numFmtId="0" fontId="43" fillId="0" borderId="0" xfId="0" applyFont="1" applyFill="1" applyBorder="1" applyAlignment="1">
      <alignment horizontal="left" vertical="center"/>
    </xf>
    <xf numFmtId="0" fontId="43" fillId="0" borderId="27" xfId="0" applyFont="1" applyFill="1" applyBorder="1" applyAlignment="1">
      <alignment horizontal="left" vertical="center"/>
    </xf>
    <xf numFmtId="0" fontId="43" fillId="0" borderId="17" xfId="0" applyFont="1" applyFill="1" applyBorder="1" applyAlignment="1">
      <alignment horizontal="left" vertical="center"/>
    </xf>
    <xf numFmtId="0" fontId="43" fillId="0" borderId="16" xfId="0" applyFont="1" applyFill="1" applyBorder="1" applyAlignment="1">
      <alignment horizontal="left" vertical="center"/>
    </xf>
    <xf numFmtId="0" fontId="43" fillId="0" borderId="5" xfId="0" applyFont="1" applyFill="1" applyBorder="1" applyAlignment="1">
      <alignment horizontal="left" vertical="center"/>
    </xf>
    <xf numFmtId="0" fontId="43" fillId="0" borderId="15" xfId="0" applyFont="1" applyFill="1" applyBorder="1" applyAlignment="1">
      <alignment horizontal="left" vertical="center"/>
    </xf>
    <xf numFmtId="0" fontId="43" fillId="36" borderId="2" xfId="0" applyFont="1" applyFill="1" applyBorder="1" applyAlignment="1">
      <alignment horizontal="left" vertical="center" indent="1"/>
    </xf>
    <xf numFmtId="0" fontId="43" fillId="36" borderId="25" xfId="0" applyFont="1" applyFill="1" applyBorder="1" applyAlignment="1">
      <alignment horizontal="left" vertical="center" indent="1"/>
    </xf>
    <xf numFmtId="0" fontId="43" fillId="0" borderId="8" xfId="0" applyFont="1" applyFill="1" applyBorder="1" applyAlignment="1">
      <alignment horizontal="center" vertical="center"/>
    </xf>
    <xf numFmtId="0" fontId="43" fillId="36" borderId="6" xfId="0" applyFont="1" applyFill="1" applyBorder="1" applyAlignment="1">
      <alignment horizontal="center" vertical="center"/>
    </xf>
    <xf numFmtId="0" fontId="43" fillId="36" borderId="8" xfId="0" applyFont="1" applyFill="1" applyBorder="1" applyAlignment="1">
      <alignment horizontal="center" vertical="center"/>
    </xf>
    <xf numFmtId="0" fontId="43" fillId="38" borderId="6" xfId="0" applyFont="1" applyFill="1" applyBorder="1" applyAlignment="1">
      <alignment horizontal="center" vertical="center"/>
    </xf>
    <xf numFmtId="0" fontId="43" fillId="38" borderId="7" xfId="0" applyFont="1" applyFill="1" applyBorder="1" applyAlignment="1">
      <alignment horizontal="center" vertical="center"/>
    </xf>
    <xf numFmtId="0" fontId="43" fillId="38" borderId="8" xfId="0" applyFont="1" applyFill="1" applyBorder="1" applyAlignment="1">
      <alignment horizontal="center" vertical="center"/>
    </xf>
    <xf numFmtId="0" fontId="44" fillId="0" borderId="0" xfId="0" applyFont="1" applyFill="1" applyBorder="1" applyAlignment="1">
      <alignment horizontal="left" vertical="center" wrapText="1"/>
    </xf>
    <xf numFmtId="0" fontId="7" fillId="0" borderId="0" xfId="56" applyFont="1" applyFill="1" applyBorder="1" applyAlignment="1" applyProtection="1">
      <alignment horizontal="left" vertical="top" wrapText="1"/>
    </xf>
    <xf numFmtId="0" fontId="7" fillId="0" borderId="6" xfId="56" applyFont="1" applyFill="1" applyBorder="1" applyAlignment="1" applyProtection="1">
      <alignment horizontal="center" vertical="top" wrapText="1"/>
    </xf>
    <xf numFmtId="0" fontId="7" fillId="0" borderId="8" xfId="56" applyFont="1" applyFill="1" applyBorder="1" applyAlignment="1" applyProtection="1">
      <alignment horizontal="center" vertical="top" wrapText="1"/>
    </xf>
    <xf numFmtId="0" fontId="7" fillId="0" borderId="6" xfId="56" applyFont="1" applyFill="1" applyBorder="1" applyAlignment="1" applyProtection="1">
      <alignment horizontal="center" vertical="top" shrinkToFit="1"/>
    </xf>
    <xf numFmtId="0" fontId="7" fillId="0" borderId="8" xfId="56" applyFont="1" applyFill="1" applyBorder="1" applyAlignment="1" applyProtection="1">
      <alignment horizontal="center" vertical="top" shrinkToFit="1"/>
    </xf>
    <xf numFmtId="0" fontId="54" fillId="0" borderId="73" xfId="56" applyFont="1" applyFill="1" applyBorder="1" applyAlignment="1" applyProtection="1">
      <alignment horizontal="center" vertical="top" wrapText="1"/>
    </xf>
    <xf numFmtId="0" fontId="54" fillId="0" borderId="72" xfId="56" applyFont="1" applyFill="1" applyBorder="1" applyAlignment="1" applyProtection="1">
      <alignment horizontal="center" vertical="top" wrapText="1"/>
    </xf>
    <xf numFmtId="38" fontId="7" fillId="36" borderId="6" xfId="51" applyFont="1" applyFill="1" applyBorder="1" applyAlignment="1" applyProtection="1">
      <alignment horizontal="center" vertical="center" wrapText="1"/>
    </xf>
    <xf numFmtId="38" fontId="7" fillId="36" borderId="8" xfId="51" applyFont="1" applyFill="1" applyBorder="1" applyAlignment="1" applyProtection="1">
      <alignment horizontal="center" vertical="center" wrapText="1"/>
    </xf>
    <xf numFmtId="38" fontId="7" fillId="35" borderId="71" xfId="51" applyFont="1" applyFill="1" applyBorder="1" applyAlignment="1" applyProtection="1">
      <alignment horizontal="center" vertical="center" wrapText="1"/>
    </xf>
    <xf numFmtId="38" fontId="7" fillId="35" borderId="70" xfId="51" applyFont="1" applyFill="1" applyBorder="1" applyAlignment="1" applyProtection="1">
      <alignment horizontal="center" vertical="center" wrapText="1"/>
    </xf>
    <xf numFmtId="0" fontId="54" fillId="39" borderId="7" xfId="56" applyFont="1" applyFill="1" applyBorder="1" applyAlignment="1" applyProtection="1">
      <alignment horizontal="center"/>
    </xf>
    <xf numFmtId="0" fontId="54" fillId="39" borderId="6" xfId="56" applyFont="1" applyFill="1" applyBorder="1" applyAlignment="1" applyProtection="1">
      <alignment horizontal="center" wrapText="1"/>
    </xf>
    <xf numFmtId="0" fontId="54" fillId="39" borderId="7" xfId="56" applyFont="1" applyFill="1" applyBorder="1" applyAlignment="1" applyProtection="1">
      <alignment horizontal="center" wrapText="1"/>
    </xf>
    <xf numFmtId="0" fontId="54" fillId="39" borderId="8" xfId="56" applyFont="1" applyFill="1" applyBorder="1" applyAlignment="1" applyProtection="1">
      <alignment horizontal="center" wrapText="1"/>
    </xf>
    <xf numFmtId="0" fontId="53" fillId="0" borderId="3" xfId="56" applyFont="1" applyFill="1" applyBorder="1" applyAlignment="1" applyProtection="1">
      <alignment horizontal="left" vertical="top" wrapText="1"/>
    </xf>
    <xf numFmtId="0" fontId="53" fillId="0" borderId="4" xfId="56" applyFont="1" applyFill="1" applyBorder="1" applyAlignment="1" applyProtection="1">
      <alignment horizontal="left" vertical="top" wrapText="1"/>
    </xf>
    <xf numFmtId="0" fontId="53" fillId="0" borderId="1" xfId="56" applyFont="1" applyFill="1" applyBorder="1" applyAlignment="1" applyProtection="1">
      <alignment horizontal="left" vertical="top" wrapText="1"/>
    </xf>
    <xf numFmtId="0" fontId="53" fillId="0" borderId="17" xfId="56" applyFont="1" applyFill="1" applyBorder="1" applyAlignment="1" applyProtection="1">
      <alignment horizontal="left" vertical="top" wrapText="1"/>
    </xf>
    <xf numFmtId="0" fontId="53" fillId="0" borderId="0" xfId="56" applyFont="1" applyFill="1" applyBorder="1" applyAlignment="1" applyProtection="1">
      <alignment horizontal="left" vertical="top" wrapText="1"/>
    </xf>
    <xf numFmtId="0" fontId="53" fillId="0" borderId="27" xfId="56" applyFont="1" applyFill="1" applyBorder="1" applyAlignment="1" applyProtection="1">
      <alignment horizontal="left" vertical="top" wrapText="1"/>
    </xf>
    <xf numFmtId="0" fontId="53" fillId="0" borderId="6" xfId="56" applyFont="1" applyFill="1" applyBorder="1" applyAlignment="1" applyProtection="1">
      <alignment horizontal="left" vertical="top" wrapText="1"/>
    </xf>
    <xf numFmtId="0" fontId="53" fillId="0" borderId="7" xfId="56" applyFont="1" applyFill="1" applyBorder="1" applyAlignment="1" applyProtection="1">
      <alignment horizontal="left" vertical="top" wrapText="1"/>
    </xf>
    <xf numFmtId="0" fontId="53" fillId="0" borderId="8" xfId="56" applyFont="1" applyFill="1" applyBorder="1" applyAlignment="1" applyProtection="1">
      <alignment horizontal="left" vertical="top" wrapText="1"/>
    </xf>
    <xf numFmtId="42" fontId="60" fillId="0" borderId="78" xfId="56" applyNumberFormat="1" applyFont="1" applyFill="1" applyBorder="1" applyAlignment="1" applyProtection="1">
      <alignment horizontal="center" vertical="center" wrapText="1"/>
    </xf>
    <xf numFmtId="42" fontId="60" fillId="0" borderId="77" xfId="56" applyNumberFormat="1" applyFont="1" applyFill="1" applyBorder="1" applyAlignment="1" applyProtection="1">
      <alignment horizontal="center" vertical="center" wrapText="1"/>
    </xf>
    <xf numFmtId="42" fontId="60" fillId="0" borderId="76" xfId="56" applyNumberFormat="1" applyFont="1" applyFill="1" applyBorder="1" applyAlignment="1" applyProtection="1">
      <alignment horizontal="center" vertical="center" wrapText="1"/>
    </xf>
    <xf numFmtId="42" fontId="60" fillId="0" borderId="75" xfId="56" applyNumberFormat="1" applyFont="1" applyFill="1" applyBorder="1" applyAlignment="1" applyProtection="1">
      <alignment horizontal="center" vertical="center" wrapText="1"/>
    </xf>
    <xf numFmtId="0" fontId="57" fillId="0" borderId="15" xfId="54" applyFont="1" applyFill="1" applyBorder="1" applyAlignment="1" applyProtection="1">
      <alignment horizontal="left" vertical="top" wrapText="1"/>
    </xf>
    <xf numFmtId="0" fontId="57" fillId="0" borderId="29" xfId="54" applyFont="1" applyFill="1" applyBorder="1" applyAlignment="1" applyProtection="1">
      <alignment horizontal="left" vertical="top" wrapText="1"/>
    </xf>
    <xf numFmtId="0" fontId="54" fillId="0" borderId="25" xfId="56" applyFont="1" applyFill="1" applyBorder="1" applyAlignment="1" applyProtection="1">
      <alignment horizontal="center" vertical="center" wrapText="1" readingOrder="1"/>
    </xf>
    <xf numFmtId="0" fontId="54" fillId="0" borderId="28" xfId="56" applyFont="1" applyFill="1" applyBorder="1" applyAlignment="1" applyProtection="1">
      <alignment horizontal="center" vertical="center" readingOrder="1"/>
    </xf>
    <xf numFmtId="0" fontId="54" fillId="0" borderId="29" xfId="56" applyFont="1" applyFill="1" applyBorder="1" applyAlignment="1" applyProtection="1">
      <alignment horizontal="center" vertical="center" readingOrder="1"/>
    </xf>
    <xf numFmtId="0" fontId="60" fillId="0" borderId="92" xfId="56" applyFont="1" applyFill="1" applyBorder="1" applyAlignment="1" applyProtection="1">
      <alignment horizontal="center" vertical="center" shrinkToFit="1"/>
    </xf>
    <xf numFmtId="0" fontId="60" fillId="0" borderId="88" xfId="56" applyFont="1" applyFill="1" applyBorder="1" applyAlignment="1" applyProtection="1">
      <alignment horizontal="center" vertical="center" shrinkToFit="1"/>
    </xf>
    <xf numFmtId="0" fontId="60" fillId="0" borderId="83" xfId="56" applyFont="1" applyFill="1" applyBorder="1" applyAlignment="1" applyProtection="1">
      <alignment horizontal="center" vertical="center" shrinkToFit="1"/>
    </xf>
    <xf numFmtId="0" fontId="54" fillId="0" borderId="91" xfId="56" applyFont="1" applyFill="1" applyBorder="1" applyAlignment="1" applyProtection="1">
      <alignment horizontal="left" vertical="center"/>
    </xf>
    <xf numFmtId="0" fontId="54" fillId="0" borderId="90" xfId="56" applyFont="1" applyFill="1" applyBorder="1" applyAlignment="1" applyProtection="1">
      <alignment horizontal="left" vertical="center"/>
    </xf>
    <xf numFmtId="0" fontId="64" fillId="0" borderId="87" xfId="56" applyFont="1" applyFill="1" applyBorder="1" applyAlignment="1" applyProtection="1">
      <alignment horizontal="left" vertical="center" wrapText="1" shrinkToFit="1"/>
    </xf>
    <xf numFmtId="0" fontId="64" fillId="0" borderId="86" xfId="56" applyFont="1" applyFill="1" applyBorder="1" applyAlignment="1" applyProtection="1">
      <alignment horizontal="left" vertical="center" wrapText="1" shrinkToFit="1"/>
    </xf>
    <xf numFmtId="0" fontId="64" fillId="0" borderId="82" xfId="56" applyFont="1" applyFill="1" applyBorder="1" applyAlignment="1" applyProtection="1">
      <alignment horizontal="left" vertical="center" wrapText="1" shrinkToFit="1"/>
    </xf>
    <xf numFmtId="0" fontId="64" fillId="0" borderId="81" xfId="56" applyFont="1" applyFill="1" applyBorder="1" applyAlignment="1" applyProtection="1">
      <alignment horizontal="left" vertical="center" wrapText="1" shrinkToFit="1"/>
    </xf>
    <xf numFmtId="0" fontId="64" fillId="0" borderId="79" xfId="56" applyFont="1" applyFill="1" applyBorder="1" applyAlignment="1" applyProtection="1">
      <alignment horizontal="left" vertical="center" wrapText="1"/>
    </xf>
    <xf numFmtId="0" fontId="64" fillId="0" borderId="15" xfId="56" applyFont="1" applyFill="1" applyBorder="1" applyAlignment="1" applyProtection="1">
      <alignment horizontal="left" vertical="center" wrapText="1"/>
    </xf>
    <xf numFmtId="0" fontId="64" fillId="0" borderId="97" xfId="56" applyFont="1" applyFill="1" applyBorder="1" applyAlignment="1" applyProtection="1">
      <alignment horizontal="left" vertical="center" wrapText="1"/>
    </xf>
    <xf numFmtId="0" fontId="64" fillId="0" borderId="96" xfId="56" applyFont="1" applyFill="1" applyBorder="1" applyAlignment="1" applyProtection="1">
      <alignment horizontal="left" vertical="center" wrapText="1"/>
    </xf>
    <xf numFmtId="0" fontId="64" fillId="0" borderId="90" xfId="56" applyFont="1" applyFill="1" applyBorder="1" applyAlignment="1" applyProtection="1">
      <alignment horizontal="left" vertical="center" wrapText="1"/>
    </xf>
    <xf numFmtId="0" fontId="64" fillId="0" borderId="95" xfId="56" applyFont="1" applyFill="1" applyBorder="1" applyAlignment="1" applyProtection="1">
      <alignment horizontal="left" vertical="center" wrapText="1"/>
    </xf>
    <xf numFmtId="0" fontId="64" fillId="0" borderId="85" xfId="56" applyFont="1" applyFill="1" applyBorder="1" applyAlignment="1" applyProtection="1">
      <alignment horizontal="left" vertical="center" wrapText="1"/>
    </xf>
    <xf numFmtId="0" fontId="64" fillId="0" borderId="86" xfId="56" applyFont="1" applyFill="1" applyBorder="1" applyAlignment="1" applyProtection="1">
      <alignment horizontal="left" vertical="center" wrapText="1"/>
    </xf>
    <xf numFmtId="0" fontId="64" fillId="0" borderId="94" xfId="56" applyFont="1" applyFill="1" applyBorder="1" applyAlignment="1" applyProtection="1">
      <alignment horizontal="left" vertical="center" wrapText="1"/>
    </xf>
    <xf numFmtId="0" fontId="64" fillId="0" borderId="93" xfId="56" applyFont="1" applyFill="1" applyBorder="1" applyAlignment="1" applyProtection="1">
      <alignment horizontal="left" vertical="center" wrapText="1"/>
    </xf>
    <xf numFmtId="0" fontId="64" fillId="0" borderId="81" xfId="56" applyFont="1" applyFill="1" applyBorder="1" applyAlignment="1" applyProtection="1">
      <alignment horizontal="left" vertical="center" wrapText="1"/>
    </xf>
    <xf numFmtId="0" fontId="67" fillId="0" borderId="0" xfId="56" applyFont="1" applyFill="1" applyBorder="1" applyAlignment="1" applyProtection="1">
      <alignment horizontal="center" vertical="center"/>
    </xf>
    <xf numFmtId="0" fontId="53" fillId="0" borderId="0" xfId="55" applyFont="1" applyFill="1" applyBorder="1" applyAlignment="1">
      <alignment horizontal="left" vertical="center" wrapText="1"/>
    </xf>
    <xf numFmtId="0" fontId="54" fillId="39" borderId="25" xfId="56" applyFont="1" applyFill="1" applyBorder="1" applyAlignment="1" applyProtection="1">
      <alignment horizontal="center" vertical="center" shrinkToFit="1"/>
    </xf>
    <xf numFmtId="0" fontId="65" fillId="39" borderId="29" xfId="54" applyFont="1" applyFill="1" applyBorder="1" applyAlignment="1" applyProtection="1">
      <alignment vertical="center" shrinkToFit="1"/>
    </xf>
    <xf numFmtId="181" fontId="54" fillId="35" borderId="6" xfId="56" applyNumberFormat="1" applyFont="1" applyFill="1" applyBorder="1" applyAlignment="1" applyProtection="1">
      <alignment horizontal="center"/>
    </xf>
    <xf numFmtId="181" fontId="54" fillId="35" borderId="7" xfId="56" applyNumberFormat="1" applyFont="1" applyFill="1" applyBorder="1" applyAlignment="1" applyProtection="1">
      <alignment horizontal="center"/>
    </xf>
    <xf numFmtId="181" fontId="54" fillId="35" borderId="8" xfId="56" applyNumberFormat="1" applyFont="1" applyFill="1" applyBorder="1" applyAlignment="1" applyProtection="1">
      <alignment horizontal="center"/>
    </xf>
    <xf numFmtId="0" fontId="54" fillId="39" borderId="25" xfId="56" applyFont="1" applyFill="1" applyBorder="1" applyAlignment="1" applyProtection="1">
      <alignment horizontal="center" vertical="center" wrapText="1"/>
    </xf>
    <xf numFmtId="0" fontId="54" fillId="39" borderId="29" xfId="56" applyFont="1" applyFill="1" applyBorder="1" applyAlignment="1" applyProtection="1">
      <alignment horizontal="center" vertical="center" wrapText="1"/>
    </xf>
    <xf numFmtId="0" fontId="68" fillId="0" borderId="6" xfId="0" applyFont="1" applyBorder="1" applyAlignment="1">
      <alignment horizontal="left" vertical="center"/>
    </xf>
    <xf numFmtId="0" fontId="68" fillId="0" borderId="7" xfId="0" applyFont="1" applyBorder="1" applyAlignment="1">
      <alignment horizontal="left" vertical="center"/>
    </xf>
    <xf numFmtId="0" fontId="68" fillId="0" borderId="8" xfId="0" applyFont="1" applyBorder="1" applyAlignment="1">
      <alignment horizontal="left" vertical="center"/>
    </xf>
    <xf numFmtId="0" fontId="68" fillId="0" borderId="6" xfId="0" applyFont="1" applyBorder="1" applyAlignment="1">
      <alignment horizontal="center" vertical="center"/>
    </xf>
    <xf numFmtId="0" fontId="68" fillId="0" borderId="7" xfId="0" applyFont="1" applyBorder="1" applyAlignment="1">
      <alignment horizontal="center" vertical="center"/>
    </xf>
    <xf numFmtId="0" fontId="68" fillId="0" borderId="98" xfId="0" applyFont="1" applyBorder="1" applyAlignment="1">
      <alignment horizontal="center" vertical="top"/>
    </xf>
    <xf numFmtId="0" fontId="68" fillId="0" borderId="17" xfId="0" applyFont="1" applyBorder="1" applyAlignment="1">
      <alignment horizontal="left" vertical="center"/>
    </xf>
    <xf numFmtId="0" fontId="68" fillId="0" borderId="0" xfId="0" applyFont="1" applyAlignment="1">
      <alignment horizontal="left" vertical="center"/>
    </xf>
    <xf numFmtId="0" fontId="68" fillId="0" borderId="27" xfId="0" applyFont="1" applyBorder="1" applyAlignment="1">
      <alignment horizontal="left" vertical="center"/>
    </xf>
    <xf numFmtId="0" fontId="68" fillId="0" borderId="16" xfId="0" applyFont="1" applyBorder="1" applyAlignment="1">
      <alignment horizontal="left" vertical="center"/>
    </xf>
    <xf numFmtId="0" fontId="68" fillId="0" borderId="5" xfId="0" applyFont="1" applyBorder="1" applyAlignment="1">
      <alignment horizontal="left" vertical="center"/>
    </xf>
    <xf numFmtId="0" fontId="68" fillId="0" borderId="15" xfId="0" applyFont="1" applyBorder="1" applyAlignment="1">
      <alignment horizontal="left" vertical="center"/>
    </xf>
    <xf numFmtId="0" fontId="68" fillId="0" borderId="0" xfId="0" applyFont="1" applyAlignment="1">
      <alignment horizontal="left" vertical="top" wrapText="1"/>
    </xf>
    <xf numFmtId="0" fontId="68" fillId="0" borderId="0" xfId="0" applyFont="1" applyAlignment="1">
      <alignment horizontal="center" vertical="top"/>
    </xf>
    <xf numFmtId="0" fontId="68" fillId="0" borderId="8" xfId="0" applyFont="1" applyBorder="1" applyAlignment="1">
      <alignment horizontal="center" vertical="center"/>
    </xf>
    <xf numFmtId="0" fontId="68" fillId="0" borderId="3" xfId="0" applyFont="1" applyBorder="1" applyAlignment="1">
      <alignment horizontal="left" vertical="center" wrapText="1"/>
    </xf>
    <xf numFmtId="0" fontId="68" fillId="0" borderId="4" xfId="0" applyFont="1" applyBorder="1" applyAlignment="1">
      <alignment horizontal="left" vertical="center" wrapText="1"/>
    </xf>
    <xf numFmtId="0" fontId="68" fillId="0" borderId="1" xfId="0" applyFont="1" applyBorder="1" applyAlignment="1">
      <alignment horizontal="left" vertical="center" wrapText="1"/>
    </xf>
    <xf numFmtId="0" fontId="68" fillId="0" borderId="3" xfId="0" applyFont="1" applyBorder="1" applyAlignment="1">
      <alignment horizontal="left" vertical="center"/>
    </xf>
    <xf numFmtId="0" fontId="68" fillId="0" borderId="4" xfId="0" applyFont="1" applyBorder="1" applyAlignment="1">
      <alignment horizontal="left" vertical="center"/>
    </xf>
    <xf numFmtId="0" fontId="68" fillId="0" borderId="1" xfId="0" applyFont="1" applyBorder="1" applyAlignment="1">
      <alignment horizontal="left" vertical="center"/>
    </xf>
    <xf numFmtId="0" fontId="68" fillId="0" borderId="0" xfId="0" applyFont="1" applyAlignment="1">
      <alignment horizontal="right" vertical="center"/>
    </xf>
    <xf numFmtId="0" fontId="68" fillId="0" borderId="0" xfId="0" applyFont="1" applyAlignment="1">
      <alignment horizontal="center" vertical="center"/>
    </xf>
    <xf numFmtId="0" fontId="68" fillId="0" borderId="3" xfId="0" applyFont="1" applyBorder="1" applyAlignment="1">
      <alignment horizontal="left" vertical="top" wrapText="1"/>
    </xf>
    <xf numFmtId="0" fontId="68" fillId="0" borderId="4" xfId="0" applyFont="1" applyBorder="1" applyAlignment="1">
      <alignment horizontal="left" vertical="top" wrapText="1"/>
    </xf>
    <xf numFmtId="0" fontId="6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8" fillId="0" borderId="17" xfId="0" applyFont="1" applyBorder="1" applyAlignment="1">
      <alignment horizontal="left" vertical="top" wrapText="1"/>
    </xf>
    <xf numFmtId="0" fontId="68" fillId="0" borderId="27" xfId="0" applyFont="1" applyBorder="1" applyAlignment="1">
      <alignment horizontal="left" vertical="top" wrapText="1"/>
    </xf>
    <xf numFmtId="0" fontId="68" fillId="0" borderId="16" xfId="0" applyFont="1" applyBorder="1" applyAlignment="1">
      <alignment horizontal="left" vertical="top" wrapText="1"/>
    </xf>
    <xf numFmtId="0" fontId="68" fillId="0" borderId="5" xfId="0" applyFont="1" applyBorder="1" applyAlignment="1">
      <alignment horizontal="left" vertical="top" wrapText="1"/>
    </xf>
    <xf numFmtId="0" fontId="68" fillId="0" borderId="15" xfId="0" applyFont="1" applyBorder="1" applyAlignment="1">
      <alignment horizontal="left" vertical="top" wrapText="1"/>
    </xf>
    <xf numFmtId="0" fontId="68" fillId="0" borderId="101" xfId="0" applyFont="1" applyBorder="1" applyAlignment="1">
      <alignment horizontal="left" vertical="top" wrapText="1"/>
    </xf>
    <xf numFmtId="0" fontId="68" fillId="0" borderId="100" xfId="0" applyFont="1" applyBorder="1" applyAlignment="1">
      <alignment horizontal="left" vertical="top" wrapText="1"/>
    </xf>
    <xf numFmtId="0" fontId="68" fillId="0" borderId="99" xfId="0" applyFont="1" applyBorder="1" applyAlignment="1">
      <alignment horizontal="left" vertical="top" wrapText="1"/>
    </xf>
    <xf numFmtId="0" fontId="68" fillId="0" borderId="21" xfId="0" applyFont="1" applyBorder="1" applyAlignment="1">
      <alignment horizontal="left" vertical="center"/>
    </xf>
    <xf numFmtId="0" fontId="68" fillId="0" borderId="23" xfId="0" applyFont="1" applyBorder="1" applyAlignment="1">
      <alignment horizontal="left" vertical="center"/>
    </xf>
    <xf numFmtId="0" fontId="68" fillId="0" borderId="24" xfId="0" applyFont="1" applyBorder="1" applyAlignment="1">
      <alignment horizontal="left" vertical="center"/>
    </xf>
    <xf numFmtId="0" fontId="68" fillId="0" borderId="104" xfId="0" applyFont="1" applyBorder="1" applyAlignment="1">
      <alignment horizontal="left" vertical="center"/>
    </xf>
    <xf numFmtId="0" fontId="68" fillId="0" borderId="103" xfId="0" applyFont="1" applyBorder="1" applyAlignment="1">
      <alignment horizontal="left" vertical="center"/>
    </xf>
    <xf numFmtId="0" fontId="68" fillId="0" borderId="102" xfId="0" applyFont="1" applyBorder="1" applyAlignment="1">
      <alignment horizontal="left" vertical="center"/>
    </xf>
    <xf numFmtId="0" fontId="68" fillId="0" borderId="6" xfId="0" applyFont="1" applyBorder="1" applyAlignment="1">
      <alignment horizontal="left" vertical="top" wrapText="1"/>
    </xf>
    <xf numFmtId="0" fontId="68" fillId="0" borderId="7" xfId="0" applyFont="1" applyBorder="1" applyAlignment="1">
      <alignment horizontal="left" vertical="top" wrapText="1"/>
    </xf>
    <xf numFmtId="0" fontId="68" fillId="0" borderId="8" xfId="0" applyFont="1" applyBorder="1" applyAlignment="1">
      <alignment horizontal="left" vertical="top" wrapText="1"/>
    </xf>
    <xf numFmtId="0" fontId="69" fillId="40" borderId="6" xfId="0" applyFont="1" applyFill="1" applyBorder="1" applyAlignment="1">
      <alignment horizontal="left" vertical="center"/>
    </xf>
    <xf numFmtId="0" fontId="69" fillId="40" borderId="7" xfId="0" applyFont="1" applyFill="1" applyBorder="1" applyAlignment="1">
      <alignment horizontal="left" vertical="center"/>
    </xf>
    <xf numFmtId="0" fontId="69" fillId="40" borderId="8" xfId="0" applyFont="1" applyFill="1" applyBorder="1" applyAlignment="1">
      <alignment horizontal="left" vertical="center"/>
    </xf>
    <xf numFmtId="0" fontId="69" fillId="40" borderId="3" xfId="0" applyFont="1" applyFill="1" applyBorder="1" applyAlignment="1">
      <alignment horizontal="center" vertical="center"/>
    </xf>
    <xf numFmtId="0" fontId="69" fillId="40" borderId="4" xfId="0" applyFont="1" applyFill="1" applyBorder="1" applyAlignment="1">
      <alignment horizontal="center" vertical="center"/>
    </xf>
    <xf numFmtId="0" fontId="69" fillId="40" borderId="1" xfId="0" applyFont="1" applyFill="1" applyBorder="1" applyAlignment="1">
      <alignment horizontal="center" vertical="center"/>
    </xf>
    <xf numFmtId="0" fontId="69" fillId="40" borderId="44" xfId="0" applyFont="1" applyFill="1" applyBorder="1" applyAlignment="1">
      <alignment horizontal="center" vertical="center"/>
    </xf>
    <xf numFmtId="0" fontId="69" fillId="40" borderId="30" xfId="0" applyFont="1" applyFill="1" applyBorder="1" applyAlignment="1">
      <alignment horizontal="center" vertical="center"/>
    </xf>
    <xf numFmtId="0" fontId="69" fillId="40" borderId="37" xfId="0" applyFont="1" applyFill="1" applyBorder="1" applyAlignment="1">
      <alignment horizontal="center" vertical="center"/>
    </xf>
    <xf numFmtId="0" fontId="69" fillId="40" borderId="35" xfId="0" applyFont="1" applyFill="1" applyBorder="1" applyAlignment="1">
      <alignment horizontal="center" vertical="center"/>
    </xf>
    <xf numFmtId="0" fontId="69" fillId="40" borderId="0" xfId="0" applyFont="1" applyFill="1" applyAlignment="1">
      <alignment horizontal="center" vertical="center"/>
    </xf>
    <xf numFmtId="0" fontId="69" fillId="40" borderId="5" xfId="0" applyFont="1" applyFill="1" applyBorder="1" applyAlignment="1">
      <alignment horizontal="center" vertical="center"/>
    </xf>
    <xf numFmtId="0" fontId="70" fillId="0" borderId="0" xfId="0" applyFont="1" applyAlignment="1">
      <alignment horizontal="center" vertical="top" wrapText="1"/>
    </xf>
    <xf numFmtId="0" fontId="70" fillId="0" borderId="0" xfId="0" applyFont="1" applyAlignment="1">
      <alignment horizontal="center" vertical="top"/>
    </xf>
    <xf numFmtId="0" fontId="70" fillId="0" borderId="0" xfId="0" applyFont="1" applyAlignment="1">
      <alignment vertical="top" wrapText="1"/>
    </xf>
    <xf numFmtId="0" fontId="4" fillId="0" borderId="29" xfId="0" applyFont="1" applyBorder="1" applyAlignment="1">
      <alignment vertical="center"/>
    </xf>
    <xf numFmtId="0" fontId="4" fillId="0" borderId="16" xfId="0" applyFont="1" applyBorder="1" applyAlignment="1">
      <alignment vertical="center"/>
    </xf>
    <xf numFmtId="0" fontId="4" fillId="0" borderId="2" xfId="0" applyFont="1" applyBorder="1" applyAlignment="1">
      <alignment vertical="center"/>
    </xf>
    <xf numFmtId="0" fontId="4" fillId="0" borderId="6" xfId="0" applyFont="1" applyBorder="1" applyAlignment="1">
      <alignment vertical="center"/>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1" fillId="0" borderId="6" xfId="0" applyFont="1" applyBorder="1" applyAlignment="1">
      <alignment vertical="center" wrapText="1"/>
    </xf>
    <xf numFmtId="0" fontId="71" fillId="0" borderId="7" xfId="0" applyFont="1" applyBorder="1" applyAlignment="1">
      <alignment vertical="center" wrapText="1"/>
    </xf>
    <xf numFmtId="0" fontId="71" fillId="0" borderId="8" xfId="0" applyFont="1" applyBorder="1" applyAlignment="1">
      <alignment vertical="center" wrapText="1"/>
    </xf>
    <xf numFmtId="0" fontId="71" fillId="0" borderId="16" xfId="0" applyFont="1" applyBorder="1" applyAlignment="1">
      <alignment horizontal="left" vertical="center" wrapText="1"/>
    </xf>
    <xf numFmtId="0" fontId="71" fillId="0" borderId="5" xfId="0" applyFont="1" applyBorder="1" applyAlignment="1">
      <alignment horizontal="left" vertical="center" wrapText="1"/>
    </xf>
    <xf numFmtId="0" fontId="71" fillId="0" borderId="6" xfId="0" applyFont="1" applyBorder="1" applyAlignment="1">
      <alignment horizontal="left" vertical="center"/>
    </xf>
    <xf numFmtId="0" fontId="71" fillId="0" borderId="7" xfId="0" applyFont="1" applyBorder="1" applyAlignment="1">
      <alignment horizontal="left" vertical="center"/>
    </xf>
    <xf numFmtId="0" fontId="71" fillId="0" borderId="8" xfId="0" applyFont="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71" fillId="0" borderId="6" xfId="0" applyFont="1" applyBorder="1" applyAlignment="1">
      <alignment horizontal="left" vertical="center" wrapText="1"/>
    </xf>
    <xf numFmtId="0" fontId="71" fillId="0" borderId="7" xfId="0" applyFont="1" applyBorder="1" applyAlignment="1">
      <alignment horizontal="left" vertical="center" wrapText="1"/>
    </xf>
    <xf numFmtId="0" fontId="4" fillId="0" borderId="7" xfId="0" applyFont="1" applyBorder="1" applyAlignment="1">
      <alignment vertical="center"/>
    </xf>
    <xf numFmtId="0" fontId="4" fillId="0" borderId="5" xfId="0" applyFont="1" applyBorder="1" applyAlignment="1">
      <alignment vertical="center"/>
    </xf>
    <xf numFmtId="0" fontId="72" fillId="0" borderId="4" xfId="0" applyFont="1" applyBorder="1" applyAlignment="1">
      <alignment horizontal="center" vertical="center" shrinkToFit="1"/>
    </xf>
    <xf numFmtId="0" fontId="72" fillId="0" borderId="1" xfId="0" applyFont="1" applyBorder="1" applyAlignment="1">
      <alignment horizontal="center" vertical="center" shrinkToFit="1"/>
    </xf>
    <xf numFmtId="0" fontId="71" fillId="0" borderId="8" xfId="0" applyFont="1" applyBorder="1" applyAlignment="1">
      <alignment horizontal="left" vertical="center" wrapText="1"/>
    </xf>
    <xf numFmtId="0" fontId="70" fillId="0" borderId="2" xfId="0" applyFont="1" applyBorder="1" applyAlignment="1">
      <alignment horizontal="center" vertical="center" wrapText="1"/>
    </xf>
    <xf numFmtId="0" fontId="70" fillId="0" borderId="2" xfId="0" applyFont="1" applyBorder="1" applyAlignment="1">
      <alignment horizontal="center" vertical="center"/>
    </xf>
    <xf numFmtId="0" fontId="4"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68" fillId="0" borderId="0" xfId="0" applyFont="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70" fillId="0" borderId="3" xfId="0" applyFont="1" applyBorder="1" applyAlignment="1">
      <alignment horizontal="center" vertical="center" wrapText="1"/>
    </xf>
    <xf numFmtId="0" fontId="70" fillId="0" borderId="4" xfId="0" applyFont="1" applyBorder="1" applyAlignment="1">
      <alignment horizontal="center" vertical="center"/>
    </xf>
    <xf numFmtId="0" fontId="70" fillId="0" borderId="1" xfId="0" applyFont="1" applyBorder="1" applyAlignment="1">
      <alignment horizontal="center" vertical="center"/>
    </xf>
    <xf numFmtId="0" fontId="70" fillId="0" borderId="17" xfId="0" applyFont="1" applyBorder="1" applyAlignment="1">
      <alignment horizontal="center" vertical="center"/>
    </xf>
    <xf numFmtId="0" fontId="70" fillId="0" borderId="0" xfId="0" applyFont="1" applyAlignment="1">
      <alignment horizontal="center" vertical="center"/>
    </xf>
    <xf numFmtId="0" fontId="70" fillId="0" borderId="27" xfId="0" applyFont="1" applyBorder="1" applyAlignment="1">
      <alignment horizontal="center" vertical="center"/>
    </xf>
    <xf numFmtId="0" fontId="70" fillId="0" borderId="16" xfId="0" applyFont="1" applyBorder="1" applyAlignment="1">
      <alignment horizontal="center" vertical="center"/>
    </xf>
    <xf numFmtId="0" fontId="70" fillId="0" borderId="5" xfId="0" applyFont="1" applyBorder="1" applyAlignment="1">
      <alignment horizontal="center" vertical="center"/>
    </xf>
    <xf numFmtId="0" fontId="70" fillId="0" borderId="15" xfId="0" applyFont="1" applyBorder="1" applyAlignment="1">
      <alignment horizontal="center" vertical="center"/>
    </xf>
    <xf numFmtId="0" fontId="18" fillId="0" borderId="0" xfId="49" applyAlignment="1">
      <alignment horizontal="left" vertical="center"/>
    </xf>
    <xf numFmtId="0" fontId="18" fillId="0" borderId="2" xfId="49" applyBorder="1" applyAlignment="1">
      <alignment horizontal="center" vertical="center"/>
    </xf>
    <xf numFmtId="0" fontId="18" fillId="0" borderId="2" xfId="49" applyBorder="1" applyAlignment="1">
      <alignment horizontal="center" vertical="center" wrapText="1"/>
    </xf>
    <xf numFmtId="183" fontId="18" fillId="0" borderId="6" xfId="49" applyNumberFormat="1" applyBorder="1" applyAlignment="1">
      <alignment horizontal="center" vertical="center"/>
    </xf>
    <xf numFmtId="183" fontId="18" fillId="0" borderId="7" xfId="49" applyNumberFormat="1" applyBorder="1" applyAlignment="1">
      <alignment horizontal="center" vertical="center"/>
    </xf>
    <xf numFmtId="0" fontId="18" fillId="0" borderId="6" xfId="49" applyBorder="1" applyAlignment="1">
      <alignment horizontal="center" vertical="center"/>
    </xf>
    <xf numFmtId="0" fontId="18" fillId="0" borderId="7" xfId="49" applyBorder="1" applyAlignment="1">
      <alignment horizontal="center" vertical="center"/>
    </xf>
    <xf numFmtId="182" fontId="7" fillId="41" borderId="6" xfId="30" applyNumberFormat="1" applyFont="1" applyFill="1" applyBorder="1" applyAlignment="1">
      <alignment horizontal="center" vertical="center"/>
    </xf>
    <xf numFmtId="182" fontId="7" fillId="41" borderId="7" xfId="30" applyNumberFormat="1" applyFont="1" applyFill="1" applyBorder="1" applyAlignment="1">
      <alignment horizontal="center" vertical="center"/>
    </xf>
    <xf numFmtId="182" fontId="7" fillId="41" borderId="8" xfId="30" applyNumberFormat="1" applyFont="1" applyFill="1" applyBorder="1" applyAlignment="1">
      <alignment horizontal="center" vertical="center"/>
    </xf>
    <xf numFmtId="0" fontId="18" fillId="42" borderId="6" xfId="49" applyFill="1" applyBorder="1" applyAlignment="1">
      <alignment horizontal="center" vertical="center"/>
    </xf>
    <xf numFmtId="0" fontId="18" fillId="42" borderId="7" xfId="49" applyFill="1" applyBorder="1" applyAlignment="1">
      <alignment horizontal="center" vertical="center"/>
    </xf>
    <xf numFmtId="0" fontId="18" fillId="0" borderId="6" xfId="49" applyBorder="1" applyAlignment="1">
      <alignment horizontal="center" vertical="center" wrapText="1"/>
    </xf>
    <xf numFmtId="0" fontId="18" fillId="0" borderId="7" xfId="49" applyBorder="1" applyAlignment="1">
      <alignment horizontal="center" vertical="center" wrapText="1"/>
    </xf>
    <xf numFmtId="0" fontId="18" fillId="0" borderId="8" xfId="49" applyBorder="1" applyAlignment="1">
      <alignment horizontal="center" vertical="center" wrapText="1"/>
    </xf>
    <xf numFmtId="0" fontId="18" fillId="0" borderId="8" xfId="49" applyBorder="1" applyAlignment="1">
      <alignment horizontal="center" vertical="center"/>
    </xf>
    <xf numFmtId="0" fontId="18" fillId="42" borderId="2" xfId="49" applyFill="1" applyBorder="1" applyAlignment="1">
      <alignment horizontal="center" vertical="center"/>
    </xf>
    <xf numFmtId="0" fontId="75" fillId="0" borderId="0" xfId="49" applyFont="1" applyAlignment="1">
      <alignment horizontal="center" vertical="center"/>
    </xf>
    <xf numFmtId="0" fontId="18" fillId="42" borderId="98" xfId="49" applyFill="1" applyBorder="1" applyAlignment="1">
      <alignment horizontal="center" vertical="center" shrinkToFit="1"/>
    </xf>
    <xf numFmtId="0" fontId="18" fillId="42" borderId="85" xfId="49" applyFill="1" applyBorder="1" applyAlignment="1">
      <alignment horizontal="center" vertical="center" shrinkToFit="1"/>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76" fillId="0" borderId="0" xfId="49" applyFont="1" applyAlignment="1">
      <alignment horizontal="left" vertical="center"/>
    </xf>
    <xf numFmtId="0" fontId="36" fillId="33" borderId="0" xfId="54" applyFill="1" applyAlignment="1">
      <alignment horizontal="left" vertical="center"/>
    </xf>
    <xf numFmtId="0" fontId="36" fillId="33" borderId="0" xfId="54" applyFill="1" applyAlignment="1">
      <alignment horizontal="left" vertical="center" wrapText="1"/>
    </xf>
    <xf numFmtId="184" fontId="34" fillId="42" borderId="2" xfId="58" applyNumberFormat="1" applyFont="1" applyFill="1" applyBorder="1" applyAlignment="1">
      <alignment horizontal="center" vertical="center"/>
    </xf>
    <xf numFmtId="0" fontId="36" fillId="33" borderId="25" xfId="54" applyFill="1" applyBorder="1" applyAlignment="1">
      <alignment horizontal="center" vertical="center"/>
    </xf>
    <xf numFmtId="0" fontId="36" fillId="33" borderId="29" xfId="54" applyFill="1" applyBorder="1" applyAlignment="1">
      <alignment horizontal="center" vertical="center"/>
    </xf>
    <xf numFmtId="183" fontId="34" fillId="33" borderId="3" xfId="54" applyNumberFormat="1" applyFont="1" applyFill="1" applyBorder="1" applyAlignment="1">
      <alignment horizontal="center" vertical="center"/>
    </xf>
    <xf numFmtId="183" fontId="34" fillId="33" borderId="4" xfId="54" applyNumberFormat="1" applyFont="1" applyFill="1" applyBorder="1" applyAlignment="1">
      <alignment horizontal="center" vertical="center"/>
    </xf>
    <xf numFmtId="183" fontId="34" fillId="33" borderId="1" xfId="54" applyNumberFormat="1" applyFont="1" applyFill="1" applyBorder="1" applyAlignment="1">
      <alignment horizontal="center" vertical="center"/>
    </xf>
    <xf numFmtId="183" fontId="34" fillId="33" borderId="16" xfId="54" applyNumberFormat="1" applyFont="1" applyFill="1" applyBorder="1" applyAlignment="1">
      <alignment horizontal="center" vertical="center"/>
    </xf>
    <xf numFmtId="183" fontId="34" fillId="33" borderId="5" xfId="54" applyNumberFormat="1" applyFont="1" applyFill="1" applyBorder="1" applyAlignment="1">
      <alignment horizontal="center" vertical="center"/>
    </xf>
    <xf numFmtId="183" fontId="34" fillId="33" borderId="15" xfId="54" applyNumberFormat="1" applyFont="1" applyFill="1" applyBorder="1" applyAlignment="1">
      <alignment horizontal="center" vertical="center"/>
    </xf>
    <xf numFmtId="0" fontId="36" fillId="33" borderId="2" xfId="54" applyFill="1" applyBorder="1" applyAlignment="1">
      <alignment horizontal="center" vertical="center"/>
    </xf>
    <xf numFmtId="183" fontId="34" fillId="33" borderId="6" xfId="54" applyNumberFormat="1" applyFont="1" applyFill="1" applyBorder="1" applyAlignment="1">
      <alignment horizontal="center" vertical="center"/>
    </xf>
    <xf numFmtId="183" fontId="34" fillId="33" borderId="7" xfId="54" applyNumberFormat="1" applyFont="1" applyFill="1" applyBorder="1" applyAlignment="1">
      <alignment horizontal="center" vertical="center"/>
    </xf>
    <xf numFmtId="183" fontId="34" fillId="33" borderId="8" xfId="54" applyNumberFormat="1" applyFont="1" applyFill="1" applyBorder="1" applyAlignment="1">
      <alignment horizontal="center" vertical="center"/>
    </xf>
    <xf numFmtId="0" fontId="36" fillId="33" borderId="3" xfId="54" applyFill="1" applyBorder="1" applyAlignment="1">
      <alignment horizontal="center" vertical="center" wrapText="1"/>
    </xf>
    <xf numFmtId="0" fontId="36" fillId="33" borderId="4" xfId="54" applyFill="1" applyBorder="1" applyAlignment="1">
      <alignment horizontal="center" vertical="center" wrapText="1"/>
    </xf>
    <xf numFmtId="0" fontId="36" fillId="33" borderId="1" xfId="54" applyFill="1" applyBorder="1" applyAlignment="1">
      <alignment horizontal="center" vertical="center" wrapText="1"/>
    </xf>
    <xf numFmtId="182" fontId="34" fillId="41" borderId="3" xfId="30" applyNumberFormat="1" applyFont="1" applyFill="1" applyBorder="1" applyAlignment="1">
      <alignment horizontal="center" vertical="center"/>
    </xf>
    <xf numFmtId="182" fontId="34" fillId="41" borderId="4" xfId="30" applyNumberFormat="1" applyFont="1" applyFill="1" applyBorder="1" applyAlignment="1">
      <alignment horizontal="center" vertical="center"/>
    </xf>
    <xf numFmtId="182" fontId="34" fillId="41" borderId="1" xfId="30" applyNumberFormat="1" applyFont="1" applyFill="1" applyBorder="1" applyAlignment="1">
      <alignment horizontal="center" vertical="center"/>
    </xf>
    <xf numFmtId="182" fontId="34" fillId="41" borderId="16" xfId="30" applyNumberFormat="1" applyFont="1" applyFill="1" applyBorder="1" applyAlignment="1">
      <alignment horizontal="center" vertical="center"/>
    </xf>
    <xf numFmtId="182" fontId="34" fillId="41" borderId="5" xfId="30" applyNumberFormat="1" applyFont="1" applyFill="1" applyBorder="1" applyAlignment="1">
      <alignment horizontal="center" vertical="center"/>
    </xf>
    <xf numFmtId="182" fontId="34" fillId="41" borderId="15" xfId="30" applyNumberFormat="1" applyFont="1" applyFill="1" applyBorder="1" applyAlignment="1">
      <alignment horizontal="center" vertical="center"/>
    </xf>
    <xf numFmtId="0" fontId="36" fillId="33" borderId="16" xfId="54" applyFill="1" applyBorder="1" applyAlignment="1">
      <alignment horizontal="center" vertical="center"/>
    </xf>
    <xf numFmtId="0" fontId="36" fillId="33" borderId="5" xfId="54" applyFill="1" applyBorder="1" applyAlignment="1">
      <alignment horizontal="center" vertical="center"/>
    </xf>
    <xf numFmtId="0" fontId="36" fillId="33" borderId="15" xfId="54" applyFill="1" applyBorder="1" applyAlignment="1">
      <alignment horizontal="center" vertical="center"/>
    </xf>
    <xf numFmtId="0" fontId="36" fillId="33" borderId="5" xfId="54" applyFill="1" applyBorder="1" applyAlignment="1">
      <alignment horizontal="left" vertical="center"/>
    </xf>
    <xf numFmtId="0" fontId="36" fillId="33" borderId="6" xfId="54" applyFill="1" applyBorder="1" applyAlignment="1">
      <alignment horizontal="center" vertical="center"/>
    </xf>
    <xf numFmtId="0" fontId="36" fillId="33" borderId="7" xfId="54" applyFill="1" applyBorder="1" applyAlignment="1">
      <alignment horizontal="center" vertical="center"/>
    </xf>
    <xf numFmtId="0" fontId="36" fillId="33" borderId="8" xfId="54" applyFill="1" applyBorder="1" applyAlignment="1">
      <alignment horizontal="center" vertical="center"/>
    </xf>
    <xf numFmtId="0" fontId="36" fillId="33" borderId="2" xfId="54" applyFill="1" applyBorder="1" applyAlignment="1">
      <alignment horizontal="center" vertical="center" wrapText="1"/>
    </xf>
    <xf numFmtId="0" fontId="76" fillId="33" borderId="2" xfId="54" applyFont="1" applyFill="1" applyBorder="1" applyAlignment="1">
      <alignment horizontal="center" vertical="top" wrapText="1"/>
    </xf>
    <xf numFmtId="0" fontId="36" fillId="33" borderId="2" xfId="54" applyFill="1" applyBorder="1" applyAlignment="1">
      <alignment horizontal="center" vertical="top" wrapText="1"/>
    </xf>
    <xf numFmtId="0" fontId="36" fillId="33" borderId="6" xfId="54" applyFill="1" applyBorder="1" applyAlignment="1">
      <alignment horizontal="center" vertical="center" wrapText="1"/>
    </xf>
    <xf numFmtId="0" fontId="36" fillId="33" borderId="7" xfId="54" applyFill="1" applyBorder="1" applyAlignment="1">
      <alignment horizontal="center" vertical="center" wrapText="1"/>
    </xf>
    <xf numFmtId="0" fontId="36" fillId="33" borderId="8" xfId="54" applyFill="1" applyBorder="1" applyAlignment="1">
      <alignment horizontal="center" vertical="center" wrapText="1"/>
    </xf>
    <xf numFmtId="0" fontId="36" fillId="0" borderId="25" xfId="54" applyBorder="1" applyAlignment="1">
      <alignment horizontal="center" vertical="center"/>
    </xf>
    <xf numFmtId="0" fontId="36" fillId="0" borderId="28" xfId="54" applyBorder="1" applyAlignment="1">
      <alignment horizontal="center" vertical="center"/>
    </xf>
    <xf numFmtId="0" fontId="36" fillId="0" borderId="29" xfId="54" applyBorder="1" applyAlignment="1">
      <alignment horizontal="center" vertical="center"/>
    </xf>
    <xf numFmtId="0" fontId="36" fillId="42" borderId="0" xfId="54" applyFill="1" applyAlignment="1">
      <alignment horizontal="center" vertical="center"/>
    </xf>
    <xf numFmtId="0" fontId="79" fillId="33" borderId="0" xfId="54" applyFont="1" applyFill="1" applyAlignment="1">
      <alignment horizontal="center" vertical="center"/>
    </xf>
    <xf numFmtId="0" fontId="36" fillId="42" borderId="5" xfId="54" applyFill="1" applyBorder="1" applyAlignment="1">
      <alignment horizontal="center" vertical="center" shrinkToFit="1"/>
    </xf>
    <xf numFmtId="0" fontId="36" fillId="42" borderId="7" xfId="54" applyFill="1" applyBorder="1" applyAlignment="1">
      <alignment horizontal="center" vertical="center" shrinkToFit="1"/>
    </xf>
    <xf numFmtId="0" fontId="39" fillId="33" borderId="0" xfId="54" applyFont="1" applyFill="1" applyAlignment="1">
      <alignment horizontal="left" vertical="center"/>
    </xf>
    <xf numFmtId="0" fontId="36" fillId="42" borderId="2" xfId="54" applyFill="1" applyBorder="1" applyAlignment="1">
      <alignment horizontal="center" vertical="center"/>
    </xf>
    <xf numFmtId="0" fontId="36" fillId="42" borderId="2" xfId="54" applyFill="1" applyBorder="1" applyAlignment="1">
      <alignment horizontal="center" vertical="center" shrinkToFit="1"/>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38" xfId="0" applyBorder="1" applyAlignment="1">
      <alignment horizontal="left" vertical="top"/>
    </xf>
    <xf numFmtId="0" fontId="4" fillId="0" borderId="23" xfId="0" applyFont="1" applyBorder="1" applyAlignment="1">
      <alignment horizontal="left" vertical="top"/>
    </xf>
    <xf numFmtId="0" fontId="4" fillId="0" borderId="47"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38"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4" fillId="0" borderId="20"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5" xfId="0" applyFont="1" applyBorder="1" applyAlignment="1">
      <alignment horizontal="justify" vertical="center" wrapText="1"/>
    </xf>
    <xf numFmtId="0" fontId="4" fillId="0" borderId="36"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4" fillId="0" borderId="0" xfId="0" applyFont="1" applyAlignment="1">
      <alignment horizontal="left" vertical="center" wrapText="1"/>
    </xf>
    <xf numFmtId="0" fontId="5" fillId="0" borderId="2" xfId="0" applyFont="1" applyBorder="1" applyAlignment="1">
      <alignment horizontal="left" vertical="center" wrapText="1"/>
    </xf>
    <xf numFmtId="0" fontId="4" fillId="0" borderId="7" xfId="0" applyFont="1" applyBorder="1" applyAlignment="1">
      <alignment horizontal="justify" wrapText="1"/>
    </xf>
    <xf numFmtId="0" fontId="0" fillId="0" borderId="4" xfId="0" applyBorder="1" applyAlignment="1">
      <alignment horizontal="left" vertical="center" wrapText="1"/>
    </xf>
    <xf numFmtId="0" fontId="4" fillId="0" borderId="4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52" builtinId="5"/>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51" builtinId="6"/>
    <cellStyle name="桁区切り 2" xfId="36"/>
    <cellStyle name="桁区切り 2 2" xfId="58"/>
    <cellStyle name="桁区切り 3" xfId="57"/>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6"/>
    <cellStyle name="標準 2 3" xfId="55"/>
    <cellStyle name="標準 3" xfId="47"/>
    <cellStyle name="標準 3 2" xfId="48"/>
    <cellStyle name="標準 3 2 2" xfId="49"/>
    <cellStyle name="標準 3 3" xfId="54"/>
    <cellStyle name="標準 4" xfId="53"/>
    <cellStyle name="良い" xfId="50" builtinId="26" customBuiltin="1"/>
  </cellStyles>
  <dxfs count="2">
    <dxf>
      <fill>
        <patternFill>
          <bgColor rgb="FF808080"/>
        </patternFill>
      </fill>
    </dxf>
    <dxf>
      <fill>
        <patternFill>
          <bgColor rgb="FF80808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16565033" y="5828242"/>
          <a:ext cx="781050" cy="525992"/>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xdr:cNvSpPr/>
      </xdr:nvSpPr>
      <xdr:spPr>
        <a:xfrm>
          <a:off x="13847235" y="10033000"/>
          <a:ext cx="781050" cy="6011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105833</xdr:colOff>
      <xdr:row>33</xdr:row>
      <xdr:rowOff>179917</xdr:rowOff>
    </xdr:from>
    <xdr:to>
      <xdr:col>25</xdr:col>
      <xdr:colOff>201083</xdr:colOff>
      <xdr:row>37</xdr:row>
      <xdr:rowOff>10584</xdr:rowOff>
    </xdr:to>
    <xdr:sp macro="" textlink="">
      <xdr:nvSpPr>
        <xdr:cNvPr id="4" name="右矢印 3"/>
        <xdr:cNvSpPr/>
      </xdr:nvSpPr>
      <xdr:spPr>
        <a:xfrm>
          <a:off x="16565033" y="5828242"/>
          <a:ext cx="781050" cy="525992"/>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5" name="右矢印 4"/>
        <xdr:cNvSpPr/>
      </xdr:nvSpPr>
      <xdr:spPr>
        <a:xfrm>
          <a:off x="13847235" y="10033000"/>
          <a:ext cx="781050" cy="6011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37"/>
  <sheetViews>
    <sheetView tabSelected="1" view="pageBreakPreview" zoomScale="70" zoomScaleNormal="100" zoomScaleSheetLayoutView="70" workbookViewId="0">
      <selection activeCell="C9" sqref="C9"/>
    </sheetView>
  </sheetViews>
  <sheetFormatPr defaultColWidth="9" defaultRowHeight="11.25" x14ac:dyDescent="0.15"/>
  <cols>
    <col min="1" max="1" width="3" style="236" customWidth="1"/>
    <col min="2" max="2" width="48.375" style="236" customWidth="1"/>
    <col min="3" max="3" width="92.375" style="236" customWidth="1"/>
    <col min="4" max="16384" width="9" style="236"/>
  </cols>
  <sheetData>
    <row r="1" spans="1:3" ht="21.75" customHeight="1" x14ac:dyDescent="0.15">
      <c r="A1" s="510" t="s">
        <v>297</v>
      </c>
      <c r="B1" s="511"/>
      <c r="C1" s="511"/>
    </row>
    <row r="2" spans="1:3" s="262" customFormat="1" ht="21.75" customHeight="1" x14ac:dyDescent="0.15">
      <c r="A2" s="511"/>
      <c r="B2" s="511"/>
      <c r="C2" s="511"/>
    </row>
    <row r="3" spans="1:3" s="262" customFormat="1" ht="12" x14ac:dyDescent="0.15"/>
    <row r="4" spans="1:3" s="257" customFormat="1" ht="35.1" customHeight="1" x14ac:dyDescent="0.15">
      <c r="A4" s="504" t="s">
        <v>296</v>
      </c>
      <c r="B4" s="505"/>
      <c r="C4" s="505"/>
    </row>
    <row r="5" spans="1:3" s="257" customFormat="1" ht="48.75" customHeight="1" x14ac:dyDescent="0.15">
      <c r="A5" s="506" t="s">
        <v>664</v>
      </c>
      <c r="B5" s="506"/>
      <c r="C5" s="506"/>
    </row>
    <row r="6" spans="1:3" s="257" customFormat="1" ht="48.75" customHeight="1" x14ac:dyDescent="0.15">
      <c r="A6" s="507" t="s">
        <v>663</v>
      </c>
      <c r="B6" s="508"/>
      <c r="C6" s="508"/>
    </row>
    <row r="7" spans="1:3" s="257" customFormat="1" ht="48.75" customHeight="1" x14ac:dyDescent="0.15">
      <c r="A7" s="504" t="s">
        <v>665</v>
      </c>
      <c r="B7" s="509"/>
      <c r="C7" s="509"/>
    </row>
    <row r="8" spans="1:3" s="257" customFormat="1" ht="21.75" customHeight="1" x14ac:dyDescent="0.15">
      <c r="A8" s="495" t="s">
        <v>666</v>
      </c>
      <c r="B8" s="260"/>
      <c r="C8" s="260"/>
    </row>
    <row r="9" spans="1:3" s="257" customFormat="1" ht="30" customHeight="1" x14ac:dyDescent="0.15">
      <c r="A9" s="261"/>
      <c r="B9" s="259" t="s">
        <v>295</v>
      </c>
      <c r="C9" s="258" t="s">
        <v>294</v>
      </c>
    </row>
    <row r="10" spans="1:3" s="257" customFormat="1" ht="30" customHeight="1" x14ac:dyDescent="0.15">
      <c r="A10" s="261"/>
      <c r="B10" s="259" t="s">
        <v>293</v>
      </c>
      <c r="C10" s="258" t="s">
        <v>292</v>
      </c>
    </row>
    <row r="11" spans="1:3" ht="20.100000000000001" customHeight="1" x14ac:dyDescent="0.15">
      <c r="A11" s="261"/>
      <c r="B11" s="259" t="s">
        <v>291</v>
      </c>
      <c r="C11" s="258" t="s">
        <v>290</v>
      </c>
    </row>
    <row r="12" spans="1:3" ht="21.75" customHeight="1" x14ac:dyDescent="0.15">
      <c r="A12" s="495" t="s">
        <v>667</v>
      </c>
    </row>
    <row r="13" spans="1:3" ht="44.25" customHeight="1" x14ac:dyDescent="0.15">
      <c r="A13" s="501" t="s">
        <v>671</v>
      </c>
      <c r="B13" s="502" t="s">
        <v>672</v>
      </c>
      <c r="C13" s="503" t="s">
        <v>673</v>
      </c>
    </row>
    <row r="14" spans="1:3" ht="12" x14ac:dyDescent="0.15">
      <c r="A14" s="256" t="s">
        <v>289</v>
      </c>
      <c r="B14" s="255"/>
      <c r="C14" s="496"/>
    </row>
    <row r="15" spans="1:3" s="253" customFormat="1" ht="44.1" customHeight="1" x14ac:dyDescent="0.15">
      <c r="A15" s="254"/>
      <c r="B15" s="246" t="s">
        <v>288</v>
      </c>
      <c r="C15" s="245" t="s">
        <v>287</v>
      </c>
    </row>
    <row r="16" spans="1:3" s="243" customFormat="1" ht="87.6" customHeight="1" x14ac:dyDescent="0.15">
      <c r="A16" s="241"/>
      <c r="B16" s="240" t="s">
        <v>286</v>
      </c>
      <c r="C16" s="238" t="s">
        <v>285</v>
      </c>
    </row>
    <row r="17" spans="1:3" s="243" customFormat="1" ht="43.9" customHeight="1" x14ac:dyDescent="0.15">
      <c r="A17" s="241"/>
      <c r="B17" s="240" t="s">
        <v>284</v>
      </c>
      <c r="C17" s="238" t="s">
        <v>271</v>
      </c>
    </row>
    <row r="18" spans="1:3" s="243" customFormat="1" ht="43.9" customHeight="1" x14ac:dyDescent="0.15">
      <c r="A18" s="241"/>
      <c r="B18" s="240" t="s">
        <v>283</v>
      </c>
      <c r="C18" s="238" t="s">
        <v>271</v>
      </c>
    </row>
    <row r="19" spans="1:3" s="243" customFormat="1" ht="45" customHeight="1" x14ac:dyDescent="0.15">
      <c r="A19" s="241"/>
      <c r="B19" s="252" t="s">
        <v>282</v>
      </c>
      <c r="C19" s="238" t="s">
        <v>281</v>
      </c>
    </row>
    <row r="20" spans="1:3" s="243" customFormat="1" ht="66.75" customHeight="1" x14ac:dyDescent="0.15">
      <c r="A20" s="241"/>
      <c r="B20" s="240" t="s">
        <v>280</v>
      </c>
      <c r="C20" s="238" t="s">
        <v>279</v>
      </c>
    </row>
    <row r="21" spans="1:3" s="243" customFormat="1" ht="69.95" customHeight="1" x14ac:dyDescent="0.15">
      <c r="A21" s="241"/>
      <c r="B21" s="252" t="s">
        <v>278</v>
      </c>
      <c r="C21" s="238" t="s">
        <v>277</v>
      </c>
    </row>
    <row r="22" spans="1:3" s="243" customFormat="1" ht="53.45" customHeight="1" x14ac:dyDescent="0.15">
      <c r="A22" s="241"/>
      <c r="B22" s="240" t="s">
        <v>276</v>
      </c>
      <c r="C22" s="251" t="s">
        <v>275</v>
      </c>
    </row>
    <row r="23" spans="1:3" s="243" customFormat="1" ht="114" customHeight="1" x14ac:dyDescent="0.15">
      <c r="A23" s="241"/>
      <c r="B23" s="240" t="s">
        <v>274</v>
      </c>
      <c r="C23" s="238" t="s">
        <v>273</v>
      </c>
    </row>
    <row r="24" spans="1:3" s="243" customFormat="1" ht="64.900000000000006" customHeight="1" x14ac:dyDescent="0.15">
      <c r="A24" s="241"/>
      <c r="B24" s="240" t="s">
        <v>272</v>
      </c>
      <c r="C24" s="238" t="s">
        <v>271</v>
      </c>
    </row>
    <row r="25" spans="1:3" s="244" customFormat="1" ht="66.75" customHeight="1" x14ac:dyDescent="0.15">
      <c r="A25" s="247"/>
      <c r="B25" s="246" t="s">
        <v>270</v>
      </c>
      <c r="C25" s="245" t="s">
        <v>269</v>
      </c>
    </row>
    <row r="26" spans="1:3" s="243" customFormat="1" ht="63" customHeight="1" x14ac:dyDescent="0.15">
      <c r="A26" s="241"/>
      <c r="B26" s="240" t="s">
        <v>268</v>
      </c>
      <c r="C26" s="238" t="s">
        <v>267</v>
      </c>
    </row>
    <row r="27" spans="1:3" s="249" customFormat="1" ht="90.95" customHeight="1" x14ac:dyDescent="0.15">
      <c r="A27" s="250"/>
      <c r="B27" s="240" t="s">
        <v>266</v>
      </c>
      <c r="C27" s="238" t="s">
        <v>265</v>
      </c>
    </row>
    <row r="28" spans="1:3" s="243" customFormat="1" ht="161.1" customHeight="1" x14ac:dyDescent="0.15">
      <c r="A28" s="241"/>
      <c r="B28" s="240" t="s">
        <v>264</v>
      </c>
      <c r="C28" s="238" t="s">
        <v>263</v>
      </c>
    </row>
    <row r="29" spans="1:3" s="243" customFormat="1" ht="83.25" customHeight="1" x14ac:dyDescent="0.15">
      <c r="A29" s="241"/>
      <c r="B29" s="240" t="s">
        <v>262</v>
      </c>
      <c r="C29" s="238" t="s">
        <v>261</v>
      </c>
    </row>
    <row r="30" spans="1:3" s="244" customFormat="1" ht="122.25" customHeight="1" x14ac:dyDescent="0.15">
      <c r="A30" s="247"/>
      <c r="B30" s="248" t="s">
        <v>668</v>
      </c>
      <c r="C30" s="245" t="s">
        <v>260</v>
      </c>
    </row>
    <row r="31" spans="1:3" s="243" customFormat="1" ht="88.5" customHeight="1" x14ac:dyDescent="0.15">
      <c r="A31" s="241"/>
      <c r="B31" s="240" t="s">
        <v>259</v>
      </c>
      <c r="C31" s="238" t="s">
        <v>258</v>
      </c>
    </row>
    <row r="32" spans="1:3" s="243" customFormat="1" ht="45.75" customHeight="1" x14ac:dyDescent="0.15">
      <c r="A32" s="241"/>
      <c r="B32" s="240" t="s">
        <v>257</v>
      </c>
      <c r="C32" s="238" t="s">
        <v>256</v>
      </c>
    </row>
    <row r="33" spans="1:3" s="243" customFormat="1" ht="341.25" customHeight="1" x14ac:dyDescent="0.15">
      <c r="A33" s="241"/>
      <c r="B33" s="240" t="s">
        <v>255</v>
      </c>
      <c r="C33" s="238" t="s">
        <v>254</v>
      </c>
    </row>
    <row r="34" spans="1:3" s="242" customFormat="1" ht="44.1" customHeight="1" x14ac:dyDescent="0.15">
      <c r="A34" s="239"/>
      <c r="B34" s="240" t="s">
        <v>669</v>
      </c>
      <c r="C34" s="238" t="s">
        <v>253</v>
      </c>
    </row>
    <row r="35" spans="1:3" x14ac:dyDescent="0.15">
      <c r="B35" s="237"/>
      <c r="C35" s="237"/>
    </row>
    <row r="36" spans="1:3" x14ac:dyDescent="0.15">
      <c r="B36" s="237"/>
      <c r="C36" s="237"/>
    </row>
    <row r="37" spans="1:3" x14ac:dyDescent="0.15">
      <c r="B37" s="237"/>
      <c r="C37" s="237"/>
    </row>
  </sheetData>
  <mergeCells count="5">
    <mergeCell ref="A4:C4"/>
    <mergeCell ref="A5:C5"/>
    <mergeCell ref="A6:C6"/>
    <mergeCell ref="A7:C7"/>
    <mergeCell ref="A1:C2"/>
  </mergeCells>
  <phoneticPr fontId="2"/>
  <printOptions horizontalCentered="1"/>
  <pageMargins left="0.25" right="0.25" top="0.75" bottom="0.75" header="0.3" footer="0.3"/>
  <pageSetup paperSize="9" scale="70" fitToHeight="0" orientation="portrait" r:id="rId1"/>
  <rowBreaks count="1" manualBreakCount="1">
    <brk id="25"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70" zoomScaleNormal="100" zoomScaleSheetLayoutView="70" workbookViewId="0">
      <selection activeCell="B3" sqref="B3:AF6"/>
    </sheetView>
  </sheetViews>
  <sheetFormatPr defaultColWidth="3.5" defaultRowHeight="13.5" x14ac:dyDescent="0.15"/>
  <cols>
    <col min="1" max="1" width="1.25" style="3" customWidth="1"/>
    <col min="2" max="2" width="3.125" style="405" customWidth="1"/>
    <col min="3" max="30" width="3.125" style="3" customWidth="1"/>
    <col min="31" max="31" width="1.25" style="3" customWidth="1"/>
    <col min="32" max="16384" width="3.5" style="3"/>
  </cols>
  <sheetData>
    <row r="1" spans="2:30" s="92" customFormat="1" x14ac:dyDescent="0.15"/>
    <row r="2" spans="2:30" s="92" customFormat="1" x14ac:dyDescent="0.15">
      <c r="B2" s="92" t="s">
        <v>512</v>
      </c>
    </row>
    <row r="3" spans="2:30" s="92" customFormat="1" x14ac:dyDescent="0.15">
      <c r="U3" s="45" t="s">
        <v>206</v>
      </c>
      <c r="V3" s="632"/>
      <c r="W3" s="632"/>
      <c r="X3" s="45" t="s">
        <v>123</v>
      </c>
      <c r="Y3" s="632"/>
      <c r="Z3" s="632"/>
      <c r="AA3" s="45" t="s">
        <v>207</v>
      </c>
      <c r="AB3" s="632"/>
      <c r="AC3" s="632"/>
      <c r="AD3" s="45" t="s">
        <v>208</v>
      </c>
    </row>
    <row r="4" spans="2:30" s="92" customFormat="1" x14ac:dyDescent="0.15">
      <c r="AD4" s="45"/>
    </row>
    <row r="5" spans="2:30" s="92" customFormat="1" x14ac:dyDescent="0.15">
      <c r="B5" s="632" t="s">
        <v>511</v>
      </c>
      <c r="C5" s="632"/>
      <c r="D5" s="632"/>
      <c r="E5" s="632"/>
      <c r="F5" s="632"/>
      <c r="G5" s="632"/>
      <c r="H5" s="632"/>
      <c r="I5" s="632"/>
      <c r="J5" s="632"/>
      <c r="K5" s="632"/>
      <c r="L5" s="632"/>
      <c r="M5" s="632"/>
      <c r="N5" s="632"/>
      <c r="O5" s="632"/>
      <c r="P5" s="632"/>
      <c r="Q5" s="632"/>
      <c r="R5" s="632"/>
      <c r="S5" s="632"/>
      <c r="T5" s="632"/>
      <c r="U5" s="632"/>
      <c r="V5" s="632"/>
      <c r="W5" s="632"/>
      <c r="X5" s="632"/>
      <c r="Y5" s="632"/>
      <c r="Z5" s="632"/>
      <c r="AA5" s="632"/>
      <c r="AB5" s="632"/>
      <c r="AC5" s="632"/>
      <c r="AD5" s="632"/>
    </row>
    <row r="6" spans="2:30" s="92" customFormat="1" ht="28.5" customHeight="1" x14ac:dyDescent="0.15">
      <c r="B6" s="862" t="s">
        <v>510</v>
      </c>
      <c r="C6" s="862"/>
      <c r="D6" s="862"/>
      <c r="E6" s="862"/>
      <c r="F6" s="862"/>
      <c r="G6" s="862"/>
      <c r="H6" s="862"/>
      <c r="I6" s="862"/>
      <c r="J6" s="862"/>
      <c r="K6" s="862"/>
      <c r="L6" s="862"/>
      <c r="M6" s="862"/>
      <c r="N6" s="862"/>
      <c r="O6" s="862"/>
      <c r="P6" s="862"/>
      <c r="Q6" s="862"/>
      <c r="R6" s="862"/>
      <c r="S6" s="862"/>
      <c r="T6" s="862"/>
      <c r="U6" s="862"/>
      <c r="V6" s="862"/>
      <c r="W6" s="862"/>
      <c r="X6" s="862"/>
      <c r="Y6" s="862"/>
      <c r="Z6" s="862"/>
      <c r="AA6" s="862"/>
      <c r="AB6" s="862"/>
      <c r="AC6" s="862"/>
      <c r="AD6" s="862"/>
    </row>
    <row r="7" spans="2:30" s="92" customFormat="1" x14ac:dyDescent="0.15"/>
    <row r="8" spans="2:30" s="92" customFormat="1" ht="23.25" customHeight="1" x14ac:dyDescent="0.15">
      <c r="B8" s="547" t="s">
        <v>509</v>
      </c>
      <c r="C8" s="547"/>
      <c r="D8" s="547"/>
      <c r="E8" s="547"/>
      <c r="F8" s="548"/>
      <c r="G8" s="872"/>
      <c r="H8" s="873"/>
      <c r="I8" s="873"/>
      <c r="J8" s="873"/>
      <c r="K8" s="873"/>
      <c r="L8" s="873"/>
      <c r="M8" s="873"/>
      <c r="N8" s="873"/>
      <c r="O8" s="873"/>
      <c r="P8" s="873"/>
      <c r="Q8" s="873"/>
      <c r="R8" s="873"/>
      <c r="S8" s="873"/>
      <c r="T8" s="873"/>
      <c r="U8" s="873"/>
      <c r="V8" s="873"/>
      <c r="W8" s="873"/>
      <c r="X8" s="873"/>
      <c r="Y8" s="873"/>
      <c r="Z8" s="873"/>
      <c r="AA8" s="873"/>
      <c r="AB8" s="873"/>
      <c r="AC8" s="873"/>
      <c r="AD8" s="874"/>
    </row>
    <row r="9" spans="2:30" ht="23.25" customHeight="1" x14ac:dyDescent="0.15">
      <c r="B9" s="548" t="s">
        <v>508</v>
      </c>
      <c r="C9" s="875"/>
      <c r="D9" s="875"/>
      <c r="E9" s="875"/>
      <c r="F9" s="875"/>
      <c r="G9" s="432" t="s">
        <v>6</v>
      </c>
      <c r="H9" s="431" t="s">
        <v>507</v>
      </c>
      <c r="I9" s="431"/>
      <c r="J9" s="431"/>
      <c r="K9" s="431"/>
      <c r="L9" s="414" t="s">
        <v>6</v>
      </c>
      <c r="M9" s="431" t="s">
        <v>506</v>
      </c>
      <c r="N9" s="431"/>
      <c r="O9" s="431"/>
      <c r="P9" s="431"/>
      <c r="Q9" s="414" t="s">
        <v>6</v>
      </c>
      <c r="R9" s="431" t="s">
        <v>505</v>
      </c>
      <c r="S9" s="430"/>
      <c r="T9" s="430"/>
      <c r="U9" s="430"/>
      <c r="V9" s="430"/>
      <c r="W9" s="430"/>
      <c r="X9" s="430"/>
      <c r="Y9" s="430"/>
      <c r="Z9" s="430"/>
      <c r="AA9" s="430"/>
      <c r="AB9" s="430"/>
      <c r="AC9" s="430"/>
      <c r="AD9" s="429"/>
    </row>
    <row r="10" spans="2:30" ht="23.25" customHeight="1" x14ac:dyDescent="0.15">
      <c r="B10" s="876" t="s">
        <v>504</v>
      </c>
      <c r="C10" s="877"/>
      <c r="D10" s="877"/>
      <c r="E10" s="877"/>
      <c r="F10" s="878"/>
      <c r="G10" s="414" t="s">
        <v>6</v>
      </c>
      <c r="H10" s="7" t="s">
        <v>503</v>
      </c>
      <c r="I10" s="22"/>
      <c r="J10" s="22"/>
      <c r="K10" s="22"/>
      <c r="L10" s="22"/>
      <c r="M10" s="22"/>
      <c r="N10" s="7"/>
      <c r="O10" s="22"/>
      <c r="P10" s="414" t="s">
        <v>6</v>
      </c>
      <c r="Q10" s="7" t="s">
        <v>502</v>
      </c>
      <c r="R10" s="22"/>
      <c r="S10" s="7"/>
      <c r="T10" s="428"/>
      <c r="U10" s="428"/>
      <c r="V10" s="428"/>
      <c r="W10" s="428"/>
      <c r="X10" s="428"/>
      <c r="Y10" s="428"/>
      <c r="Z10" s="428"/>
      <c r="AA10" s="428"/>
      <c r="AB10" s="428"/>
      <c r="AC10" s="428"/>
      <c r="AD10" s="427"/>
    </row>
    <row r="11" spans="2:30" ht="23.25" customHeight="1" x14ac:dyDescent="0.15">
      <c r="B11" s="879"/>
      <c r="C11" s="880"/>
      <c r="D11" s="880"/>
      <c r="E11" s="880"/>
      <c r="F11" s="881"/>
      <c r="G11" s="426" t="s">
        <v>6</v>
      </c>
      <c r="H11" s="8" t="s">
        <v>501</v>
      </c>
      <c r="I11" s="410"/>
      <c r="J11" s="410"/>
      <c r="K11" s="410"/>
      <c r="L11" s="410"/>
      <c r="M11" s="410"/>
      <c r="N11" s="410"/>
      <c r="O11" s="410"/>
      <c r="P11" s="414" t="s">
        <v>6</v>
      </c>
      <c r="Q11" s="8" t="s">
        <v>500</v>
      </c>
      <c r="R11" s="410"/>
      <c r="S11" s="425"/>
      <c r="T11" s="425"/>
      <c r="U11" s="425"/>
      <c r="V11" s="425"/>
      <c r="W11" s="425"/>
      <c r="X11" s="425"/>
      <c r="Y11" s="425"/>
      <c r="Z11" s="425"/>
      <c r="AA11" s="425"/>
      <c r="AB11" s="425"/>
      <c r="AC11" s="425"/>
      <c r="AD11" s="424"/>
    </row>
    <row r="12" spans="2:30" ht="23.25" customHeight="1" x14ac:dyDescent="0.15">
      <c r="B12" s="876" t="s">
        <v>499</v>
      </c>
      <c r="C12" s="877"/>
      <c r="D12" s="877"/>
      <c r="E12" s="877"/>
      <c r="F12" s="878"/>
      <c r="G12" s="414" t="s">
        <v>6</v>
      </c>
      <c r="H12" s="7" t="s">
        <v>498</v>
      </c>
      <c r="I12" s="22"/>
      <c r="J12" s="22"/>
      <c r="K12" s="22"/>
      <c r="L12" s="22"/>
      <c r="M12" s="22"/>
      <c r="N12" s="22"/>
      <c r="O12" s="22"/>
      <c r="P12" s="22"/>
      <c r="Q12" s="22"/>
      <c r="R12" s="22"/>
      <c r="S12" s="414" t="s">
        <v>6</v>
      </c>
      <c r="T12" s="7" t="s">
        <v>497</v>
      </c>
      <c r="U12" s="428"/>
      <c r="V12" s="428"/>
      <c r="W12" s="428"/>
      <c r="X12" s="428"/>
      <c r="Y12" s="428"/>
      <c r="Z12" s="428"/>
      <c r="AA12" s="428"/>
      <c r="AB12" s="428"/>
      <c r="AC12" s="428"/>
      <c r="AD12" s="427"/>
    </row>
    <row r="13" spans="2:30" ht="23.25" customHeight="1" x14ac:dyDescent="0.15">
      <c r="B13" s="879"/>
      <c r="C13" s="880"/>
      <c r="D13" s="880"/>
      <c r="E13" s="880"/>
      <c r="F13" s="881"/>
      <c r="G13" s="426" t="s">
        <v>6</v>
      </c>
      <c r="H13" s="8" t="s">
        <v>496</v>
      </c>
      <c r="I13" s="410"/>
      <c r="J13" s="410"/>
      <c r="K13" s="410"/>
      <c r="L13" s="410"/>
      <c r="M13" s="410"/>
      <c r="N13" s="410"/>
      <c r="O13" s="410"/>
      <c r="P13" s="410"/>
      <c r="Q13" s="410"/>
      <c r="R13" s="410"/>
      <c r="S13" s="425"/>
      <c r="T13" s="425"/>
      <c r="U13" s="425"/>
      <c r="V13" s="425"/>
      <c r="W13" s="425"/>
      <c r="X13" s="425"/>
      <c r="Y13" s="425"/>
      <c r="Z13" s="425"/>
      <c r="AA13" s="425"/>
      <c r="AB13" s="425"/>
      <c r="AC13" s="425"/>
      <c r="AD13" s="424"/>
    </row>
    <row r="14" spans="2:30" s="92" customFormat="1" x14ac:dyDescent="0.15"/>
    <row r="15" spans="2:30" s="92" customFormat="1" x14ac:dyDescent="0.15">
      <c r="B15" s="92" t="s">
        <v>495</v>
      </c>
    </row>
    <row r="16" spans="2:30" s="92" customFormat="1" x14ac:dyDescent="0.15">
      <c r="B16" s="92" t="s">
        <v>494</v>
      </c>
      <c r="AC16" s="2"/>
      <c r="AD16" s="2"/>
    </row>
    <row r="17" spans="2:30" s="92" customFormat="1" ht="6" customHeight="1" x14ac:dyDescent="0.15"/>
    <row r="18" spans="2:30" s="92" customFormat="1" ht="4.5" customHeight="1" x14ac:dyDescent="0.15">
      <c r="B18" s="610" t="s">
        <v>485</v>
      </c>
      <c r="C18" s="604"/>
      <c r="D18" s="604"/>
      <c r="E18" s="604"/>
      <c r="F18" s="605"/>
      <c r="G18" s="6"/>
      <c r="H18" s="7"/>
      <c r="I18" s="7"/>
      <c r="J18" s="7"/>
      <c r="K18" s="7"/>
      <c r="L18" s="7"/>
      <c r="M18" s="7"/>
      <c r="N18" s="7"/>
      <c r="O18" s="7"/>
      <c r="P18" s="7"/>
      <c r="Q18" s="7"/>
      <c r="R18" s="7"/>
      <c r="S18" s="7"/>
      <c r="T18" s="7"/>
      <c r="U18" s="7"/>
      <c r="V18" s="7"/>
      <c r="W18" s="7"/>
      <c r="X18" s="7"/>
      <c r="Y18" s="7"/>
      <c r="Z18" s="6"/>
      <c r="AA18" s="7"/>
      <c r="AB18" s="7"/>
      <c r="AC18" s="886"/>
      <c r="AD18" s="887"/>
    </row>
    <row r="19" spans="2:30" s="92" customFormat="1" ht="15.75" customHeight="1" x14ac:dyDescent="0.15">
      <c r="B19" s="861"/>
      <c r="C19" s="862"/>
      <c r="D19" s="862"/>
      <c r="E19" s="862"/>
      <c r="F19" s="863"/>
      <c r="G19" s="229"/>
      <c r="H19" s="92" t="s">
        <v>493</v>
      </c>
      <c r="Z19" s="423"/>
      <c r="AA19" s="419" t="s">
        <v>479</v>
      </c>
      <c r="AB19" s="419" t="s">
        <v>472</v>
      </c>
      <c r="AC19" s="419" t="s">
        <v>478</v>
      </c>
      <c r="AD19" s="413"/>
    </row>
    <row r="20" spans="2:30" s="92" customFormat="1" ht="18.75" customHeight="1" x14ac:dyDescent="0.15">
      <c r="B20" s="861"/>
      <c r="C20" s="862"/>
      <c r="D20" s="862"/>
      <c r="E20" s="862"/>
      <c r="F20" s="863"/>
      <c r="G20" s="229"/>
      <c r="I20" s="416" t="s">
        <v>477</v>
      </c>
      <c r="J20" s="882" t="s">
        <v>483</v>
      </c>
      <c r="K20" s="883"/>
      <c r="L20" s="883"/>
      <c r="M20" s="883"/>
      <c r="N20" s="883"/>
      <c r="O20" s="883"/>
      <c r="P20" s="883"/>
      <c r="Q20" s="883"/>
      <c r="R20" s="883"/>
      <c r="S20" s="883"/>
      <c r="T20" s="883"/>
      <c r="U20" s="10"/>
      <c r="V20" s="860"/>
      <c r="W20" s="884"/>
      <c r="X20" s="11" t="s">
        <v>473</v>
      </c>
      <c r="Z20" s="217"/>
      <c r="AA20" s="417"/>
      <c r="AB20" s="212"/>
      <c r="AC20" s="417"/>
      <c r="AD20" s="413"/>
    </row>
    <row r="21" spans="2:30" s="92" customFormat="1" ht="18.75" customHeight="1" x14ac:dyDescent="0.15">
      <c r="B21" s="861"/>
      <c r="C21" s="862"/>
      <c r="D21" s="862"/>
      <c r="E21" s="862"/>
      <c r="F21" s="863"/>
      <c r="G21" s="229"/>
      <c r="I21" s="416" t="s">
        <v>475</v>
      </c>
      <c r="J21" s="422" t="s">
        <v>482</v>
      </c>
      <c r="K21" s="10"/>
      <c r="L21" s="10"/>
      <c r="M21" s="10"/>
      <c r="N21" s="10"/>
      <c r="O21" s="10"/>
      <c r="P21" s="10"/>
      <c r="Q21" s="10"/>
      <c r="R21" s="10"/>
      <c r="S21" s="10"/>
      <c r="T21" s="10"/>
      <c r="U21" s="11"/>
      <c r="V21" s="858"/>
      <c r="W21" s="885"/>
      <c r="X21" s="415" t="s">
        <v>473</v>
      </c>
      <c r="Y21" s="407"/>
      <c r="Z21" s="217"/>
      <c r="AA21" s="414" t="s">
        <v>6</v>
      </c>
      <c r="AB21" s="414" t="s">
        <v>472</v>
      </c>
      <c r="AC21" s="414" t="s">
        <v>6</v>
      </c>
      <c r="AD21" s="413"/>
    </row>
    <row r="22" spans="2:30" s="92" customFormat="1" x14ac:dyDescent="0.15">
      <c r="B22" s="861"/>
      <c r="C22" s="862"/>
      <c r="D22" s="862"/>
      <c r="E22" s="862"/>
      <c r="F22" s="863"/>
      <c r="G22" s="229"/>
      <c r="H22" s="92" t="s">
        <v>492</v>
      </c>
      <c r="Z22" s="229"/>
      <c r="AC22" s="2"/>
      <c r="AD22" s="413"/>
    </row>
    <row r="23" spans="2:30" s="92" customFormat="1" ht="15.75" customHeight="1" x14ac:dyDescent="0.15">
      <c r="B23" s="861"/>
      <c r="C23" s="862"/>
      <c r="D23" s="862"/>
      <c r="E23" s="862"/>
      <c r="F23" s="863"/>
      <c r="G23" s="229"/>
      <c r="H23" s="92" t="s">
        <v>491</v>
      </c>
      <c r="T23" s="407"/>
      <c r="V23" s="407"/>
      <c r="Z23" s="217"/>
      <c r="AA23" s="2"/>
      <c r="AB23" s="2"/>
      <c r="AC23" s="2"/>
      <c r="AD23" s="413"/>
    </row>
    <row r="24" spans="2:30" s="92" customFormat="1" ht="30" customHeight="1" x14ac:dyDescent="0.15">
      <c r="B24" s="861"/>
      <c r="C24" s="862"/>
      <c r="D24" s="862"/>
      <c r="E24" s="862"/>
      <c r="F24" s="863"/>
      <c r="G24" s="229"/>
      <c r="I24" s="416" t="s">
        <v>490</v>
      </c>
      <c r="J24" s="882" t="s">
        <v>489</v>
      </c>
      <c r="K24" s="883"/>
      <c r="L24" s="883"/>
      <c r="M24" s="883"/>
      <c r="N24" s="883"/>
      <c r="O24" s="883"/>
      <c r="P24" s="883"/>
      <c r="Q24" s="883"/>
      <c r="R24" s="883"/>
      <c r="S24" s="883"/>
      <c r="T24" s="883"/>
      <c r="U24" s="888"/>
      <c r="V24" s="860"/>
      <c r="W24" s="884"/>
      <c r="X24" s="11" t="s">
        <v>473</v>
      </c>
      <c r="Y24" s="407"/>
      <c r="Z24" s="217"/>
      <c r="AA24" s="414" t="s">
        <v>6</v>
      </c>
      <c r="AB24" s="414" t="s">
        <v>472</v>
      </c>
      <c r="AC24" s="414" t="s">
        <v>6</v>
      </c>
      <c r="AD24" s="413"/>
    </row>
    <row r="25" spans="2:30" s="92" customFormat="1" ht="6" customHeight="1" x14ac:dyDescent="0.15">
      <c r="B25" s="864"/>
      <c r="C25" s="865"/>
      <c r="D25" s="865"/>
      <c r="E25" s="865"/>
      <c r="F25" s="866"/>
      <c r="G25" s="411"/>
      <c r="H25" s="8"/>
      <c r="I25" s="8"/>
      <c r="J25" s="8"/>
      <c r="K25" s="8"/>
      <c r="L25" s="8"/>
      <c r="M25" s="8"/>
      <c r="N25" s="8"/>
      <c r="O25" s="8"/>
      <c r="P25" s="8"/>
      <c r="Q25" s="8"/>
      <c r="R25" s="8"/>
      <c r="S25" s="8"/>
      <c r="T25" s="412"/>
      <c r="U25" s="412"/>
      <c r="V25" s="8"/>
      <c r="W25" s="8"/>
      <c r="X25" s="8"/>
      <c r="Y25" s="8"/>
      <c r="Z25" s="411"/>
      <c r="AA25" s="8"/>
      <c r="AB25" s="8"/>
      <c r="AC25" s="410"/>
      <c r="AD25" s="409"/>
    </row>
    <row r="26" spans="2:30" s="92" customFormat="1" ht="9.75" customHeight="1" x14ac:dyDescent="0.15">
      <c r="B26" s="408"/>
      <c r="C26" s="408"/>
      <c r="D26" s="408"/>
      <c r="E26" s="408"/>
      <c r="F26" s="408"/>
      <c r="T26" s="407"/>
      <c r="U26" s="407"/>
    </row>
    <row r="27" spans="2:30" s="92" customFormat="1" x14ac:dyDescent="0.15">
      <c r="B27" s="92" t="s">
        <v>488</v>
      </c>
      <c r="C27" s="408"/>
      <c r="D27" s="408"/>
      <c r="E27" s="408"/>
      <c r="F27" s="408"/>
      <c r="T27" s="407"/>
      <c r="U27" s="407"/>
    </row>
    <row r="28" spans="2:30" s="92" customFormat="1" ht="6.75" customHeight="1" x14ac:dyDescent="0.15">
      <c r="B28" s="408"/>
      <c r="C28" s="408"/>
      <c r="D28" s="408"/>
      <c r="E28" s="408"/>
      <c r="F28" s="408"/>
      <c r="T28" s="407"/>
      <c r="U28" s="407"/>
    </row>
    <row r="29" spans="2:30" s="92" customFormat="1" ht="4.5" customHeight="1" x14ac:dyDescent="0.15">
      <c r="B29" s="610" t="s">
        <v>485</v>
      </c>
      <c r="C29" s="604"/>
      <c r="D29" s="604"/>
      <c r="E29" s="604"/>
      <c r="F29" s="605"/>
      <c r="G29" s="6"/>
      <c r="H29" s="7"/>
      <c r="I29" s="7"/>
      <c r="J29" s="7"/>
      <c r="K29" s="7"/>
      <c r="L29" s="7"/>
      <c r="M29" s="7"/>
      <c r="N29" s="7"/>
      <c r="O29" s="7"/>
      <c r="P29" s="7"/>
      <c r="Q29" s="7"/>
      <c r="R29" s="7"/>
      <c r="S29" s="7"/>
      <c r="T29" s="7"/>
      <c r="U29" s="7"/>
      <c r="V29" s="7"/>
      <c r="W29" s="7"/>
      <c r="X29" s="7"/>
      <c r="Y29" s="7"/>
      <c r="Z29" s="6"/>
      <c r="AA29" s="7"/>
      <c r="AB29" s="7"/>
      <c r="AC29" s="22"/>
      <c r="AD29" s="23"/>
    </row>
    <row r="30" spans="2:30" s="92" customFormat="1" ht="15.75" customHeight="1" x14ac:dyDescent="0.15">
      <c r="B30" s="861"/>
      <c r="C30" s="862"/>
      <c r="D30" s="862"/>
      <c r="E30" s="862"/>
      <c r="F30" s="863"/>
      <c r="G30" s="229"/>
      <c r="H30" s="92" t="s">
        <v>487</v>
      </c>
      <c r="Z30" s="229"/>
      <c r="AA30" s="419" t="s">
        <v>479</v>
      </c>
      <c r="AB30" s="419" t="s">
        <v>472</v>
      </c>
      <c r="AC30" s="419" t="s">
        <v>478</v>
      </c>
      <c r="AD30" s="418"/>
    </row>
    <row r="31" spans="2:30" s="92" customFormat="1" ht="18.75" customHeight="1" x14ac:dyDescent="0.15">
      <c r="B31" s="861"/>
      <c r="C31" s="862"/>
      <c r="D31" s="862"/>
      <c r="E31" s="862"/>
      <c r="F31" s="863"/>
      <c r="G31" s="229"/>
      <c r="I31" s="416" t="s">
        <v>477</v>
      </c>
      <c r="J31" s="882" t="s">
        <v>483</v>
      </c>
      <c r="K31" s="883"/>
      <c r="L31" s="883"/>
      <c r="M31" s="883"/>
      <c r="N31" s="883"/>
      <c r="O31" s="883"/>
      <c r="P31" s="883"/>
      <c r="Q31" s="883"/>
      <c r="R31" s="883"/>
      <c r="S31" s="883"/>
      <c r="T31" s="883"/>
      <c r="U31" s="11"/>
      <c r="V31" s="860"/>
      <c r="W31" s="884"/>
      <c r="X31" s="11" t="s">
        <v>473</v>
      </c>
      <c r="Z31" s="229"/>
      <c r="AA31" s="417"/>
      <c r="AB31" s="212"/>
      <c r="AC31" s="417"/>
      <c r="AD31" s="413"/>
    </row>
    <row r="32" spans="2:30" s="92" customFormat="1" ht="18.75" customHeight="1" x14ac:dyDescent="0.15">
      <c r="B32" s="861"/>
      <c r="C32" s="862"/>
      <c r="D32" s="862"/>
      <c r="E32" s="862"/>
      <c r="F32" s="863"/>
      <c r="G32" s="229"/>
      <c r="I32" s="421" t="s">
        <v>475</v>
      </c>
      <c r="J32" s="420" t="s">
        <v>482</v>
      </c>
      <c r="K32" s="8"/>
      <c r="L32" s="8"/>
      <c r="M32" s="8"/>
      <c r="N32" s="8"/>
      <c r="O32" s="8"/>
      <c r="P32" s="8"/>
      <c r="Q32" s="8"/>
      <c r="R32" s="8"/>
      <c r="S32" s="8"/>
      <c r="T32" s="8"/>
      <c r="U32" s="415"/>
      <c r="V32" s="858"/>
      <c r="W32" s="885"/>
      <c r="X32" s="415" t="s">
        <v>473</v>
      </c>
      <c r="Y32" s="407"/>
      <c r="Z32" s="217"/>
      <c r="AA32" s="414" t="s">
        <v>6</v>
      </c>
      <c r="AB32" s="414" t="s">
        <v>472</v>
      </c>
      <c r="AC32" s="414" t="s">
        <v>6</v>
      </c>
      <c r="AD32" s="413"/>
    </row>
    <row r="33" spans="2:30" s="92" customFormat="1" ht="6" customHeight="1" x14ac:dyDescent="0.15">
      <c r="B33" s="864"/>
      <c r="C33" s="865"/>
      <c r="D33" s="865"/>
      <c r="E33" s="865"/>
      <c r="F33" s="866"/>
      <c r="G33" s="411"/>
      <c r="H33" s="8"/>
      <c r="I33" s="8"/>
      <c r="J33" s="8"/>
      <c r="K33" s="8"/>
      <c r="L33" s="8"/>
      <c r="M33" s="8"/>
      <c r="N33" s="8"/>
      <c r="O33" s="8"/>
      <c r="P33" s="8"/>
      <c r="Q33" s="8"/>
      <c r="R33" s="8"/>
      <c r="S33" s="8"/>
      <c r="T33" s="412"/>
      <c r="U33" s="412"/>
      <c r="V33" s="8"/>
      <c r="W33" s="8"/>
      <c r="X33" s="8"/>
      <c r="Y33" s="8"/>
      <c r="Z33" s="411"/>
      <c r="AA33" s="8"/>
      <c r="AB33" s="8"/>
      <c r="AC33" s="410"/>
      <c r="AD33" s="409"/>
    </row>
    <row r="34" spans="2:30" s="92" customFormat="1" ht="9.75" customHeight="1" x14ac:dyDescent="0.15">
      <c r="B34" s="408"/>
      <c r="C34" s="408"/>
      <c r="D34" s="408"/>
      <c r="E34" s="408"/>
      <c r="F34" s="408"/>
      <c r="T34" s="407"/>
      <c r="U34" s="407"/>
    </row>
    <row r="35" spans="2:30" s="92" customFormat="1" ht="13.5" customHeight="1" x14ac:dyDescent="0.15">
      <c r="B35" s="92" t="s">
        <v>486</v>
      </c>
      <c r="C35" s="408"/>
      <c r="D35" s="408"/>
      <c r="E35" s="408"/>
      <c r="F35" s="408"/>
      <c r="T35" s="407"/>
      <c r="U35" s="407"/>
    </row>
    <row r="36" spans="2:30" s="92" customFormat="1" ht="6.75" customHeight="1" x14ac:dyDescent="0.15">
      <c r="B36" s="408"/>
      <c r="C36" s="408"/>
      <c r="D36" s="408"/>
      <c r="E36" s="408"/>
      <c r="F36" s="408"/>
      <c r="T36" s="407"/>
      <c r="U36" s="407"/>
    </row>
    <row r="37" spans="2:30" s="92" customFormat="1" ht="4.5" customHeight="1" x14ac:dyDescent="0.15">
      <c r="B37" s="610" t="s">
        <v>485</v>
      </c>
      <c r="C37" s="604"/>
      <c r="D37" s="604"/>
      <c r="E37" s="604"/>
      <c r="F37" s="605"/>
      <c r="G37" s="6"/>
      <c r="H37" s="7"/>
      <c r="I37" s="7"/>
      <c r="J37" s="7"/>
      <c r="K37" s="7"/>
      <c r="L37" s="7"/>
      <c r="M37" s="7"/>
      <c r="N37" s="7"/>
      <c r="O37" s="7"/>
      <c r="P37" s="7"/>
      <c r="Q37" s="7"/>
      <c r="R37" s="7"/>
      <c r="S37" s="7"/>
      <c r="T37" s="7"/>
      <c r="U37" s="7"/>
      <c r="V37" s="7"/>
      <c r="W37" s="7"/>
      <c r="X37" s="7"/>
      <c r="Y37" s="7"/>
      <c r="Z37" s="6"/>
      <c r="AA37" s="7"/>
      <c r="AB37" s="7"/>
      <c r="AC37" s="22"/>
      <c r="AD37" s="23"/>
    </row>
    <row r="38" spans="2:30" s="92" customFormat="1" ht="15.75" customHeight="1" x14ac:dyDescent="0.15">
      <c r="B38" s="864"/>
      <c r="C38" s="865"/>
      <c r="D38" s="865"/>
      <c r="E38" s="865"/>
      <c r="F38" s="866"/>
      <c r="G38" s="229"/>
      <c r="H38" s="92" t="s">
        <v>484</v>
      </c>
      <c r="I38" s="8"/>
      <c r="J38" s="8"/>
      <c r="K38" s="8"/>
      <c r="L38" s="8"/>
      <c r="M38" s="8"/>
      <c r="N38" s="8"/>
      <c r="O38" s="8"/>
      <c r="P38" s="8"/>
      <c r="Q38" s="8"/>
      <c r="R38" s="8"/>
      <c r="S38" s="8"/>
      <c r="T38" s="8"/>
      <c r="U38" s="8"/>
      <c r="V38" s="8"/>
      <c r="W38" s="8"/>
      <c r="X38" s="8"/>
      <c r="Z38" s="229"/>
      <c r="AA38" s="419" t="s">
        <v>479</v>
      </c>
      <c r="AB38" s="419" t="s">
        <v>472</v>
      </c>
      <c r="AC38" s="419" t="s">
        <v>478</v>
      </c>
      <c r="AD38" s="418"/>
    </row>
    <row r="39" spans="2:30" s="92" customFormat="1" ht="18.75" customHeight="1" x14ac:dyDescent="0.15">
      <c r="B39" s="861"/>
      <c r="C39" s="604"/>
      <c r="D39" s="862"/>
      <c r="E39" s="862"/>
      <c r="F39" s="863"/>
      <c r="G39" s="229"/>
      <c r="I39" s="421" t="s">
        <v>477</v>
      </c>
      <c r="J39" s="870" t="s">
        <v>483</v>
      </c>
      <c r="K39" s="871"/>
      <c r="L39" s="871"/>
      <c r="M39" s="871"/>
      <c r="N39" s="871"/>
      <c r="O39" s="871"/>
      <c r="P39" s="871"/>
      <c r="Q39" s="871"/>
      <c r="R39" s="871"/>
      <c r="S39" s="871"/>
      <c r="T39" s="871"/>
      <c r="U39" s="415"/>
      <c r="V39" s="857"/>
      <c r="W39" s="858"/>
      <c r="X39" s="415" t="s">
        <v>473</v>
      </c>
      <c r="Z39" s="229"/>
      <c r="AA39" s="417"/>
      <c r="AB39" s="212"/>
      <c r="AC39" s="417"/>
      <c r="AD39" s="413"/>
    </row>
    <row r="40" spans="2:30" s="92" customFormat="1" ht="18.75" customHeight="1" x14ac:dyDescent="0.15">
      <c r="B40" s="861"/>
      <c r="C40" s="862"/>
      <c r="D40" s="862"/>
      <c r="E40" s="862"/>
      <c r="F40" s="863"/>
      <c r="G40" s="229"/>
      <c r="I40" s="421" t="s">
        <v>475</v>
      </c>
      <c r="J40" s="420" t="s">
        <v>482</v>
      </c>
      <c r="K40" s="8"/>
      <c r="L40" s="8"/>
      <c r="M40" s="8"/>
      <c r="N40" s="8"/>
      <c r="O40" s="8"/>
      <c r="P40" s="8"/>
      <c r="Q40" s="8"/>
      <c r="R40" s="8"/>
      <c r="S40" s="8"/>
      <c r="T40" s="8"/>
      <c r="U40" s="415"/>
      <c r="V40" s="859"/>
      <c r="W40" s="860"/>
      <c r="X40" s="415" t="s">
        <v>473</v>
      </c>
      <c r="Y40" s="407"/>
      <c r="Z40" s="217"/>
      <c r="AA40" s="414" t="s">
        <v>6</v>
      </c>
      <c r="AB40" s="414" t="s">
        <v>472</v>
      </c>
      <c r="AC40" s="414" t="s">
        <v>6</v>
      </c>
      <c r="AD40" s="413"/>
    </row>
    <row r="41" spans="2:30" s="92" customFormat="1" ht="6" customHeight="1" x14ac:dyDescent="0.15">
      <c r="B41" s="864"/>
      <c r="C41" s="865"/>
      <c r="D41" s="865"/>
      <c r="E41" s="865"/>
      <c r="F41" s="866"/>
      <c r="G41" s="411"/>
      <c r="H41" s="8"/>
      <c r="I41" s="8"/>
      <c r="J41" s="8"/>
      <c r="K41" s="8"/>
      <c r="L41" s="8"/>
      <c r="M41" s="8"/>
      <c r="N41" s="8"/>
      <c r="O41" s="8"/>
      <c r="P41" s="8"/>
      <c r="Q41" s="8"/>
      <c r="R41" s="8"/>
      <c r="S41" s="8"/>
      <c r="T41" s="412"/>
      <c r="U41" s="412"/>
      <c r="V41" s="8"/>
      <c r="W41" s="8"/>
      <c r="X41" s="8"/>
      <c r="Y41" s="8"/>
      <c r="Z41" s="411"/>
      <c r="AA41" s="8"/>
      <c r="AB41" s="8"/>
      <c r="AC41" s="410"/>
      <c r="AD41" s="409"/>
    </row>
    <row r="42" spans="2:30" s="92" customFormat="1" ht="4.5" customHeight="1" x14ac:dyDescent="0.15">
      <c r="B42" s="610" t="s">
        <v>481</v>
      </c>
      <c r="C42" s="604"/>
      <c r="D42" s="604"/>
      <c r="E42" s="604"/>
      <c r="F42" s="605"/>
      <c r="G42" s="6"/>
      <c r="H42" s="7"/>
      <c r="I42" s="7"/>
      <c r="J42" s="7"/>
      <c r="K42" s="7"/>
      <c r="L42" s="7"/>
      <c r="M42" s="7"/>
      <c r="N42" s="7"/>
      <c r="O42" s="7"/>
      <c r="P42" s="7"/>
      <c r="Q42" s="7"/>
      <c r="R42" s="7"/>
      <c r="S42" s="7"/>
      <c r="T42" s="7"/>
      <c r="U42" s="7"/>
      <c r="V42" s="7"/>
      <c r="W42" s="7"/>
      <c r="X42" s="7"/>
      <c r="Y42" s="7"/>
      <c r="Z42" s="6"/>
      <c r="AA42" s="7"/>
      <c r="AB42" s="7"/>
      <c r="AC42" s="22"/>
      <c r="AD42" s="23"/>
    </row>
    <row r="43" spans="2:30" s="92" customFormat="1" ht="15.75" customHeight="1" x14ac:dyDescent="0.15">
      <c r="B43" s="861"/>
      <c r="C43" s="862"/>
      <c r="D43" s="862"/>
      <c r="E43" s="862"/>
      <c r="F43" s="863"/>
      <c r="G43" s="229"/>
      <c r="H43" s="92" t="s">
        <v>480</v>
      </c>
      <c r="Z43" s="229"/>
      <c r="AA43" s="419" t="s">
        <v>479</v>
      </c>
      <c r="AB43" s="419" t="s">
        <v>472</v>
      </c>
      <c r="AC43" s="419" t="s">
        <v>478</v>
      </c>
      <c r="AD43" s="418"/>
    </row>
    <row r="44" spans="2:30" s="92" customFormat="1" ht="30" customHeight="1" x14ac:dyDescent="0.15">
      <c r="B44" s="861"/>
      <c r="C44" s="862"/>
      <c r="D44" s="862"/>
      <c r="E44" s="862"/>
      <c r="F44" s="863"/>
      <c r="G44" s="229"/>
      <c r="I44" s="416" t="s">
        <v>477</v>
      </c>
      <c r="J44" s="867" t="s">
        <v>476</v>
      </c>
      <c r="K44" s="868"/>
      <c r="L44" s="868"/>
      <c r="M44" s="868"/>
      <c r="N44" s="868"/>
      <c r="O44" s="868"/>
      <c r="P44" s="868"/>
      <c r="Q44" s="868"/>
      <c r="R44" s="868"/>
      <c r="S44" s="868"/>
      <c r="T44" s="868"/>
      <c r="U44" s="869"/>
      <c r="V44" s="859"/>
      <c r="W44" s="860"/>
      <c r="X44" s="11" t="s">
        <v>473</v>
      </c>
      <c r="Z44" s="229"/>
      <c r="AA44" s="417"/>
      <c r="AB44" s="212"/>
      <c r="AC44" s="417"/>
      <c r="AD44" s="413"/>
    </row>
    <row r="45" spans="2:30" s="92" customFormat="1" ht="33" customHeight="1" x14ac:dyDescent="0.15">
      <c r="B45" s="861"/>
      <c r="C45" s="862"/>
      <c r="D45" s="862"/>
      <c r="E45" s="862"/>
      <c r="F45" s="863"/>
      <c r="G45" s="229"/>
      <c r="I45" s="416" t="s">
        <v>475</v>
      </c>
      <c r="J45" s="867" t="s">
        <v>474</v>
      </c>
      <c r="K45" s="868"/>
      <c r="L45" s="868"/>
      <c r="M45" s="868"/>
      <c r="N45" s="868"/>
      <c r="O45" s="868"/>
      <c r="P45" s="868"/>
      <c r="Q45" s="868"/>
      <c r="R45" s="868"/>
      <c r="S45" s="868"/>
      <c r="T45" s="868"/>
      <c r="U45" s="869"/>
      <c r="V45" s="859"/>
      <c r="W45" s="860"/>
      <c r="X45" s="415" t="s">
        <v>473</v>
      </c>
      <c r="Y45" s="407"/>
      <c r="Z45" s="217"/>
      <c r="AA45" s="414" t="s">
        <v>6</v>
      </c>
      <c r="AB45" s="414" t="s">
        <v>472</v>
      </c>
      <c r="AC45" s="414" t="s">
        <v>6</v>
      </c>
      <c r="AD45" s="413"/>
    </row>
    <row r="46" spans="2:30" s="92" customFormat="1" ht="6" customHeight="1" x14ac:dyDescent="0.15">
      <c r="B46" s="864"/>
      <c r="C46" s="865"/>
      <c r="D46" s="865"/>
      <c r="E46" s="865"/>
      <c r="F46" s="866"/>
      <c r="G46" s="411"/>
      <c r="H46" s="8"/>
      <c r="I46" s="8"/>
      <c r="J46" s="8"/>
      <c r="K46" s="8"/>
      <c r="L46" s="8"/>
      <c r="M46" s="8"/>
      <c r="N46" s="8"/>
      <c r="O46" s="8"/>
      <c r="P46" s="8"/>
      <c r="Q46" s="8"/>
      <c r="R46" s="8"/>
      <c r="S46" s="8"/>
      <c r="T46" s="412"/>
      <c r="U46" s="412"/>
      <c r="V46" s="8"/>
      <c r="W46" s="8"/>
      <c r="X46" s="8"/>
      <c r="Y46" s="8"/>
      <c r="Z46" s="411"/>
      <c r="AA46" s="8"/>
      <c r="AB46" s="8"/>
      <c r="AC46" s="410"/>
      <c r="AD46" s="409"/>
    </row>
    <row r="47" spans="2:30" s="92" customFormat="1" ht="6" customHeight="1" x14ac:dyDescent="0.15">
      <c r="B47" s="408"/>
      <c r="C47" s="408"/>
      <c r="D47" s="408"/>
      <c r="E47" s="408"/>
      <c r="F47" s="408"/>
      <c r="T47" s="407"/>
      <c r="U47" s="407"/>
    </row>
    <row r="48" spans="2:30" s="92" customFormat="1" ht="13.5" customHeight="1" x14ac:dyDescent="0.15">
      <c r="B48" s="854" t="s">
        <v>471</v>
      </c>
      <c r="C48" s="855"/>
      <c r="D48" s="406" t="s">
        <v>470</v>
      </c>
      <c r="E48" s="406"/>
      <c r="F48" s="406"/>
      <c r="G48" s="406"/>
      <c r="H48" s="406"/>
      <c r="I48" s="406"/>
      <c r="J48" s="406"/>
      <c r="K48" s="406"/>
      <c r="L48" s="406"/>
      <c r="M48" s="406"/>
      <c r="N48" s="406"/>
      <c r="O48" s="406"/>
      <c r="P48" s="406"/>
      <c r="Q48" s="406"/>
      <c r="R48" s="406"/>
      <c r="S48" s="406"/>
      <c r="T48" s="406"/>
      <c r="U48" s="406"/>
      <c r="V48" s="406"/>
      <c r="W48" s="406"/>
      <c r="X48" s="406"/>
      <c r="Y48" s="406"/>
      <c r="Z48" s="406"/>
      <c r="AA48" s="406"/>
      <c r="AB48" s="406"/>
      <c r="AC48" s="406"/>
      <c r="AD48" s="406"/>
    </row>
    <row r="49" spans="2:30" s="92" customFormat="1" ht="29.25" customHeight="1" x14ac:dyDescent="0.15">
      <c r="B49" s="854"/>
      <c r="C49" s="855"/>
      <c r="D49" s="856"/>
      <c r="E49" s="856"/>
      <c r="F49" s="856"/>
      <c r="G49" s="856"/>
      <c r="H49" s="856"/>
      <c r="I49" s="856"/>
      <c r="J49" s="856"/>
      <c r="K49" s="856"/>
      <c r="L49" s="856"/>
      <c r="M49" s="856"/>
      <c r="N49" s="856"/>
      <c r="O49" s="856"/>
      <c r="P49" s="856"/>
      <c r="Q49" s="856"/>
      <c r="R49" s="856"/>
      <c r="S49" s="856"/>
      <c r="T49" s="856"/>
      <c r="U49" s="856"/>
      <c r="V49" s="856"/>
      <c r="W49" s="856"/>
      <c r="X49" s="856"/>
      <c r="Y49" s="856"/>
      <c r="Z49" s="856"/>
      <c r="AA49" s="856"/>
      <c r="AB49" s="856"/>
      <c r="AC49" s="856"/>
      <c r="AD49" s="856"/>
    </row>
    <row r="122" spans="3:7" x14ac:dyDescent="0.15">
      <c r="C122" s="59"/>
      <c r="D122" s="59"/>
      <c r="E122" s="59"/>
      <c r="F122" s="59"/>
      <c r="G122" s="59"/>
    </row>
    <row r="123" spans="3:7" x14ac:dyDescent="0.15">
      <c r="C123" s="57"/>
    </row>
  </sheetData>
  <mergeCells count="33">
    <mergeCell ref="B8:F8"/>
    <mergeCell ref="G8:AD8"/>
    <mergeCell ref="B9:F9"/>
    <mergeCell ref="B10:F11"/>
    <mergeCell ref="B29:F33"/>
    <mergeCell ref="J31:T31"/>
    <mergeCell ref="V31:W31"/>
    <mergeCell ref="V32:W32"/>
    <mergeCell ref="B12:F13"/>
    <mergeCell ref="B18:F25"/>
    <mergeCell ref="AC18:AD18"/>
    <mergeCell ref="J20:T20"/>
    <mergeCell ref="V20:W20"/>
    <mergeCell ref="J24:U24"/>
    <mergeCell ref="V24:W24"/>
    <mergeCell ref="V21:W21"/>
    <mergeCell ref="V3:W3"/>
    <mergeCell ref="Y3:Z3"/>
    <mergeCell ref="AB3:AC3"/>
    <mergeCell ref="B5:AD5"/>
    <mergeCell ref="B6:AD6"/>
    <mergeCell ref="B49:C49"/>
    <mergeCell ref="D49:AD49"/>
    <mergeCell ref="V39:W39"/>
    <mergeCell ref="V40:W40"/>
    <mergeCell ref="B42:F46"/>
    <mergeCell ref="J44:U44"/>
    <mergeCell ref="V44:W44"/>
    <mergeCell ref="J45:U45"/>
    <mergeCell ref="V45:W45"/>
    <mergeCell ref="B37:F41"/>
    <mergeCell ref="B48:C48"/>
    <mergeCell ref="J39:T39"/>
  </mergeCells>
  <phoneticPr fontId="2"/>
  <dataValidations count="1">
    <dataValidation type="list" allowBlank="1" showInputMessage="1" showErrorMessage="1" sqref="G9:G13 L9 Q9 P10:P11 S12 AA21 AC21 AA24 AC24 AA32 AC32 AA40 AC40 AA45 AC45">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view="pageBreakPreview" zoomScale="70" zoomScaleNormal="100" zoomScaleSheetLayoutView="70" workbookViewId="0">
      <selection activeCell="B3" sqref="B3:AF6"/>
    </sheetView>
  </sheetViews>
  <sheetFormatPr defaultColWidth="4" defaultRowHeight="13.5" x14ac:dyDescent="0.15"/>
  <cols>
    <col min="1" max="1" width="1.5" style="92" customWidth="1"/>
    <col min="2" max="2" width="3.125" style="92" customWidth="1"/>
    <col min="3" max="3" width="1.125" style="92" customWidth="1"/>
    <col min="4" max="19" width="4" style="92"/>
    <col min="20" max="20" width="3.125" style="92" customWidth="1"/>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7" x14ac:dyDescent="0.15">
      <c r="B2" s="92" t="s">
        <v>533</v>
      </c>
      <c r="C2"/>
      <c r="D2"/>
      <c r="E2"/>
      <c r="F2"/>
      <c r="G2"/>
      <c r="H2"/>
      <c r="I2"/>
      <c r="J2"/>
      <c r="K2"/>
      <c r="L2"/>
      <c r="M2"/>
      <c r="N2"/>
      <c r="O2"/>
      <c r="P2"/>
      <c r="Q2"/>
      <c r="R2"/>
      <c r="S2"/>
      <c r="T2"/>
      <c r="U2"/>
      <c r="V2"/>
      <c r="W2"/>
      <c r="X2"/>
      <c r="Y2"/>
    </row>
    <row r="4" spans="2:27" ht="34.5" customHeight="1" x14ac:dyDescent="0.15">
      <c r="B4" s="894" t="s">
        <v>532</v>
      </c>
      <c r="C4" s="632"/>
      <c r="D4" s="632"/>
      <c r="E4" s="632"/>
      <c r="F4" s="632"/>
      <c r="G4" s="632"/>
      <c r="H4" s="632"/>
      <c r="I4" s="632"/>
      <c r="J4" s="632"/>
      <c r="K4" s="632"/>
      <c r="L4" s="632"/>
      <c r="M4" s="632"/>
      <c r="N4" s="632"/>
      <c r="O4" s="632"/>
      <c r="P4" s="632"/>
      <c r="Q4" s="632"/>
      <c r="R4" s="632"/>
      <c r="S4" s="632"/>
      <c r="T4" s="632"/>
      <c r="U4" s="632"/>
      <c r="V4" s="632"/>
      <c r="W4" s="632"/>
      <c r="X4" s="632"/>
      <c r="Y4" s="632"/>
    </row>
    <row r="5" spans="2:27" ht="13.5" customHeight="1" x14ac:dyDescent="0.15"/>
    <row r="6" spans="2:27" ht="24" customHeight="1" x14ac:dyDescent="0.15">
      <c r="B6" s="895" t="s">
        <v>531</v>
      </c>
      <c r="C6" s="895"/>
      <c r="D6" s="895"/>
      <c r="E6" s="895"/>
      <c r="F6" s="895"/>
      <c r="G6" s="548"/>
      <c r="H6" s="875"/>
      <c r="I6" s="875"/>
      <c r="J6" s="875"/>
      <c r="K6" s="875"/>
      <c r="L6" s="875"/>
      <c r="M6" s="875"/>
      <c r="N6" s="875"/>
      <c r="O6" s="875"/>
      <c r="P6" s="875"/>
      <c r="Q6" s="875"/>
      <c r="R6" s="875"/>
      <c r="S6" s="875"/>
      <c r="T6" s="875"/>
      <c r="U6" s="875"/>
      <c r="V6" s="875"/>
      <c r="W6" s="875"/>
      <c r="X6" s="875"/>
      <c r="Y6" s="896"/>
    </row>
    <row r="7" spans="2:27" ht="24" customHeight="1" x14ac:dyDescent="0.15">
      <c r="B7" s="895" t="s">
        <v>530</v>
      </c>
      <c r="C7" s="895"/>
      <c r="D7" s="895"/>
      <c r="E7" s="895"/>
      <c r="F7" s="895"/>
      <c r="G7" s="210" t="s">
        <v>6</v>
      </c>
      <c r="H7" s="431" t="s">
        <v>507</v>
      </c>
      <c r="I7" s="431"/>
      <c r="J7" s="431"/>
      <c r="K7" s="431"/>
      <c r="L7" s="212" t="s">
        <v>6</v>
      </c>
      <c r="M7" s="431" t="s">
        <v>506</v>
      </c>
      <c r="N7" s="431"/>
      <c r="O7" s="431"/>
      <c r="P7" s="431"/>
      <c r="Q7" s="212" t="s">
        <v>6</v>
      </c>
      <c r="R7" s="431" t="s">
        <v>505</v>
      </c>
      <c r="S7" s="431"/>
      <c r="T7" s="431"/>
      <c r="U7" s="431"/>
      <c r="V7" s="431"/>
      <c r="W7" s="10"/>
      <c r="X7" s="10"/>
      <c r="Y7" s="11"/>
    </row>
    <row r="8" spans="2:27" ht="21.95" customHeight="1" x14ac:dyDescent="0.15">
      <c r="B8" s="897" t="s">
        <v>529</v>
      </c>
      <c r="C8" s="898"/>
      <c r="D8" s="898"/>
      <c r="E8" s="898"/>
      <c r="F8" s="899"/>
      <c r="G8" s="212" t="s">
        <v>6</v>
      </c>
      <c r="H8" s="7" t="s">
        <v>528</v>
      </c>
      <c r="I8" s="204"/>
      <c r="J8" s="204"/>
      <c r="K8" s="204"/>
      <c r="L8" s="204"/>
      <c r="M8" s="204"/>
      <c r="N8" s="204"/>
      <c r="O8" s="204"/>
      <c r="P8" s="204"/>
      <c r="Q8" s="204"/>
      <c r="R8" s="204"/>
      <c r="S8" s="204"/>
      <c r="T8" s="204"/>
      <c r="U8" s="204"/>
      <c r="V8" s="204"/>
      <c r="W8" s="204"/>
      <c r="X8" s="204"/>
      <c r="Y8" s="205"/>
    </row>
    <row r="9" spans="2:27" ht="21.95" customHeight="1" x14ac:dyDescent="0.15">
      <c r="B9" s="900"/>
      <c r="C9" s="632"/>
      <c r="D9" s="632"/>
      <c r="E9" s="632"/>
      <c r="F9" s="901"/>
      <c r="G9" s="212" t="s">
        <v>6</v>
      </c>
      <c r="H9" s="92" t="s">
        <v>527</v>
      </c>
      <c r="I9" s="206"/>
      <c r="J9" s="206"/>
      <c r="K9" s="206"/>
      <c r="L9" s="206"/>
      <c r="M9" s="206"/>
      <c r="N9" s="206"/>
      <c r="O9" s="206"/>
      <c r="P9" s="206"/>
      <c r="Q9" s="206"/>
      <c r="R9" s="206"/>
      <c r="S9" s="206"/>
      <c r="T9" s="206"/>
      <c r="U9" s="206"/>
      <c r="V9" s="206"/>
      <c r="W9" s="206"/>
      <c r="X9" s="206"/>
      <c r="Y9" s="207"/>
    </row>
    <row r="10" spans="2:27" ht="21.95" customHeight="1" x14ac:dyDescent="0.15">
      <c r="B10" s="581"/>
      <c r="C10" s="582"/>
      <c r="D10" s="582"/>
      <c r="E10" s="582"/>
      <c r="F10" s="583"/>
      <c r="G10" s="203" t="s">
        <v>6</v>
      </c>
      <c r="H10" s="8" t="s">
        <v>526</v>
      </c>
      <c r="I10" s="208"/>
      <c r="J10" s="208"/>
      <c r="K10" s="208"/>
      <c r="L10" s="208"/>
      <c r="M10" s="208"/>
      <c r="N10" s="208"/>
      <c r="O10" s="208"/>
      <c r="P10" s="208"/>
      <c r="Q10" s="208"/>
      <c r="R10" s="208"/>
      <c r="S10" s="208"/>
      <c r="T10" s="208"/>
      <c r="U10" s="208"/>
      <c r="V10" s="208"/>
      <c r="W10" s="208"/>
      <c r="X10" s="208"/>
      <c r="Y10" s="209"/>
    </row>
    <row r="11" spans="2:27" ht="13.5" customHeight="1" x14ac:dyDescent="0.15"/>
    <row r="12" spans="2:27" ht="12.95" customHeight="1" x14ac:dyDescent="0.15">
      <c r="B12" s="6"/>
      <c r="C12" s="7"/>
      <c r="D12" s="7"/>
      <c r="E12" s="7"/>
      <c r="F12" s="7"/>
      <c r="G12" s="7"/>
      <c r="H12" s="7"/>
      <c r="I12" s="7"/>
      <c r="J12" s="7"/>
      <c r="K12" s="7"/>
      <c r="L12" s="7"/>
      <c r="M12" s="7"/>
      <c r="N12" s="7"/>
      <c r="O12" s="7"/>
      <c r="P12" s="7"/>
      <c r="Q12" s="7"/>
      <c r="R12" s="7"/>
      <c r="S12" s="7"/>
      <c r="T12" s="4"/>
      <c r="U12" s="7"/>
      <c r="V12" s="7"/>
      <c r="W12" s="7"/>
      <c r="X12" s="7"/>
      <c r="Y12" s="4"/>
      <c r="Z12"/>
      <c r="AA12"/>
    </row>
    <row r="13" spans="2:27" ht="17.100000000000001" customHeight="1" x14ac:dyDescent="0.15">
      <c r="B13" s="435" t="s">
        <v>525</v>
      </c>
      <c r="C13" s="434"/>
      <c r="T13" s="433"/>
      <c r="V13" s="419" t="s">
        <v>479</v>
      </c>
      <c r="W13" s="419" t="s">
        <v>472</v>
      </c>
      <c r="X13" s="419" t="s">
        <v>478</v>
      </c>
      <c r="Y13" s="433"/>
      <c r="Z13"/>
      <c r="AA13"/>
    </row>
    <row r="14" spans="2:27" ht="17.100000000000001" customHeight="1" x14ac:dyDescent="0.15">
      <c r="B14" s="229"/>
      <c r="T14" s="433"/>
      <c r="Y14" s="433"/>
      <c r="Z14"/>
      <c r="AA14"/>
    </row>
    <row r="15" spans="2:27" ht="21.95" customHeight="1" x14ac:dyDescent="0.15">
      <c r="B15" s="229"/>
      <c r="C15" s="892" t="s">
        <v>524</v>
      </c>
      <c r="D15" s="893"/>
      <c r="E15" s="893"/>
      <c r="F15" s="416" t="s">
        <v>477</v>
      </c>
      <c r="G15" s="547" t="s">
        <v>523</v>
      </c>
      <c r="H15" s="547"/>
      <c r="I15" s="547"/>
      <c r="J15" s="547"/>
      <c r="K15" s="547"/>
      <c r="L15" s="547"/>
      <c r="M15" s="547"/>
      <c r="N15" s="547"/>
      <c r="O15" s="547"/>
      <c r="P15" s="547"/>
      <c r="Q15" s="547"/>
      <c r="R15" s="547"/>
      <c r="S15" s="547"/>
      <c r="T15" s="433"/>
      <c r="V15" s="212" t="s">
        <v>6</v>
      </c>
      <c r="W15" s="212" t="s">
        <v>472</v>
      </c>
      <c r="X15" s="212" t="s">
        <v>6</v>
      </c>
      <c r="Y15" s="433"/>
      <c r="Z15"/>
      <c r="AA15"/>
    </row>
    <row r="16" spans="2:27" ht="49.5" customHeight="1" x14ac:dyDescent="0.15">
      <c r="B16" s="229"/>
      <c r="C16" s="893"/>
      <c r="D16" s="893"/>
      <c r="E16" s="893"/>
      <c r="F16" s="416" t="s">
        <v>475</v>
      </c>
      <c r="G16" s="891" t="s">
        <v>522</v>
      </c>
      <c r="H16" s="891"/>
      <c r="I16" s="891"/>
      <c r="J16" s="891"/>
      <c r="K16" s="891"/>
      <c r="L16" s="891"/>
      <c r="M16" s="891"/>
      <c r="N16" s="891"/>
      <c r="O16" s="891"/>
      <c r="P16" s="891"/>
      <c r="Q16" s="891"/>
      <c r="R16" s="891"/>
      <c r="S16" s="891"/>
      <c r="T16" s="433"/>
      <c r="V16" s="212" t="s">
        <v>6</v>
      </c>
      <c r="W16" s="212" t="s">
        <v>472</v>
      </c>
      <c r="X16" s="212" t="s">
        <v>6</v>
      </c>
      <c r="Y16" s="433"/>
      <c r="Z16"/>
      <c r="AA16"/>
    </row>
    <row r="17" spans="2:27" ht="21.95" customHeight="1" x14ac:dyDescent="0.15">
      <c r="B17" s="229"/>
      <c r="C17" s="893"/>
      <c r="D17" s="893"/>
      <c r="E17" s="893"/>
      <c r="F17" s="416" t="s">
        <v>490</v>
      </c>
      <c r="G17" s="547" t="s">
        <v>515</v>
      </c>
      <c r="H17" s="547"/>
      <c r="I17" s="547"/>
      <c r="J17" s="547"/>
      <c r="K17" s="547"/>
      <c r="L17" s="547"/>
      <c r="M17" s="547"/>
      <c r="N17" s="547"/>
      <c r="O17" s="547"/>
      <c r="P17" s="547"/>
      <c r="Q17" s="547"/>
      <c r="R17" s="547"/>
      <c r="S17" s="547"/>
      <c r="T17" s="433"/>
      <c r="V17" s="212" t="s">
        <v>6</v>
      </c>
      <c r="W17" s="212" t="s">
        <v>472</v>
      </c>
      <c r="X17" s="212" t="s">
        <v>6</v>
      </c>
      <c r="Y17" s="433"/>
      <c r="Z17"/>
      <c r="AA17"/>
    </row>
    <row r="18" spans="2:27" ht="17.100000000000001" customHeight="1" x14ac:dyDescent="0.15">
      <c r="B18" s="229"/>
      <c r="C18" s="2"/>
      <c r="D18" s="2"/>
      <c r="E18" s="2"/>
      <c r="T18" s="433"/>
      <c r="Y18" s="433"/>
      <c r="Z18"/>
      <c r="AA18"/>
    </row>
    <row r="19" spans="2:27" ht="21.95" customHeight="1" x14ac:dyDescent="0.15">
      <c r="B19" s="229"/>
      <c r="C19" s="889" t="s">
        <v>521</v>
      </c>
      <c r="D19" s="890"/>
      <c r="E19" s="890"/>
      <c r="F19" s="416" t="s">
        <v>477</v>
      </c>
      <c r="G19" s="547" t="s">
        <v>520</v>
      </c>
      <c r="H19" s="547"/>
      <c r="I19" s="547"/>
      <c r="J19" s="547"/>
      <c r="K19" s="547"/>
      <c r="L19" s="547"/>
      <c r="M19" s="547"/>
      <c r="N19" s="547"/>
      <c r="O19" s="547"/>
      <c r="P19" s="547"/>
      <c r="Q19" s="547"/>
      <c r="R19" s="547"/>
      <c r="S19" s="547"/>
      <c r="T19" s="433"/>
      <c r="V19" s="212" t="s">
        <v>6</v>
      </c>
      <c r="W19" s="212" t="s">
        <v>472</v>
      </c>
      <c r="X19" s="212" t="s">
        <v>6</v>
      </c>
      <c r="Y19" s="433"/>
      <c r="Z19"/>
      <c r="AA19"/>
    </row>
    <row r="20" spans="2:27" ht="49.5" customHeight="1" x14ac:dyDescent="0.15">
      <c r="B20" s="229"/>
      <c r="C20" s="890"/>
      <c r="D20" s="890"/>
      <c r="E20" s="890"/>
      <c r="F20" s="416" t="s">
        <v>475</v>
      </c>
      <c r="G20" s="891" t="s">
        <v>519</v>
      </c>
      <c r="H20" s="891"/>
      <c r="I20" s="891"/>
      <c r="J20" s="891"/>
      <c r="K20" s="891"/>
      <c r="L20" s="891"/>
      <c r="M20" s="891"/>
      <c r="N20" s="891"/>
      <c r="O20" s="891"/>
      <c r="P20" s="891"/>
      <c r="Q20" s="891"/>
      <c r="R20" s="891"/>
      <c r="S20" s="891"/>
      <c r="T20" s="433"/>
      <c r="V20" s="212" t="s">
        <v>6</v>
      </c>
      <c r="W20" s="212" t="s">
        <v>472</v>
      </c>
      <c r="X20" s="212" t="s">
        <v>6</v>
      </c>
      <c r="Y20" s="433"/>
      <c r="Z20"/>
      <c r="AA20"/>
    </row>
    <row r="21" spans="2:27" ht="21.95" customHeight="1" x14ac:dyDescent="0.15">
      <c r="B21" s="229"/>
      <c r="C21" s="890"/>
      <c r="D21" s="890"/>
      <c r="E21" s="890"/>
      <c r="F21" s="416" t="s">
        <v>490</v>
      </c>
      <c r="G21" s="547" t="s">
        <v>515</v>
      </c>
      <c r="H21" s="547"/>
      <c r="I21" s="547"/>
      <c r="J21" s="547"/>
      <c r="K21" s="547"/>
      <c r="L21" s="547"/>
      <c r="M21" s="547"/>
      <c r="N21" s="547"/>
      <c r="O21" s="547"/>
      <c r="P21" s="547"/>
      <c r="Q21" s="547"/>
      <c r="R21" s="547"/>
      <c r="S21" s="547"/>
      <c r="T21" s="433"/>
      <c r="V21" s="212" t="s">
        <v>6</v>
      </c>
      <c r="W21" s="212" t="s">
        <v>472</v>
      </c>
      <c r="X21" s="212" t="s">
        <v>6</v>
      </c>
      <c r="Y21" s="433"/>
      <c r="Z21"/>
      <c r="AA21"/>
    </row>
    <row r="22" spans="2:27" ht="17.100000000000001" customHeight="1" x14ac:dyDescent="0.15">
      <c r="B22" s="229"/>
      <c r="T22" s="433"/>
      <c r="Y22" s="433"/>
      <c r="Z22"/>
      <c r="AA22"/>
    </row>
    <row r="23" spans="2:27" ht="21.95" customHeight="1" x14ac:dyDescent="0.15">
      <c r="B23" s="229"/>
      <c r="C23" s="892" t="s">
        <v>518</v>
      </c>
      <c r="D23" s="893"/>
      <c r="E23" s="893"/>
      <c r="F23" s="416" t="s">
        <v>477</v>
      </c>
      <c r="G23" s="547" t="s">
        <v>517</v>
      </c>
      <c r="H23" s="547"/>
      <c r="I23" s="547"/>
      <c r="J23" s="547"/>
      <c r="K23" s="547"/>
      <c r="L23" s="547"/>
      <c r="M23" s="547"/>
      <c r="N23" s="547"/>
      <c r="O23" s="547"/>
      <c r="P23" s="547"/>
      <c r="Q23" s="547"/>
      <c r="R23" s="547"/>
      <c r="S23" s="547"/>
      <c r="T23" s="433"/>
      <c r="V23" s="212" t="s">
        <v>6</v>
      </c>
      <c r="W23" s="212" t="s">
        <v>472</v>
      </c>
      <c r="X23" s="212" t="s">
        <v>6</v>
      </c>
      <c r="Y23" s="433"/>
      <c r="Z23"/>
      <c r="AA23"/>
    </row>
    <row r="24" spans="2:27" ht="21.95" customHeight="1" x14ac:dyDescent="0.15">
      <c r="B24" s="229"/>
      <c r="C24" s="893"/>
      <c r="D24" s="893"/>
      <c r="E24" s="893"/>
      <c r="F24" s="416" t="s">
        <v>475</v>
      </c>
      <c r="G24" s="891" t="s">
        <v>516</v>
      </c>
      <c r="H24" s="891"/>
      <c r="I24" s="891"/>
      <c r="J24" s="891"/>
      <c r="K24" s="891"/>
      <c r="L24" s="891"/>
      <c r="M24" s="891"/>
      <c r="N24" s="891"/>
      <c r="O24" s="891"/>
      <c r="P24" s="891"/>
      <c r="Q24" s="891"/>
      <c r="R24" s="891"/>
      <c r="S24" s="891"/>
      <c r="T24" s="433"/>
      <c r="V24" s="212" t="s">
        <v>6</v>
      </c>
      <c r="W24" s="212" t="s">
        <v>472</v>
      </c>
      <c r="X24" s="212" t="s">
        <v>6</v>
      </c>
      <c r="Y24" s="433"/>
      <c r="Z24"/>
      <c r="AA24"/>
    </row>
    <row r="25" spans="2:27" ht="21.95" customHeight="1" x14ac:dyDescent="0.15">
      <c r="B25" s="229"/>
      <c r="C25" s="893"/>
      <c r="D25" s="893"/>
      <c r="E25" s="893"/>
      <c r="F25" s="416" t="s">
        <v>490</v>
      </c>
      <c r="G25" s="547" t="s">
        <v>515</v>
      </c>
      <c r="H25" s="547"/>
      <c r="I25" s="547"/>
      <c r="J25" s="547"/>
      <c r="K25" s="547"/>
      <c r="L25" s="547"/>
      <c r="M25" s="547"/>
      <c r="N25" s="547"/>
      <c r="O25" s="547"/>
      <c r="P25" s="547"/>
      <c r="Q25" s="547"/>
      <c r="R25" s="547"/>
      <c r="S25" s="547"/>
      <c r="T25" s="433"/>
      <c r="V25" s="212" t="s">
        <v>6</v>
      </c>
      <c r="W25" s="212" t="s">
        <v>472</v>
      </c>
      <c r="X25" s="212" t="s">
        <v>6</v>
      </c>
      <c r="Y25" s="433"/>
      <c r="Z25"/>
      <c r="AA25"/>
    </row>
    <row r="26" spans="2:27" ht="12.95" customHeight="1" x14ac:dyDescent="0.15">
      <c r="B26" s="411"/>
      <c r="C26" s="8"/>
      <c r="D26" s="8"/>
      <c r="E26" s="8"/>
      <c r="F26" s="8"/>
      <c r="G26" s="8"/>
      <c r="H26" s="8"/>
      <c r="I26" s="8"/>
      <c r="J26" s="8"/>
      <c r="K26" s="8"/>
      <c r="L26" s="8"/>
      <c r="M26" s="8"/>
      <c r="N26" s="8"/>
      <c r="O26" s="8"/>
      <c r="P26" s="8"/>
      <c r="Q26" s="8"/>
      <c r="R26" s="8"/>
      <c r="S26" s="8"/>
      <c r="T26" s="415"/>
      <c r="U26" s="8"/>
      <c r="V26" s="8"/>
      <c r="W26" s="8"/>
      <c r="X26" s="8"/>
      <c r="Y26" s="415"/>
    </row>
    <row r="28" spans="2:27" x14ac:dyDescent="0.15">
      <c r="B28" s="92" t="s">
        <v>514</v>
      </c>
    </row>
    <row r="29" spans="2:27" x14ac:dyDescent="0.15">
      <c r="B29" s="92" t="s">
        <v>513</v>
      </c>
      <c r="K29"/>
      <c r="L29"/>
      <c r="M29"/>
      <c r="N29"/>
      <c r="O29"/>
      <c r="P29"/>
      <c r="Q29"/>
      <c r="R29"/>
      <c r="S29"/>
      <c r="T29"/>
      <c r="U29"/>
      <c r="V29"/>
      <c r="W29"/>
      <c r="X29"/>
      <c r="Y29"/>
      <c r="Z29"/>
      <c r="AA29"/>
    </row>
    <row r="38" spans="3:32" x14ac:dyDescent="0.1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15">
      <c r="C39" s="7"/>
    </row>
    <row r="122" spans="3:7" x14ac:dyDescent="0.15">
      <c r="C122" s="8"/>
      <c r="D122" s="8"/>
      <c r="E122" s="8"/>
      <c r="F122" s="8"/>
      <c r="G122" s="8"/>
    </row>
    <row r="123" spans="3:7" x14ac:dyDescent="0.15">
      <c r="C123" s="7"/>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2"/>
  <dataValidations count="1">
    <dataValidation type="list" allowBlank="1" showInputMessage="1" showErrorMessage="1" sqref="V15:V17 X15:X17 V19:V21 X19:X21 V23:V25 X23:X25 L7 Q7 G7:G1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view="pageBreakPreview" zoomScale="70" zoomScaleNormal="100" zoomScaleSheetLayoutView="70" workbookViewId="0">
      <selection activeCell="B3" sqref="B3:AF6"/>
    </sheetView>
  </sheetViews>
  <sheetFormatPr defaultColWidth="4" defaultRowHeight="13.5" x14ac:dyDescent="0.15"/>
  <cols>
    <col min="1" max="1" width="1.5" style="92" customWidth="1"/>
    <col min="2" max="2" width="3.125" style="92" customWidth="1"/>
    <col min="3" max="3" width="1.125" style="92" customWidth="1"/>
    <col min="4" max="19" width="4" style="92"/>
    <col min="20" max="20" width="3.125" style="92" customWidth="1"/>
    <col min="21" max="21" width="2.375" style="92" customWidth="1"/>
    <col min="22" max="22" width="4" style="92"/>
    <col min="23" max="23" width="2.25" style="92" customWidth="1"/>
    <col min="24" max="24" width="4" style="92"/>
    <col min="25" max="25" width="2.375" style="92" customWidth="1"/>
    <col min="26" max="26" width="1.5" style="92" customWidth="1"/>
    <col min="27" max="29" width="4" style="92"/>
    <col min="30" max="30" width="6.625" style="92" bestFit="1" customWidth="1"/>
    <col min="31" max="16384" width="4" style="92"/>
  </cols>
  <sheetData>
    <row r="2" spans="2:30" x14ac:dyDescent="0.15">
      <c r="B2" s="92" t="s">
        <v>551</v>
      </c>
      <c r="C2"/>
      <c r="D2"/>
      <c r="E2"/>
      <c r="F2"/>
      <c r="G2"/>
      <c r="H2"/>
      <c r="I2"/>
      <c r="J2"/>
      <c r="K2"/>
      <c r="L2"/>
      <c r="M2"/>
      <c r="N2"/>
      <c r="O2"/>
      <c r="P2"/>
      <c r="Q2"/>
      <c r="R2"/>
      <c r="S2"/>
      <c r="T2"/>
      <c r="U2"/>
      <c r="V2"/>
      <c r="W2"/>
      <c r="X2"/>
      <c r="Y2"/>
    </row>
    <row r="4" spans="2:30" ht="34.5" customHeight="1" x14ac:dyDescent="0.15">
      <c r="B4" s="894" t="s">
        <v>550</v>
      </c>
      <c r="C4" s="632"/>
      <c r="D4" s="632"/>
      <c r="E4" s="632"/>
      <c r="F4" s="632"/>
      <c r="G4" s="632"/>
      <c r="H4" s="632"/>
      <c r="I4" s="632"/>
      <c r="J4" s="632"/>
      <c r="K4" s="632"/>
      <c r="L4" s="632"/>
      <c r="M4" s="632"/>
      <c r="N4" s="632"/>
      <c r="O4" s="632"/>
      <c r="P4" s="632"/>
      <c r="Q4" s="632"/>
      <c r="R4" s="632"/>
      <c r="S4" s="632"/>
      <c r="T4" s="632"/>
      <c r="U4" s="632"/>
      <c r="V4" s="632"/>
      <c r="W4" s="632"/>
      <c r="X4" s="632"/>
      <c r="Y4" s="632"/>
    </row>
    <row r="5" spans="2:30" ht="13.5" customHeight="1" x14ac:dyDescent="0.15"/>
    <row r="6" spans="2:30" ht="24" customHeight="1" x14ac:dyDescent="0.15">
      <c r="B6" s="895" t="s">
        <v>531</v>
      </c>
      <c r="C6" s="895"/>
      <c r="D6" s="895"/>
      <c r="E6" s="895"/>
      <c r="F6" s="895"/>
      <c r="G6" s="548"/>
      <c r="H6" s="875"/>
      <c r="I6" s="875"/>
      <c r="J6" s="875"/>
      <c r="K6" s="875"/>
      <c r="L6" s="875"/>
      <c r="M6" s="875"/>
      <c r="N6" s="875"/>
      <c r="O6" s="875"/>
      <c r="P6" s="875"/>
      <c r="Q6" s="875"/>
      <c r="R6" s="875"/>
      <c r="S6" s="875"/>
      <c r="T6" s="875"/>
      <c r="U6" s="875"/>
      <c r="V6" s="875"/>
      <c r="W6" s="875"/>
      <c r="X6" s="875"/>
      <c r="Y6" s="896"/>
    </row>
    <row r="7" spans="2:30" ht="24" customHeight="1" x14ac:dyDescent="0.15">
      <c r="B7" s="895" t="s">
        <v>530</v>
      </c>
      <c r="C7" s="895"/>
      <c r="D7" s="895"/>
      <c r="E7" s="895"/>
      <c r="F7" s="895"/>
      <c r="G7" s="211" t="s">
        <v>6</v>
      </c>
      <c r="H7" s="431" t="s">
        <v>507</v>
      </c>
      <c r="I7" s="431"/>
      <c r="J7" s="431"/>
      <c r="K7" s="431"/>
      <c r="L7" s="211" t="s">
        <v>6</v>
      </c>
      <c r="M7" s="431" t="s">
        <v>506</v>
      </c>
      <c r="N7" s="431"/>
      <c r="O7" s="431"/>
      <c r="P7" s="431"/>
      <c r="Q7" s="211" t="s">
        <v>6</v>
      </c>
      <c r="R7" s="431" t="s">
        <v>505</v>
      </c>
      <c r="S7" s="431"/>
      <c r="T7" s="431"/>
      <c r="U7" s="431"/>
      <c r="V7" s="431"/>
      <c r="W7" s="10"/>
      <c r="X7" s="10"/>
      <c r="Y7" s="11"/>
    </row>
    <row r="8" spans="2:30" ht="21.95" customHeight="1" x14ac:dyDescent="0.15">
      <c r="B8" s="897" t="s">
        <v>529</v>
      </c>
      <c r="C8" s="898"/>
      <c r="D8" s="898"/>
      <c r="E8" s="898"/>
      <c r="F8" s="899"/>
      <c r="G8" s="202" t="s">
        <v>6</v>
      </c>
      <c r="H8" s="7" t="s">
        <v>528</v>
      </c>
      <c r="I8" s="204"/>
      <c r="J8" s="204"/>
      <c r="K8" s="204"/>
      <c r="L8" s="204"/>
      <c r="M8" s="204"/>
      <c r="N8" s="204"/>
      <c r="O8" s="204"/>
      <c r="P8" s="204"/>
      <c r="Q8" s="204"/>
      <c r="R8" s="204"/>
      <c r="S8" s="204"/>
      <c r="T8" s="204"/>
      <c r="U8" s="204"/>
      <c r="V8" s="204"/>
      <c r="W8" s="204"/>
      <c r="X8" s="204"/>
      <c r="Y8" s="205"/>
    </row>
    <row r="9" spans="2:30" ht="21.95" customHeight="1" x14ac:dyDescent="0.15">
      <c r="B9" s="900"/>
      <c r="C9" s="632"/>
      <c r="D9" s="632"/>
      <c r="E9" s="632"/>
      <c r="F9" s="901"/>
      <c r="G9" s="437" t="s">
        <v>6</v>
      </c>
      <c r="H9" s="92" t="s">
        <v>527</v>
      </c>
      <c r="I9" s="206"/>
      <c r="J9" s="206"/>
      <c r="K9" s="206"/>
      <c r="L9" s="206"/>
      <c r="M9" s="206"/>
      <c r="N9" s="206"/>
      <c r="O9" s="206"/>
      <c r="P9" s="206"/>
      <c r="Q9" s="206"/>
      <c r="R9" s="206"/>
      <c r="S9" s="206"/>
      <c r="T9" s="206"/>
      <c r="U9" s="206"/>
      <c r="V9" s="206"/>
      <c r="W9" s="206"/>
      <c r="X9" s="206"/>
      <c r="Y9" s="207"/>
    </row>
    <row r="10" spans="2:30" ht="21.95" customHeight="1" x14ac:dyDescent="0.15">
      <c r="B10" s="581"/>
      <c r="C10" s="582"/>
      <c r="D10" s="582"/>
      <c r="E10" s="582"/>
      <c r="F10" s="583"/>
      <c r="G10" s="203" t="s">
        <v>6</v>
      </c>
      <c r="H10" s="8" t="s">
        <v>549</v>
      </c>
      <c r="I10" s="208"/>
      <c r="J10" s="208"/>
      <c r="K10" s="208"/>
      <c r="L10" s="208"/>
      <c r="M10" s="208"/>
      <c r="N10" s="208"/>
      <c r="O10" s="208"/>
      <c r="P10" s="208"/>
      <c r="Q10" s="208"/>
      <c r="R10" s="208"/>
      <c r="S10" s="208"/>
      <c r="T10" s="208"/>
      <c r="U10" s="208"/>
      <c r="V10" s="208"/>
      <c r="W10" s="208"/>
      <c r="X10" s="208"/>
      <c r="Y10" s="209"/>
    </row>
    <row r="11" spans="2:30" ht="13.5" customHeight="1" x14ac:dyDescent="0.15">
      <c r="AD11" s="436"/>
    </row>
    <row r="12" spans="2:30" ht="12.95" customHeight="1" x14ac:dyDescent="0.15">
      <c r="B12" s="6"/>
      <c r="C12" s="7"/>
      <c r="D12" s="7"/>
      <c r="E12" s="7"/>
      <c r="F12" s="7"/>
      <c r="G12" s="7"/>
      <c r="H12" s="7"/>
      <c r="I12" s="7"/>
      <c r="J12" s="7"/>
      <c r="K12" s="7"/>
      <c r="L12" s="7"/>
      <c r="M12" s="7"/>
      <c r="N12" s="7"/>
      <c r="O12" s="7"/>
      <c r="P12" s="7"/>
      <c r="Q12" s="7"/>
      <c r="R12" s="7"/>
      <c r="S12" s="7"/>
      <c r="T12" s="4"/>
      <c r="U12" s="7"/>
      <c r="V12" s="7"/>
      <c r="W12" s="7"/>
      <c r="X12" s="7"/>
      <c r="Y12" s="4"/>
      <c r="Z12"/>
      <c r="AA12"/>
    </row>
    <row r="13" spans="2:30" ht="17.100000000000001" customHeight="1" x14ac:dyDescent="0.15">
      <c r="B13" s="435" t="s">
        <v>548</v>
      </c>
      <c r="C13" s="434"/>
      <c r="T13" s="433"/>
      <c r="V13" s="419" t="s">
        <v>479</v>
      </c>
      <c r="W13" s="419" t="s">
        <v>472</v>
      </c>
      <c r="X13" s="419" t="s">
        <v>478</v>
      </c>
      <c r="Y13" s="433"/>
      <c r="Z13"/>
      <c r="AA13"/>
    </row>
    <row r="14" spans="2:30" ht="17.100000000000001" customHeight="1" x14ac:dyDescent="0.15">
      <c r="B14" s="229"/>
      <c r="T14" s="433"/>
      <c r="Y14" s="433"/>
      <c r="Z14"/>
      <c r="AA14"/>
    </row>
    <row r="15" spans="2:30" ht="49.5" customHeight="1" x14ac:dyDescent="0.15">
      <c r="B15" s="229"/>
      <c r="C15" s="892" t="s">
        <v>524</v>
      </c>
      <c r="D15" s="893"/>
      <c r="E15" s="893"/>
      <c r="F15" s="416" t="s">
        <v>477</v>
      </c>
      <c r="G15" s="891" t="s">
        <v>547</v>
      </c>
      <c r="H15" s="891"/>
      <c r="I15" s="891"/>
      <c r="J15" s="891"/>
      <c r="K15" s="891"/>
      <c r="L15" s="891"/>
      <c r="M15" s="891"/>
      <c r="N15" s="891"/>
      <c r="O15" s="891"/>
      <c r="P15" s="891"/>
      <c r="Q15" s="891"/>
      <c r="R15" s="891"/>
      <c r="S15" s="891"/>
      <c r="T15" s="433"/>
      <c r="V15" s="212" t="s">
        <v>6</v>
      </c>
      <c r="W15" s="212" t="s">
        <v>472</v>
      </c>
      <c r="X15" s="212" t="s">
        <v>6</v>
      </c>
      <c r="Y15" s="433"/>
      <c r="Z15"/>
      <c r="AA15"/>
    </row>
    <row r="16" spans="2:30" ht="69" customHeight="1" x14ac:dyDescent="0.15">
      <c r="B16" s="229"/>
      <c r="C16" s="893"/>
      <c r="D16" s="893"/>
      <c r="E16" s="893"/>
      <c r="F16" s="416" t="s">
        <v>475</v>
      </c>
      <c r="G16" s="891" t="s">
        <v>546</v>
      </c>
      <c r="H16" s="891"/>
      <c r="I16" s="891"/>
      <c r="J16" s="891"/>
      <c r="K16" s="891"/>
      <c r="L16" s="891"/>
      <c r="M16" s="891"/>
      <c r="N16" s="891"/>
      <c r="O16" s="891"/>
      <c r="P16" s="891"/>
      <c r="Q16" s="891"/>
      <c r="R16" s="891"/>
      <c r="S16" s="891"/>
      <c r="T16" s="433"/>
      <c r="V16" s="212" t="s">
        <v>6</v>
      </c>
      <c r="W16" s="212" t="s">
        <v>472</v>
      </c>
      <c r="X16" s="212" t="s">
        <v>6</v>
      </c>
      <c r="Y16" s="433"/>
      <c r="Z16"/>
      <c r="AA16"/>
    </row>
    <row r="17" spans="2:27" ht="39.950000000000003" customHeight="1" x14ac:dyDescent="0.15">
      <c r="B17" s="229"/>
      <c r="C17" s="893"/>
      <c r="D17" s="893"/>
      <c r="E17" s="893"/>
      <c r="F17" s="416" t="s">
        <v>490</v>
      </c>
      <c r="G17" s="891" t="s">
        <v>545</v>
      </c>
      <c r="H17" s="891"/>
      <c r="I17" s="891"/>
      <c r="J17" s="891"/>
      <c r="K17" s="891"/>
      <c r="L17" s="891"/>
      <c r="M17" s="891"/>
      <c r="N17" s="891"/>
      <c r="O17" s="891"/>
      <c r="P17" s="891"/>
      <c r="Q17" s="891"/>
      <c r="R17" s="891"/>
      <c r="S17" s="891"/>
      <c r="T17" s="433"/>
      <c r="V17" s="212" t="s">
        <v>6</v>
      </c>
      <c r="W17" s="212" t="s">
        <v>472</v>
      </c>
      <c r="X17" s="212" t="s">
        <v>6</v>
      </c>
      <c r="Y17" s="433"/>
      <c r="Z17"/>
      <c r="AA17"/>
    </row>
    <row r="18" spans="2:27" ht="21.95" customHeight="1" x14ac:dyDescent="0.15">
      <c r="B18" s="229"/>
      <c r="C18" s="893"/>
      <c r="D18" s="893"/>
      <c r="E18" s="893"/>
      <c r="F18" s="416" t="s">
        <v>539</v>
      </c>
      <c r="G18" s="891" t="s">
        <v>544</v>
      </c>
      <c r="H18" s="891"/>
      <c r="I18" s="891"/>
      <c r="J18" s="891"/>
      <c r="K18" s="891"/>
      <c r="L18" s="891"/>
      <c r="M18" s="891"/>
      <c r="N18" s="891"/>
      <c r="O18" s="891"/>
      <c r="P18" s="891"/>
      <c r="Q18" s="891"/>
      <c r="R18" s="891"/>
      <c r="S18" s="891"/>
      <c r="T18" s="433"/>
      <c r="V18" s="212" t="s">
        <v>6</v>
      </c>
      <c r="W18" s="212" t="s">
        <v>472</v>
      </c>
      <c r="X18" s="212" t="s">
        <v>6</v>
      </c>
      <c r="Y18" s="433"/>
      <c r="Z18"/>
      <c r="AA18"/>
    </row>
    <row r="19" spans="2:27" ht="17.45" customHeight="1" x14ac:dyDescent="0.15">
      <c r="B19" s="229"/>
      <c r="C19" s="417"/>
      <c r="D19" s="417"/>
      <c r="E19" s="417"/>
      <c r="F19" s="212"/>
      <c r="G19" s="206"/>
      <c r="H19" s="206"/>
      <c r="I19" s="206"/>
      <c r="J19" s="206"/>
      <c r="K19" s="206"/>
      <c r="L19" s="206"/>
      <c r="M19" s="206"/>
      <c r="N19" s="206"/>
      <c r="O19" s="206"/>
      <c r="P19" s="206"/>
      <c r="Q19" s="206"/>
      <c r="R19" s="206"/>
      <c r="S19" s="206"/>
      <c r="T19" s="433"/>
      <c r="Y19" s="433"/>
      <c r="Z19"/>
      <c r="AA19"/>
    </row>
    <row r="20" spans="2:27" ht="69" customHeight="1" x14ac:dyDescent="0.15">
      <c r="B20" s="229"/>
      <c r="C20" s="889" t="s">
        <v>543</v>
      </c>
      <c r="D20" s="890"/>
      <c r="E20" s="890"/>
      <c r="F20" s="416" t="s">
        <v>477</v>
      </c>
      <c r="G20" s="891" t="s">
        <v>542</v>
      </c>
      <c r="H20" s="891"/>
      <c r="I20" s="891"/>
      <c r="J20" s="891"/>
      <c r="K20" s="891"/>
      <c r="L20" s="891"/>
      <c r="M20" s="891"/>
      <c r="N20" s="891"/>
      <c r="O20" s="891"/>
      <c r="P20" s="891"/>
      <c r="Q20" s="891"/>
      <c r="R20" s="891"/>
      <c r="S20" s="891"/>
      <c r="T20" s="433"/>
      <c r="V20" s="212" t="s">
        <v>6</v>
      </c>
      <c r="W20" s="212" t="s">
        <v>472</v>
      </c>
      <c r="X20" s="212" t="s">
        <v>6</v>
      </c>
      <c r="Y20" s="433"/>
      <c r="Z20"/>
      <c r="AA20"/>
    </row>
    <row r="21" spans="2:27" ht="69" customHeight="1" x14ac:dyDescent="0.15">
      <c r="B21" s="229"/>
      <c r="C21" s="890"/>
      <c r="D21" s="890"/>
      <c r="E21" s="890"/>
      <c r="F21" s="416" t="s">
        <v>475</v>
      </c>
      <c r="G21" s="891" t="s">
        <v>541</v>
      </c>
      <c r="H21" s="891"/>
      <c r="I21" s="891"/>
      <c r="J21" s="891"/>
      <c r="K21" s="891"/>
      <c r="L21" s="891"/>
      <c r="M21" s="891"/>
      <c r="N21" s="891"/>
      <c r="O21" s="891"/>
      <c r="P21" s="891"/>
      <c r="Q21" s="891"/>
      <c r="R21" s="891"/>
      <c r="S21" s="891"/>
      <c r="T21" s="433"/>
      <c r="V21" s="212" t="s">
        <v>6</v>
      </c>
      <c r="W21" s="212" t="s">
        <v>472</v>
      </c>
      <c r="X21" s="212" t="s">
        <v>6</v>
      </c>
      <c r="Y21" s="433"/>
      <c r="Z21"/>
      <c r="AA21"/>
    </row>
    <row r="22" spans="2:27" ht="49.5" customHeight="1" x14ac:dyDescent="0.15">
      <c r="B22" s="229"/>
      <c r="C22" s="890"/>
      <c r="D22" s="890"/>
      <c r="E22" s="890"/>
      <c r="F22" s="416" t="s">
        <v>490</v>
      </c>
      <c r="G22" s="891" t="s">
        <v>540</v>
      </c>
      <c r="H22" s="891"/>
      <c r="I22" s="891"/>
      <c r="J22" s="891"/>
      <c r="K22" s="891"/>
      <c r="L22" s="891"/>
      <c r="M22" s="891"/>
      <c r="N22" s="891"/>
      <c r="O22" s="891"/>
      <c r="P22" s="891"/>
      <c r="Q22" s="891"/>
      <c r="R22" s="891"/>
      <c r="S22" s="891"/>
      <c r="T22" s="433"/>
      <c r="V22" s="212" t="s">
        <v>6</v>
      </c>
      <c r="W22" s="212" t="s">
        <v>472</v>
      </c>
      <c r="X22" s="212" t="s">
        <v>6</v>
      </c>
      <c r="Y22" s="433"/>
      <c r="Z22"/>
      <c r="AA22"/>
    </row>
    <row r="23" spans="2:27" ht="21.95" customHeight="1" x14ac:dyDescent="0.15">
      <c r="B23" s="229"/>
      <c r="C23" s="890"/>
      <c r="D23" s="890"/>
      <c r="E23" s="890"/>
      <c r="F23" s="416" t="s">
        <v>539</v>
      </c>
      <c r="G23" s="891" t="s">
        <v>538</v>
      </c>
      <c r="H23" s="891"/>
      <c r="I23" s="891"/>
      <c r="J23" s="891"/>
      <c r="K23" s="891"/>
      <c r="L23" s="891"/>
      <c r="M23" s="891"/>
      <c r="N23" s="891"/>
      <c r="O23" s="891"/>
      <c r="P23" s="891"/>
      <c r="Q23" s="891"/>
      <c r="R23" s="891"/>
      <c r="S23" s="891"/>
      <c r="T23" s="433"/>
      <c r="V23" s="212" t="s">
        <v>6</v>
      </c>
      <c r="W23" s="212" t="s">
        <v>472</v>
      </c>
      <c r="X23" s="212" t="s">
        <v>6</v>
      </c>
      <c r="Y23" s="433"/>
      <c r="Z23"/>
      <c r="AA23"/>
    </row>
    <row r="24" spans="2:27" ht="17.45" customHeight="1" x14ac:dyDescent="0.15">
      <c r="B24" s="229"/>
      <c r="C24" s="417"/>
      <c r="D24" s="417"/>
      <c r="E24" s="417"/>
      <c r="F24" s="212"/>
      <c r="G24" s="206"/>
      <c r="H24" s="206"/>
      <c r="I24" s="206"/>
      <c r="J24" s="206"/>
      <c r="K24" s="206"/>
      <c r="L24" s="206"/>
      <c r="M24" s="206"/>
      <c r="N24" s="206"/>
      <c r="O24" s="206"/>
      <c r="P24" s="206"/>
      <c r="Q24" s="206"/>
      <c r="R24" s="206"/>
      <c r="S24" s="206"/>
      <c r="T24" s="433"/>
      <c r="Y24" s="433"/>
      <c r="Z24"/>
      <c r="AA24"/>
    </row>
    <row r="25" spans="2:27" ht="69" customHeight="1" x14ac:dyDescent="0.15">
      <c r="B25" s="229"/>
      <c r="C25" s="902" t="s">
        <v>537</v>
      </c>
      <c r="D25" s="903"/>
      <c r="E25" s="904"/>
      <c r="F25" s="416" t="s">
        <v>477</v>
      </c>
      <c r="G25" s="891" t="s">
        <v>536</v>
      </c>
      <c r="H25" s="891"/>
      <c r="I25" s="891"/>
      <c r="J25" s="891"/>
      <c r="K25" s="891"/>
      <c r="L25" s="891"/>
      <c r="M25" s="891"/>
      <c r="N25" s="891"/>
      <c r="O25" s="891"/>
      <c r="P25" s="891"/>
      <c r="Q25" s="891"/>
      <c r="R25" s="891"/>
      <c r="S25" s="891"/>
      <c r="T25" s="433"/>
      <c r="V25" s="212" t="s">
        <v>6</v>
      </c>
      <c r="W25" s="212" t="s">
        <v>472</v>
      </c>
      <c r="X25" s="212" t="s">
        <v>6</v>
      </c>
      <c r="Y25" s="433"/>
      <c r="Z25"/>
      <c r="AA25"/>
    </row>
    <row r="26" spans="2:27" ht="69" customHeight="1" x14ac:dyDescent="0.15">
      <c r="B26" s="229"/>
      <c r="C26" s="905"/>
      <c r="D26" s="906"/>
      <c r="E26" s="907"/>
      <c r="F26" s="416" t="s">
        <v>475</v>
      </c>
      <c r="G26" s="891" t="s">
        <v>535</v>
      </c>
      <c r="H26" s="891"/>
      <c r="I26" s="891"/>
      <c r="J26" s="891"/>
      <c r="K26" s="891"/>
      <c r="L26" s="891"/>
      <c r="M26" s="891"/>
      <c r="N26" s="891"/>
      <c r="O26" s="891"/>
      <c r="P26" s="891"/>
      <c r="Q26" s="891"/>
      <c r="R26" s="891"/>
      <c r="S26" s="891"/>
      <c r="T26" s="433"/>
      <c r="V26" s="212" t="s">
        <v>6</v>
      </c>
      <c r="W26" s="212" t="s">
        <v>472</v>
      </c>
      <c r="X26" s="212" t="s">
        <v>6</v>
      </c>
      <c r="Y26" s="433"/>
      <c r="Z26"/>
      <c r="AA26"/>
    </row>
    <row r="27" spans="2:27" ht="49.5" customHeight="1" x14ac:dyDescent="0.15">
      <c r="B27" s="229"/>
      <c r="C27" s="908"/>
      <c r="D27" s="909"/>
      <c r="E27" s="910"/>
      <c r="F27" s="416" t="s">
        <v>490</v>
      </c>
      <c r="G27" s="891" t="s">
        <v>534</v>
      </c>
      <c r="H27" s="891"/>
      <c r="I27" s="891"/>
      <c r="J27" s="891"/>
      <c r="K27" s="891"/>
      <c r="L27" s="891"/>
      <c r="M27" s="891"/>
      <c r="N27" s="891"/>
      <c r="O27" s="891"/>
      <c r="P27" s="891"/>
      <c r="Q27" s="891"/>
      <c r="R27" s="891"/>
      <c r="S27" s="891"/>
      <c r="T27" s="433"/>
      <c r="V27" s="212" t="s">
        <v>6</v>
      </c>
      <c r="W27" s="212" t="s">
        <v>472</v>
      </c>
      <c r="X27" s="212" t="s">
        <v>6</v>
      </c>
      <c r="Y27" s="433"/>
      <c r="Z27"/>
      <c r="AA27"/>
    </row>
    <row r="28" spans="2:27" ht="12.95" customHeight="1" x14ac:dyDescent="0.15">
      <c r="B28" s="411"/>
      <c r="C28" s="8"/>
      <c r="D28" s="8"/>
      <c r="E28" s="8"/>
      <c r="F28" s="8"/>
      <c r="G28" s="8"/>
      <c r="H28" s="8"/>
      <c r="I28" s="8"/>
      <c r="J28" s="8"/>
      <c r="K28" s="8"/>
      <c r="L28" s="8"/>
      <c r="M28" s="8"/>
      <c r="N28" s="8"/>
      <c r="O28" s="8"/>
      <c r="P28" s="8"/>
      <c r="Q28" s="8"/>
      <c r="R28" s="8"/>
      <c r="S28" s="8"/>
      <c r="T28" s="415"/>
      <c r="U28" s="8"/>
      <c r="V28" s="8"/>
      <c r="W28" s="8"/>
      <c r="X28" s="8"/>
      <c r="Y28" s="415"/>
    </row>
    <row r="30" spans="2:27" x14ac:dyDescent="0.15">
      <c r="B30" s="92" t="s">
        <v>514</v>
      </c>
    </row>
    <row r="31" spans="2:27" x14ac:dyDescent="0.15">
      <c r="B31" s="92" t="s">
        <v>513</v>
      </c>
      <c r="K31"/>
      <c r="L31"/>
      <c r="M31"/>
      <c r="N31"/>
      <c r="O31"/>
      <c r="P31"/>
      <c r="Q31"/>
      <c r="R31"/>
      <c r="S31"/>
      <c r="T31"/>
      <c r="U31"/>
      <c r="V31"/>
      <c r="W31"/>
      <c r="X31"/>
      <c r="Y31"/>
      <c r="Z31"/>
      <c r="AA31"/>
    </row>
    <row r="38" spans="3:32" x14ac:dyDescent="0.1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15">
      <c r="C39" s="7"/>
    </row>
    <row r="122" spans="3:7" x14ac:dyDescent="0.15">
      <c r="C122" s="8"/>
      <c r="D122" s="8"/>
      <c r="E122" s="8"/>
      <c r="F122" s="8"/>
      <c r="G122" s="8"/>
    </row>
    <row r="123" spans="3:7" x14ac:dyDescent="0.15">
      <c r="C123" s="7"/>
    </row>
  </sheetData>
  <mergeCells count="19">
    <mergeCell ref="B4:Y4"/>
    <mergeCell ref="B6:F6"/>
    <mergeCell ref="G6:Y6"/>
    <mergeCell ref="B7:F7"/>
    <mergeCell ref="B8:F10"/>
    <mergeCell ref="C15:E18"/>
    <mergeCell ref="G15:S15"/>
    <mergeCell ref="G16:S16"/>
    <mergeCell ref="G17:S17"/>
    <mergeCell ref="G18:S18"/>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B3" sqref="B3:AF6"/>
    </sheetView>
  </sheetViews>
  <sheetFormatPr defaultColWidth="9" defaultRowHeight="13.5" x14ac:dyDescent="0.15"/>
  <cols>
    <col min="1" max="1" width="2.125" style="438" customWidth="1"/>
    <col min="2" max="23" width="3.625" style="438" customWidth="1"/>
    <col min="24" max="24" width="2.125" style="438" customWidth="1"/>
    <col min="25" max="37" width="5.625" style="438" customWidth="1"/>
    <col min="38" max="16384" width="9" style="438"/>
  </cols>
  <sheetData>
    <row r="1" spans="2:23" x14ac:dyDescent="0.15">
      <c r="B1" s="438" t="s">
        <v>577</v>
      </c>
      <c r="M1" s="449"/>
      <c r="N1" s="448"/>
      <c r="O1" s="448"/>
      <c r="P1" s="448"/>
      <c r="Q1" s="449" t="s">
        <v>206</v>
      </c>
      <c r="R1" s="447"/>
      <c r="S1" s="448" t="s">
        <v>123</v>
      </c>
      <c r="T1" s="447"/>
      <c r="U1" s="448" t="s">
        <v>207</v>
      </c>
      <c r="V1" s="447"/>
      <c r="W1" s="448" t="s">
        <v>208</v>
      </c>
    </row>
    <row r="2" spans="2:23" ht="5.0999999999999996" customHeight="1" x14ac:dyDescent="0.15">
      <c r="M2" s="449"/>
      <c r="N2" s="448"/>
      <c r="O2" s="448"/>
      <c r="P2" s="448"/>
      <c r="Q2" s="449"/>
      <c r="R2" s="448"/>
      <c r="S2" s="448"/>
      <c r="T2" s="448"/>
      <c r="U2" s="448"/>
      <c r="V2" s="448"/>
      <c r="W2" s="448"/>
    </row>
    <row r="3" spans="2:23" x14ac:dyDescent="0.15">
      <c r="B3" s="928" t="s">
        <v>576</v>
      </c>
      <c r="C3" s="928"/>
      <c r="D3" s="928"/>
      <c r="E3" s="928"/>
      <c r="F3" s="928"/>
      <c r="G3" s="928"/>
      <c r="H3" s="928"/>
      <c r="I3" s="928"/>
      <c r="J3" s="928"/>
      <c r="K3" s="928"/>
      <c r="L3" s="928"/>
      <c r="M3" s="928"/>
      <c r="N3" s="928"/>
      <c r="O3" s="928"/>
      <c r="P3" s="928"/>
      <c r="Q3" s="928"/>
      <c r="R3" s="928"/>
      <c r="S3" s="928"/>
      <c r="T3" s="928"/>
      <c r="U3" s="928"/>
      <c r="V3" s="928"/>
      <c r="W3" s="928"/>
    </row>
    <row r="4" spans="2:23" ht="5.0999999999999996" customHeight="1" x14ac:dyDescent="0.15">
      <c r="B4" s="448"/>
      <c r="C4" s="448"/>
      <c r="D4" s="448"/>
      <c r="E4" s="448"/>
      <c r="F4" s="448"/>
      <c r="G4" s="448"/>
      <c r="H4" s="448"/>
      <c r="I4" s="448"/>
      <c r="J4" s="448"/>
      <c r="K4" s="448"/>
      <c r="L4" s="448"/>
      <c r="M4" s="448"/>
      <c r="N4" s="448"/>
      <c r="O4" s="448"/>
      <c r="P4" s="448"/>
      <c r="Q4" s="448"/>
      <c r="R4" s="448"/>
      <c r="S4" s="448"/>
      <c r="T4" s="448"/>
      <c r="U4" s="448"/>
      <c r="V4" s="448"/>
      <c r="W4" s="448"/>
    </row>
    <row r="5" spans="2:23" x14ac:dyDescent="0.15">
      <c r="B5" s="448"/>
      <c r="C5" s="448"/>
      <c r="D5" s="448"/>
      <c r="E5" s="448"/>
      <c r="F5" s="448"/>
      <c r="G5" s="448"/>
      <c r="H5" s="448"/>
      <c r="I5" s="448"/>
      <c r="J5" s="448"/>
      <c r="K5" s="448"/>
      <c r="L5" s="448"/>
      <c r="M5" s="448"/>
      <c r="N5" s="448"/>
      <c r="O5" s="448"/>
      <c r="P5" s="449" t="s">
        <v>575</v>
      </c>
      <c r="Q5" s="929"/>
      <c r="R5" s="929"/>
      <c r="S5" s="929"/>
      <c r="T5" s="929"/>
      <c r="U5" s="929"/>
      <c r="V5" s="929"/>
      <c r="W5" s="929"/>
    </row>
    <row r="6" spans="2:23" x14ac:dyDescent="0.15">
      <c r="B6" s="448"/>
      <c r="C6" s="448"/>
      <c r="D6" s="448"/>
      <c r="E6" s="448"/>
      <c r="F6" s="448"/>
      <c r="G6" s="448"/>
      <c r="H6" s="448"/>
      <c r="I6" s="448"/>
      <c r="J6" s="448"/>
      <c r="K6" s="448"/>
      <c r="L6" s="448"/>
      <c r="M6" s="448"/>
      <c r="N6" s="448"/>
      <c r="O6" s="448"/>
      <c r="P6" s="449" t="s">
        <v>445</v>
      </c>
      <c r="Q6" s="930"/>
      <c r="R6" s="930"/>
      <c r="S6" s="930"/>
      <c r="T6" s="930"/>
      <c r="U6" s="930"/>
      <c r="V6" s="930"/>
      <c r="W6" s="930"/>
    </row>
    <row r="7" spans="2:23" ht="10.5" customHeight="1" x14ac:dyDescent="0.15">
      <c r="B7" s="448"/>
      <c r="C7" s="448"/>
      <c r="D7" s="448"/>
      <c r="E7" s="448"/>
      <c r="F7" s="448"/>
      <c r="G7" s="448"/>
      <c r="H7" s="448"/>
      <c r="I7" s="448"/>
      <c r="J7" s="448"/>
      <c r="K7" s="448"/>
      <c r="L7" s="448"/>
      <c r="M7" s="448"/>
      <c r="N7" s="448"/>
      <c r="O7" s="448"/>
      <c r="P7" s="448"/>
      <c r="Q7" s="448"/>
      <c r="R7" s="448"/>
      <c r="S7" s="448"/>
      <c r="T7" s="448"/>
      <c r="U7" s="448"/>
      <c r="V7" s="448"/>
      <c r="W7" s="448"/>
    </row>
    <row r="8" spans="2:23" x14ac:dyDescent="0.15">
      <c r="B8" s="438" t="s">
        <v>574</v>
      </c>
    </row>
    <row r="9" spans="2:23" x14ac:dyDescent="0.15">
      <c r="C9" s="447" t="s">
        <v>6</v>
      </c>
      <c r="D9" s="438" t="s">
        <v>573</v>
      </c>
      <c r="J9" s="447" t="s">
        <v>6</v>
      </c>
      <c r="K9" s="438" t="s">
        <v>572</v>
      </c>
    </row>
    <row r="10" spans="2:23" ht="10.5" customHeight="1" x14ac:dyDescent="0.15"/>
    <row r="11" spans="2:23" x14ac:dyDescent="0.15">
      <c r="B11" s="438" t="s">
        <v>571</v>
      </c>
    </row>
    <row r="12" spans="2:23" x14ac:dyDescent="0.15">
      <c r="C12" s="447" t="s">
        <v>6</v>
      </c>
      <c r="D12" s="438" t="s">
        <v>570</v>
      </c>
    </row>
    <row r="13" spans="2:23" x14ac:dyDescent="0.15">
      <c r="C13" s="447" t="s">
        <v>6</v>
      </c>
      <c r="D13" s="438" t="s">
        <v>569</v>
      </c>
    </row>
    <row r="14" spans="2:23" ht="10.5" customHeight="1" x14ac:dyDescent="0.15"/>
    <row r="15" spans="2:23" x14ac:dyDescent="0.15">
      <c r="B15" s="438" t="s">
        <v>568</v>
      </c>
    </row>
    <row r="16" spans="2:23" ht="60" customHeight="1" x14ac:dyDescent="0.15">
      <c r="B16" s="912"/>
      <c r="C16" s="912"/>
      <c r="D16" s="912"/>
      <c r="E16" s="912"/>
      <c r="F16" s="923" t="s">
        <v>565</v>
      </c>
      <c r="G16" s="924"/>
      <c r="H16" s="924"/>
      <c r="I16" s="924"/>
      <c r="J16" s="924"/>
      <c r="K16" s="924"/>
      <c r="L16" s="925"/>
      <c r="M16" s="913" t="s">
        <v>564</v>
      </c>
      <c r="N16" s="913"/>
      <c r="O16" s="913"/>
      <c r="P16" s="913"/>
      <c r="Q16" s="913"/>
      <c r="R16" s="913"/>
      <c r="S16" s="913"/>
    </row>
    <row r="17" spans="2:23" x14ac:dyDescent="0.15">
      <c r="B17" s="916">
        <v>4</v>
      </c>
      <c r="C17" s="917"/>
      <c r="D17" s="917" t="s">
        <v>408</v>
      </c>
      <c r="E17" s="926"/>
      <c r="F17" s="921"/>
      <c r="G17" s="922"/>
      <c r="H17" s="922"/>
      <c r="I17" s="922"/>
      <c r="J17" s="922"/>
      <c r="K17" s="922"/>
      <c r="L17" s="445" t="s">
        <v>473</v>
      </c>
      <c r="M17" s="921"/>
      <c r="N17" s="922"/>
      <c r="O17" s="922"/>
      <c r="P17" s="922"/>
      <c r="Q17" s="922"/>
      <c r="R17" s="922"/>
      <c r="S17" s="445" t="s">
        <v>473</v>
      </c>
    </row>
    <row r="18" spans="2:23" x14ac:dyDescent="0.15">
      <c r="B18" s="916">
        <v>5</v>
      </c>
      <c r="C18" s="917"/>
      <c r="D18" s="917" t="s">
        <v>408</v>
      </c>
      <c r="E18" s="926"/>
      <c r="F18" s="921"/>
      <c r="G18" s="922"/>
      <c r="H18" s="922"/>
      <c r="I18" s="922"/>
      <c r="J18" s="922"/>
      <c r="K18" s="922"/>
      <c r="L18" s="445" t="s">
        <v>473</v>
      </c>
      <c r="M18" s="921"/>
      <c r="N18" s="922"/>
      <c r="O18" s="922"/>
      <c r="P18" s="922"/>
      <c r="Q18" s="922"/>
      <c r="R18" s="922"/>
      <c r="S18" s="445" t="s">
        <v>473</v>
      </c>
    </row>
    <row r="19" spans="2:23" x14ac:dyDescent="0.15">
      <c r="B19" s="916">
        <v>6</v>
      </c>
      <c r="C19" s="917"/>
      <c r="D19" s="917" t="s">
        <v>408</v>
      </c>
      <c r="E19" s="926"/>
      <c r="F19" s="921"/>
      <c r="G19" s="922"/>
      <c r="H19" s="922"/>
      <c r="I19" s="922"/>
      <c r="J19" s="922"/>
      <c r="K19" s="922"/>
      <c r="L19" s="445" t="s">
        <v>473</v>
      </c>
      <c r="M19" s="921"/>
      <c r="N19" s="922"/>
      <c r="O19" s="922"/>
      <c r="P19" s="922"/>
      <c r="Q19" s="922"/>
      <c r="R19" s="922"/>
      <c r="S19" s="445" t="s">
        <v>473</v>
      </c>
    </row>
    <row r="20" spans="2:23" x14ac:dyDescent="0.15">
      <c r="B20" s="916">
        <v>7</v>
      </c>
      <c r="C20" s="917"/>
      <c r="D20" s="917" t="s">
        <v>408</v>
      </c>
      <c r="E20" s="926"/>
      <c r="F20" s="921"/>
      <c r="G20" s="922"/>
      <c r="H20" s="922"/>
      <c r="I20" s="922"/>
      <c r="J20" s="922"/>
      <c r="K20" s="922"/>
      <c r="L20" s="445" t="s">
        <v>473</v>
      </c>
      <c r="M20" s="921"/>
      <c r="N20" s="922"/>
      <c r="O20" s="922"/>
      <c r="P20" s="922"/>
      <c r="Q20" s="922"/>
      <c r="R20" s="922"/>
      <c r="S20" s="445" t="s">
        <v>473</v>
      </c>
    </row>
    <row r="21" spans="2:23" x14ac:dyDescent="0.15">
      <c r="B21" s="916">
        <v>8</v>
      </c>
      <c r="C21" s="917"/>
      <c r="D21" s="917" t="s">
        <v>408</v>
      </c>
      <c r="E21" s="926"/>
      <c r="F21" s="921"/>
      <c r="G21" s="922"/>
      <c r="H21" s="922"/>
      <c r="I21" s="922"/>
      <c r="J21" s="922"/>
      <c r="K21" s="922"/>
      <c r="L21" s="445" t="s">
        <v>473</v>
      </c>
      <c r="M21" s="921"/>
      <c r="N21" s="922"/>
      <c r="O21" s="922"/>
      <c r="P21" s="922"/>
      <c r="Q21" s="922"/>
      <c r="R21" s="922"/>
      <c r="S21" s="445" t="s">
        <v>473</v>
      </c>
    </row>
    <row r="22" spans="2:23" x14ac:dyDescent="0.15">
      <c r="B22" s="916">
        <v>9</v>
      </c>
      <c r="C22" s="917"/>
      <c r="D22" s="917" t="s">
        <v>408</v>
      </c>
      <c r="E22" s="926"/>
      <c r="F22" s="921"/>
      <c r="G22" s="922"/>
      <c r="H22" s="922"/>
      <c r="I22" s="922"/>
      <c r="J22" s="922"/>
      <c r="K22" s="922"/>
      <c r="L22" s="445" t="s">
        <v>473</v>
      </c>
      <c r="M22" s="921"/>
      <c r="N22" s="922"/>
      <c r="O22" s="922"/>
      <c r="P22" s="922"/>
      <c r="Q22" s="922"/>
      <c r="R22" s="922"/>
      <c r="S22" s="445" t="s">
        <v>473</v>
      </c>
    </row>
    <row r="23" spans="2:23" x14ac:dyDescent="0.15">
      <c r="B23" s="916">
        <v>10</v>
      </c>
      <c r="C23" s="917"/>
      <c r="D23" s="917" t="s">
        <v>408</v>
      </c>
      <c r="E23" s="926"/>
      <c r="F23" s="921"/>
      <c r="G23" s="922"/>
      <c r="H23" s="922"/>
      <c r="I23" s="922"/>
      <c r="J23" s="922"/>
      <c r="K23" s="922"/>
      <c r="L23" s="445" t="s">
        <v>473</v>
      </c>
      <c r="M23" s="921"/>
      <c r="N23" s="922"/>
      <c r="O23" s="922"/>
      <c r="P23" s="922"/>
      <c r="Q23" s="922"/>
      <c r="R23" s="922"/>
      <c r="S23" s="445" t="s">
        <v>473</v>
      </c>
    </row>
    <row r="24" spans="2:23" x14ac:dyDescent="0.15">
      <c r="B24" s="916">
        <v>11</v>
      </c>
      <c r="C24" s="917"/>
      <c r="D24" s="917" t="s">
        <v>408</v>
      </c>
      <c r="E24" s="926"/>
      <c r="F24" s="921"/>
      <c r="G24" s="922"/>
      <c r="H24" s="922"/>
      <c r="I24" s="922"/>
      <c r="J24" s="922"/>
      <c r="K24" s="922"/>
      <c r="L24" s="445" t="s">
        <v>473</v>
      </c>
      <c r="M24" s="921"/>
      <c r="N24" s="922"/>
      <c r="O24" s="922"/>
      <c r="P24" s="922"/>
      <c r="Q24" s="922"/>
      <c r="R24" s="922"/>
      <c r="S24" s="445" t="s">
        <v>473</v>
      </c>
    </row>
    <row r="25" spans="2:23" x14ac:dyDescent="0.15">
      <c r="B25" s="916">
        <v>12</v>
      </c>
      <c r="C25" s="917"/>
      <c r="D25" s="917" t="s">
        <v>408</v>
      </c>
      <c r="E25" s="926"/>
      <c r="F25" s="921"/>
      <c r="G25" s="922"/>
      <c r="H25" s="922"/>
      <c r="I25" s="922"/>
      <c r="J25" s="922"/>
      <c r="K25" s="922"/>
      <c r="L25" s="445" t="s">
        <v>473</v>
      </c>
      <c r="M25" s="921"/>
      <c r="N25" s="922"/>
      <c r="O25" s="922"/>
      <c r="P25" s="922"/>
      <c r="Q25" s="922"/>
      <c r="R25" s="922"/>
      <c r="S25" s="445" t="s">
        <v>473</v>
      </c>
      <c r="U25" s="912" t="s">
        <v>567</v>
      </c>
      <c r="V25" s="912"/>
      <c r="W25" s="912"/>
    </row>
    <row r="26" spans="2:23" x14ac:dyDescent="0.15">
      <c r="B26" s="916">
        <v>1</v>
      </c>
      <c r="C26" s="917"/>
      <c r="D26" s="917" t="s">
        <v>408</v>
      </c>
      <c r="E26" s="926"/>
      <c r="F26" s="921"/>
      <c r="G26" s="922"/>
      <c r="H26" s="922"/>
      <c r="I26" s="922"/>
      <c r="J26" s="922"/>
      <c r="K26" s="922"/>
      <c r="L26" s="445" t="s">
        <v>473</v>
      </c>
      <c r="M26" s="921"/>
      <c r="N26" s="922"/>
      <c r="O26" s="922"/>
      <c r="P26" s="922"/>
      <c r="Q26" s="922"/>
      <c r="R26" s="922"/>
      <c r="S26" s="445" t="s">
        <v>473</v>
      </c>
      <c r="U26" s="927"/>
      <c r="V26" s="927"/>
      <c r="W26" s="927"/>
    </row>
    <row r="27" spans="2:23" x14ac:dyDescent="0.15">
      <c r="B27" s="916">
        <v>2</v>
      </c>
      <c r="C27" s="917"/>
      <c r="D27" s="917" t="s">
        <v>408</v>
      </c>
      <c r="E27" s="926"/>
      <c r="F27" s="921"/>
      <c r="G27" s="922"/>
      <c r="H27" s="922"/>
      <c r="I27" s="922"/>
      <c r="J27" s="922"/>
      <c r="K27" s="922"/>
      <c r="L27" s="445" t="s">
        <v>473</v>
      </c>
      <c r="M27" s="921"/>
      <c r="N27" s="922"/>
      <c r="O27" s="922"/>
      <c r="P27" s="922"/>
      <c r="Q27" s="922"/>
      <c r="R27" s="922"/>
      <c r="S27" s="445" t="s">
        <v>473</v>
      </c>
    </row>
    <row r="28" spans="2:23" x14ac:dyDescent="0.15">
      <c r="B28" s="912" t="s">
        <v>562</v>
      </c>
      <c r="C28" s="912"/>
      <c r="D28" s="912"/>
      <c r="E28" s="912"/>
      <c r="F28" s="916" t="str">
        <f>IF(SUM(F17:K27)=0,"",SUM(F17:K27))</f>
        <v/>
      </c>
      <c r="G28" s="917"/>
      <c r="H28" s="917"/>
      <c r="I28" s="917"/>
      <c r="J28" s="917"/>
      <c r="K28" s="917"/>
      <c r="L28" s="445" t="s">
        <v>473</v>
      </c>
      <c r="M28" s="916" t="str">
        <f>IF(SUM(M17:R27)=0,"",SUM(M17:R27))</f>
        <v/>
      </c>
      <c r="N28" s="917"/>
      <c r="O28" s="917"/>
      <c r="P28" s="917"/>
      <c r="Q28" s="917"/>
      <c r="R28" s="917"/>
      <c r="S28" s="445" t="s">
        <v>473</v>
      </c>
      <c r="U28" s="912" t="s">
        <v>561</v>
      </c>
      <c r="V28" s="912"/>
      <c r="W28" s="912"/>
    </row>
    <row r="29" spans="2:23" ht="39.950000000000003" customHeight="1" x14ac:dyDescent="0.15">
      <c r="B29" s="913" t="s">
        <v>560</v>
      </c>
      <c r="C29" s="912"/>
      <c r="D29" s="912"/>
      <c r="E29" s="912"/>
      <c r="F29" s="914" t="str">
        <f>IF(F28="","",F28/U26)</f>
        <v/>
      </c>
      <c r="G29" s="915"/>
      <c r="H29" s="915"/>
      <c r="I29" s="915"/>
      <c r="J29" s="915"/>
      <c r="K29" s="915"/>
      <c r="L29" s="445" t="s">
        <v>473</v>
      </c>
      <c r="M29" s="914" t="str">
        <f>IF(M28="","",M28/U26)</f>
        <v/>
      </c>
      <c r="N29" s="915"/>
      <c r="O29" s="915"/>
      <c r="P29" s="915"/>
      <c r="Q29" s="915"/>
      <c r="R29" s="915"/>
      <c r="S29" s="445" t="s">
        <v>473</v>
      </c>
      <c r="U29" s="918" t="str">
        <f>IF(F29="","",ROUNDDOWN(M29/F29,3))</f>
        <v/>
      </c>
      <c r="V29" s="919"/>
      <c r="W29" s="920"/>
    </row>
    <row r="31" spans="2:23" x14ac:dyDescent="0.15">
      <c r="B31" s="438" t="s">
        <v>566</v>
      </c>
    </row>
    <row r="32" spans="2:23" ht="60" customHeight="1" x14ac:dyDescent="0.15">
      <c r="B32" s="912"/>
      <c r="C32" s="912"/>
      <c r="D32" s="912"/>
      <c r="E32" s="912"/>
      <c r="F32" s="923" t="s">
        <v>565</v>
      </c>
      <c r="G32" s="924"/>
      <c r="H32" s="924"/>
      <c r="I32" s="924"/>
      <c r="J32" s="924"/>
      <c r="K32" s="924"/>
      <c r="L32" s="925"/>
      <c r="M32" s="913" t="s">
        <v>564</v>
      </c>
      <c r="N32" s="913"/>
      <c r="O32" s="913"/>
      <c r="P32" s="913"/>
      <c r="Q32" s="913"/>
      <c r="R32" s="913"/>
      <c r="S32" s="913"/>
    </row>
    <row r="33" spans="1:32" x14ac:dyDescent="0.15">
      <c r="B33" s="921"/>
      <c r="C33" s="922"/>
      <c r="D33" s="922"/>
      <c r="E33" s="446" t="s">
        <v>408</v>
      </c>
      <c r="F33" s="921"/>
      <c r="G33" s="922"/>
      <c r="H33" s="922"/>
      <c r="I33" s="922"/>
      <c r="J33" s="922"/>
      <c r="K33" s="922"/>
      <c r="L33" s="445" t="s">
        <v>473</v>
      </c>
      <c r="M33" s="921"/>
      <c r="N33" s="922"/>
      <c r="O33" s="922"/>
      <c r="P33" s="922"/>
      <c r="Q33" s="922"/>
      <c r="R33" s="922"/>
      <c r="S33" s="445" t="s">
        <v>473</v>
      </c>
    </row>
    <row r="34" spans="1:32" x14ac:dyDescent="0.15">
      <c r="B34" s="921"/>
      <c r="C34" s="922"/>
      <c r="D34" s="922"/>
      <c r="E34" s="446" t="s">
        <v>408</v>
      </c>
      <c r="F34" s="921"/>
      <c r="G34" s="922"/>
      <c r="H34" s="922"/>
      <c r="I34" s="922"/>
      <c r="J34" s="922"/>
      <c r="K34" s="922"/>
      <c r="L34" s="445" t="s">
        <v>473</v>
      </c>
      <c r="M34" s="921"/>
      <c r="N34" s="922"/>
      <c r="O34" s="922"/>
      <c r="P34" s="922"/>
      <c r="Q34" s="922"/>
      <c r="R34" s="922"/>
      <c r="S34" s="445" t="s">
        <v>473</v>
      </c>
    </row>
    <row r="35" spans="1:32" x14ac:dyDescent="0.15">
      <c r="B35" s="921"/>
      <c r="C35" s="922"/>
      <c r="D35" s="922"/>
      <c r="E35" s="446" t="s">
        <v>563</v>
      </c>
      <c r="F35" s="921"/>
      <c r="G35" s="922"/>
      <c r="H35" s="922"/>
      <c r="I35" s="922"/>
      <c r="J35" s="922"/>
      <c r="K35" s="922"/>
      <c r="L35" s="445" t="s">
        <v>473</v>
      </c>
      <c r="M35" s="921"/>
      <c r="N35" s="922"/>
      <c r="O35" s="922"/>
      <c r="P35" s="922"/>
      <c r="Q35" s="922"/>
      <c r="R35" s="922"/>
      <c r="S35" s="445" t="s">
        <v>473</v>
      </c>
    </row>
    <row r="36" spans="1:32" x14ac:dyDescent="0.15">
      <c r="B36" s="912" t="s">
        <v>562</v>
      </c>
      <c r="C36" s="912"/>
      <c r="D36" s="912"/>
      <c r="E36" s="912"/>
      <c r="F36" s="916" t="str">
        <f>IF(SUM(F33:K35)=0,"",SUM(F33:K35))</f>
        <v/>
      </c>
      <c r="G36" s="917"/>
      <c r="H36" s="917"/>
      <c r="I36" s="917"/>
      <c r="J36" s="917"/>
      <c r="K36" s="917"/>
      <c r="L36" s="445" t="s">
        <v>473</v>
      </c>
      <c r="M36" s="916" t="str">
        <f>IF(SUM(M33:R35)=0,"",SUM(M33:R35))</f>
        <v/>
      </c>
      <c r="N36" s="917"/>
      <c r="O36" s="917"/>
      <c r="P36" s="917"/>
      <c r="Q36" s="917"/>
      <c r="R36" s="917"/>
      <c r="S36" s="445" t="s">
        <v>473</v>
      </c>
      <c r="U36" s="912" t="s">
        <v>561</v>
      </c>
      <c r="V36" s="912"/>
      <c r="W36" s="912"/>
    </row>
    <row r="37" spans="1:32" ht="39.950000000000003" customHeight="1" x14ac:dyDescent="0.15">
      <c r="B37" s="913" t="s">
        <v>560</v>
      </c>
      <c r="C37" s="912"/>
      <c r="D37" s="912"/>
      <c r="E37" s="912"/>
      <c r="F37" s="914" t="str">
        <f>IF(F36="","",F36/3)</f>
        <v/>
      </c>
      <c r="G37" s="915"/>
      <c r="H37" s="915"/>
      <c r="I37" s="915"/>
      <c r="J37" s="915"/>
      <c r="K37" s="915"/>
      <c r="L37" s="445" t="s">
        <v>473</v>
      </c>
      <c r="M37" s="914" t="str">
        <f>IF(M36="","",M36/3)</f>
        <v/>
      </c>
      <c r="N37" s="915"/>
      <c r="O37" s="915"/>
      <c r="P37" s="915"/>
      <c r="Q37" s="915"/>
      <c r="R37" s="915"/>
      <c r="S37" s="445" t="s">
        <v>473</v>
      </c>
      <c r="U37" s="918" t="str">
        <f>IF(F37="","",ROUNDDOWN(M37/F37,3))</f>
        <v/>
      </c>
      <c r="V37" s="919"/>
      <c r="W37" s="920"/>
    </row>
    <row r="38" spans="1:32" ht="5.0999999999999996" customHeight="1" x14ac:dyDescent="0.15">
      <c r="A38" s="440"/>
      <c r="B38" s="444"/>
      <c r="C38" s="442"/>
      <c r="D38" s="442"/>
      <c r="E38" s="442"/>
      <c r="F38" s="443"/>
      <c r="G38" s="443"/>
      <c r="H38" s="443"/>
      <c r="I38" s="443"/>
      <c r="J38" s="443"/>
      <c r="K38" s="443"/>
      <c r="L38" s="442"/>
      <c r="M38" s="443"/>
      <c r="N38" s="443"/>
      <c r="O38" s="443"/>
      <c r="P38" s="443"/>
      <c r="Q38" s="443"/>
      <c r="R38" s="443"/>
      <c r="S38" s="442"/>
      <c r="T38" s="440"/>
      <c r="U38" s="441"/>
      <c r="V38" s="441"/>
      <c r="W38" s="441"/>
      <c r="X38" s="440"/>
      <c r="Y38" s="440"/>
      <c r="Z38" s="440"/>
      <c r="AA38" s="440"/>
      <c r="AB38" s="440"/>
      <c r="AC38" s="440"/>
      <c r="AD38" s="440"/>
      <c r="AE38" s="440"/>
      <c r="AF38" s="440"/>
    </row>
    <row r="39" spans="1:32" x14ac:dyDescent="0.15">
      <c r="B39" s="438" t="s">
        <v>471</v>
      </c>
      <c r="C39" s="439"/>
    </row>
    <row r="40" spans="1:32" x14ac:dyDescent="0.15">
      <c r="B40" s="911" t="s">
        <v>559</v>
      </c>
      <c r="C40" s="911"/>
      <c r="D40" s="911"/>
      <c r="E40" s="911"/>
      <c r="F40" s="911"/>
      <c r="G40" s="911"/>
      <c r="H40" s="911"/>
      <c r="I40" s="911"/>
      <c r="J40" s="911"/>
      <c r="K40" s="911"/>
      <c r="L40" s="911"/>
      <c r="M40" s="911"/>
      <c r="N40" s="911"/>
      <c r="O40" s="911"/>
      <c r="P40" s="911"/>
      <c r="Q40" s="911"/>
      <c r="R40" s="911"/>
      <c r="S40" s="911"/>
      <c r="T40" s="911"/>
      <c r="U40" s="911"/>
      <c r="V40" s="911"/>
      <c r="W40" s="911"/>
    </row>
    <row r="41" spans="1:32" x14ac:dyDescent="0.15">
      <c r="B41" s="911" t="s">
        <v>558</v>
      </c>
      <c r="C41" s="911"/>
      <c r="D41" s="911"/>
      <c r="E41" s="911"/>
      <c r="F41" s="911"/>
      <c r="G41" s="911"/>
      <c r="H41" s="911"/>
      <c r="I41" s="911"/>
      <c r="J41" s="911"/>
      <c r="K41" s="911"/>
      <c r="L41" s="911"/>
      <c r="M41" s="911"/>
      <c r="N41" s="911"/>
      <c r="O41" s="911"/>
      <c r="P41" s="911"/>
      <c r="Q41" s="911"/>
      <c r="R41" s="911"/>
      <c r="S41" s="911"/>
      <c r="T41" s="911"/>
      <c r="U41" s="911"/>
      <c r="V41" s="911"/>
      <c r="W41" s="911"/>
    </row>
    <row r="42" spans="1:32" x14ac:dyDescent="0.15">
      <c r="B42" s="911" t="s">
        <v>557</v>
      </c>
      <c r="C42" s="911"/>
      <c r="D42" s="911"/>
      <c r="E42" s="911"/>
      <c r="F42" s="911"/>
      <c r="G42" s="911"/>
      <c r="H42" s="911"/>
      <c r="I42" s="911"/>
      <c r="J42" s="911"/>
      <c r="K42" s="911"/>
      <c r="L42" s="911"/>
      <c r="M42" s="911"/>
      <c r="N42" s="911"/>
      <c r="O42" s="911"/>
      <c r="P42" s="911"/>
      <c r="Q42" s="911"/>
      <c r="R42" s="911"/>
      <c r="S42" s="911"/>
      <c r="T42" s="911"/>
      <c r="U42" s="911"/>
      <c r="V42" s="911"/>
      <c r="W42" s="911"/>
    </row>
    <row r="43" spans="1:32" x14ac:dyDescent="0.15">
      <c r="B43" s="911" t="s">
        <v>556</v>
      </c>
      <c r="C43" s="911"/>
      <c r="D43" s="911"/>
      <c r="E43" s="911"/>
      <c r="F43" s="911"/>
      <c r="G43" s="911"/>
      <c r="H43" s="911"/>
      <c r="I43" s="911"/>
      <c r="J43" s="911"/>
      <c r="K43" s="911"/>
      <c r="L43" s="911"/>
      <c r="M43" s="911"/>
      <c r="N43" s="911"/>
      <c r="O43" s="911"/>
      <c r="P43" s="911"/>
      <c r="Q43" s="911"/>
      <c r="R43" s="911"/>
      <c r="S43" s="911"/>
      <c r="T43" s="911"/>
      <c r="U43" s="911"/>
      <c r="V43" s="911"/>
      <c r="W43" s="911"/>
    </row>
    <row r="44" spans="1:32" x14ac:dyDescent="0.15">
      <c r="B44" s="911" t="s">
        <v>555</v>
      </c>
      <c r="C44" s="911"/>
      <c r="D44" s="911"/>
      <c r="E44" s="911"/>
      <c r="F44" s="911"/>
      <c r="G44" s="911"/>
      <c r="H44" s="911"/>
      <c r="I44" s="911"/>
      <c r="J44" s="911"/>
      <c r="K44" s="911"/>
      <c r="L44" s="911"/>
      <c r="M44" s="911"/>
      <c r="N44" s="911"/>
      <c r="O44" s="911"/>
      <c r="P44" s="911"/>
      <c r="Q44" s="911"/>
      <c r="R44" s="911"/>
      <c r="S44" s="911"/>
      <c r="T44" s="911"/>
      <c r="U44" s="911"/>
      <c r="V44" s="911"/>
      <c r="W44" s="911"/>
    </row>
    <row r="45" spans="1:32" x14ac:dyDescent="0.15">
      <c r="B45" s="911" t="s">
        <v>554</v>
      </c>
      <c r="C45" s="911"/>
      <c r="D45" s="911"/>
      <c r="E45" s="911"/>
      <c r="F45" s="911"/>
      <c r="G45" s="911"/>
      <c r="H45" s="911"/>
      <c r="I45" s="911"/>
      <c r="J45" s="911"/>
      <c r="K45" s="911"/>
      <c r="L45" s="911"/>
      <c r="M45" s="911"/>
      <c r="N45" s="911"/>
      <c r="O45" s="911"/>
      <c r="P45" s="911"/>
      <c r="Q45" s="911"/>
      <c r="R45" s="911"/>
      <c r="S45" s="911"/>
      <c r="T45" s="911"/>
      <c r="U45" s="911"/>
      <c r="V45" s="911"/>
      <c r="W45" s="911"/>
    </row>
    <row r="46" spans="1:32" x14ac:dyDescent="0.15">
      <c r="B46" s="911" t="s">
        <v>553</v>
      </c>
      <c r="C46" s="911"/>
      <c r="D46" s="911"/>
      <c r="E46" s="911"/>
      <c r="F46" s="911"/>
      <c r="G46" s="911"/>
      <c r="H46" s="911"/>
      <c r="I46" s="911"/>
      <c r="J46" s="911"/>
      <c r="K46" s="911"/>
      <c r="L46" s="911"/>
      <c r="M46" s="911"/>
      <c r="N46" s="911"/>
      <c r="O46" s="911"/>
      <c r="P46" s="911"/>
      <c r="Q46" s="911"/>
      <c r="R46" s="911"/>
      <c r="S46" s="911"/>
      <c r="T46" s="911"/>
      <c r="U46" s="911"/>
      <c r="V46" s="911"/>
      <c r="W46" s="911"/>
    </row>
    <row r="47" spans="1:32" x14ac:dyDescent="0.15">
      <c r="B47" s="911" t="s">
        <v>552</v>
      </c>
      <c r="C47" s="911"/>
      <c r="D47" s="911"/>
      <c r="E47" s="911"/>
      <c r="F47" s="911"/>
      <c r="G47" s="911"/>
      <c r="H47" s="911"/>
      <c r="I47" s="911"/>
      <c r="J47" s="911"/>
      <c r="K47" s="911"/>
      <c r="L47" s="911"/>
      <c r="M47" s="911"/>
      <c r="N47" s="911"/>
      <c r="O47" s="911"/>
      <c r="P47" s="911"/>
      <c r="Q47" s="911"/>
      <c r="R47" s="911"/>
      <c r="S47" s="911"/>
      <c r="T47" s="911"/>
      <c r="U47" s="911"/>
      <c r="V47" s="911"/>
      <c r="W47" s="911"/>
    </row>
    <row r="48" spans="1:32" x14ac:dyDescent="0.15">
      <c r="B48" s="911"/>
      <c r="C48" s="911"/>
      <c r="D48" s="911"/>
      <c r="E48" s="911"/>
      <c r="F48" s="911"/>
      <c r="G48" s="911"/>
      <c r="H48" s="911"/>
      <c r="I48" s="911"/>
      <c r="J48" s="911"/>
      <c r="K48" s="911"/>
      <c r="L48" s="911"/>
      <c r="M48" s="911"/>
      <c r="N48" s="911"/>
      <c r="O48" s="911"/>
      <c r="P48" s="911"/>
      <c r="Q48" s="911"/>
      <c r="R48" s="911"/>
      <c r="S48" s="911"/>
      <c r="T48" s="911"/>
      <c r="U48" s="911"/>
      <c r="V48" s="911"/>
      <c r="W48" s="911"/>
    </row>
    <row r="49" spans="2:23" x14ac:dyDescent="0.15">
      <c r="B49" s="911"/>
      <c r="C49" s="911"/>
      <c r="D49" s="911"/>
      <c r="E49" s="911"/>
      <c r="F49" s="911"/>
      <c r="G49" s="911"/>
      <c r="H49" s="911"/>
      <c r="I49" s="911"/>
      <c r="J49" s="911"/>
      <c r="K49" s="911"/>
      <c r="L49" s="911"/>
      <c r="M49" s="911"/>
      <c r="N49" s="911"/>
      <c r="O49" s="911"/>
      <c r="P49" s="911"/>
      <c r="Q49" s="911"/>
      <c r="R49" s="911"/>
      <c r="S49" s="911"/>
      <c r="T49" s="911"/>
      <c r="U49" s="911"/>
      <c r="V49" s="911"/>
      <c r="W49" s="911"/>
    </row>
    <row r="122" spans="3:7" x14ac:dyDescent="0.15">
      <c r="C122" s="440"/>
      <c r="D122" s="440"/>
      <c r="E122" s="440"/>
      <c r="F122" s="440"/>
      <c r="G122" s="440"/>
    </row>
    <row r="123" spans="3:7" x14ac:dyDescent="0.15">
      <c r="C123" s="439"/>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B33:D33"/>
    <mergeCell ref="F33:K33"/>
    <mergeCell ref="M33:R33"/>
    <mergeCell ref="B32:E32"/>
    <mergeCell ref="F32:L32"/>
    <mergeCell ref="M32:S32"/>
    <mergeCell ref="U28:W28"/>
    <mergeCell ref="B29:E29"/>
    <mergeCell ref="F29:K29"/>
    <mergeCell ref="M29:R29"/>
    <mergeCell ref="U29:W29"/>
    <mergeCell ref="B40:W40"/>
    <mergeCell ref="B41:W41"/>
    <mergeCell ref="B34:D34"/>
    <mergeCell ref="F34:K34"/>
    <mergeCell ref="M34:R34"/>
    <mergeCell ref="B35:D35"/>
    <mergeCell ref="F35:K35"/>
    <mergeCell ref="M35:R35"/>
    <mergeCell ref="B42:W42"/>
    <mergeCell ref="B43:W43"/>
    <mergeCell ref="B49:W49"/>
    <mergeCell ref="B46:W46"/>
    <mergeCell ref="U36:W36"/>
    <mergeCell ref="B37:E37"/>
    <mergeCell ref="F37:K37"/>
    <mergeCell ref="B36:E36"/>
    <mergeCell ref="F36:K36"/>
    <mergeCell ref="M36:R36"/>
    <mergeCell ref="B47:W47"/>
    <mergeCell ref="B48:W48"/>
    <mergeCell ref="B44:W44"/>
    <mergeCell ref="B45:W45"/>
    <mergeCell ref="M37:R37"/>
    <mergeCell ref="U37:W37"/>
  </mergeCells>
  <phoneticPr fontId="2"/>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view="pageBreakPreview" zoomScale="70" zoomScaleNormal="70" zoomScaleSheetLayoutView="70" workbookViewId="0">
      <selection activeCell="AG123" sqref="AG123"/>
    </sheetView>
  </sheetViews>
  <sheetFormatPr defaultColWidth="4" defaultRowHeight="13.5" x14ac:dyDescent="0.15"/>
  <cols>
    <col min="1" max="1" width="1.5" style="92" customWidth="1"/>
    <col min="2" max="2" width="3.125" style="92" customWidth="1"/>
    <col min="3" max="3" width="1.125" style="92" customWidth="1"/>
    <col min="4" max="22" width="4" style="92"/>
    <col min="23" max="23" width="3.125" style="92" customWidth="1"/>
    <col min="24" max="24" width="2.375" style="92" customWidth="1"/>
    <col min="25" max="25" width="4" style="92"/>
    <col min="26" max="26" width="2.25" style="92" customWidth="1"/>
    <col min="27" max="27" width="4" style="92"/>
    <col min="28" max="28" width="2.375" style="92" customWidth="1"/>
    <col min="29" max="29" width="1.5" style="92" customWidth="1"/>
    <col min="30" max="32" width="4" style="92"/>
    <col min="33" max="33" width="6.625" style="92" bestFit="1" customWidth="1"/>
    <col min="34" max="16384" width="4" style="92"/>
  </cols>
  <sheetData>
    <row r="2" spans="2:33" x14ac:dyDescent="0.15">
      <c r="B2" s="92" t="s">
        <v>591</v>
      </c>
      <c r="C2"/>
      <c r="D2"/>
      <c r="E2"/>
      <c r="F2"/>
      <c r="G2"/>
      <c r="H2"/>
      <c r="I2"/>
      <c r="J2"/>
      <c r="K2"/>
      <c r="L2"/>
      <c r="M2"/>
      <c r="N2"/>
      <c r="O2"/>
      <c r="P2"/>
      <c r="Q2"/>
      <c r="R2"/>
      <c r="S2"/>
      <c r="T2"/>
      <c r="U2"/>
      <c r="V2"/>
      <c r="W2"/>
      <c r="X2"/>
      <c r="Y2"/>
      <c r="Z2"/>
      <c r="AA2"/>
      <c r="AB2"/>
    </row>
    <row r="4" spans="2:33" ht="34.5" customHeight="1" x14ac:dyDescent="0.15">
      <c r="B4" s="894" t="s">
        <v>590</v>
      </c>
      <c r="C4" s="632"/>
      <c r="D4" s="632"/>
      <c r="E4" s="632"/>
      <c r="F4" s="632"/>
      <c r="G4" s="632"/>
      <c r="H4" s="632"/>
      <c r="I4" s="632"/>
      <c r="J4" s="632"/>
      <c r="K4" s="632"/>
      <c r="L4" s="632"/>
      <c r="M4" s="632"/>
      <c r="N4" s="632"/>
      <c r="O4" s="632"/>
      <c r="P4" s="632"/>
      <c r="Q4" s="632"/>
      <c r="R4" s="632"/>
      <c r="S4" s="632"/>
      <c r="T4" s="632"/>
      <c r="U4" s="632"/>
      <c r="V4" s="632"/>
      <c r="W4" s="632"/>
      <c r="X4" s="632"/>
      <c r="Y4" s="632"/>
      <c r="Z4" s="632"/>
      <c r="AA4" s="632"/>
      <c r="AB4" s="632"/>
    </row>
    <row r="5" spans="2:33" ht="16.5" customHeight="1" x14ac:dyDescent="0.15">
      <c r="B5" s="632" t="s">
        <v>589</v>
      </c>
      <c r="C5" s="632"/>
      <c r="D5" s="632"/>
      <c r="E5" s="632"/>
      <c r="F5" s="632"/>
      <c r="G5" s="632"/>
      <c r="H5" s="632"/>
      <c r="I5" s="632"/>
      <c r="J5" s="632"/>
      <c r="K5" s="632"/>
      <c r="L5" s="632"/>
      <c r="M5" s="632"/>
      <c r="N5" s="632"/>
      <c r="O5" s="632"/>
      <c r="P5" s="632"/>
      <c r="Q5" s="632"/>
      <c r="R5" s="632"/>
      <c r="S5" s="632"/>
      <c r="T5" s="632"/>
      <c r="U5" s="632"/>
      <c r="V5" s="632"/>
      <c r="W5" s="632"/>
      <c r="X5" s="632"/>
      <c r="Y5" s="632"/>
      <c r="Z5" s="632"/>
      <c r="AA5" s="632"/>
      <c r="AB5" s="632"/>
      <c r="AC5" s="2"/>
      <c r="AD5" s="2"/>
    </row>
    <row r="6" spans="2:33" ht="13.5" customHeight="1" x14ac:dyDescent="0.15"/>
    <row r="7" spans="2:33" ht="24" customHeight="1" x14ac:dyDescent="0.15">
      <c r="B7" s="895" t="s">
        <v>531</v>
      </c>
      <c r="C7" s="895"/>
      <c r="D7" s="895"/>
      <c r="E7" s="895"/>
      <c r="F7" s="895"/>
      <c r="G7" s="548"/>
      <c r="H7" s="875"/>
      <c r="I7" s="875"/>
      <c r="J7" s="875"/>
      <c r="K7" s="875"/>
      <c r="L7" s="875"/>
      <c r="M7" s="875"/>
      <c r="N7" s="875"/>
      <c r="O7" s="875"/>
      <c r="P7" s="875"/>
      <c r="Q7" s="875"/>
      <c r="R7" s="875"/>
      <c r="S7" s="875"/>
      <c r="T7" s="875"/>
      <c r="U7" s="875"/>
      <c r="V7" s="875"/>
      <c r="W7" s="875"/>
      <c r="X7" s="875"/>
      <c r="Y7" s="875"/>
      <c r="Z7" s="875"/>
      <c r="AA7" s="875"/>
      <c r="AB7" s="896"/>
    </row>
    <row r="8" spans="2:33" ht="24" customHeight="1" x14ac:dyDescent="0.15">
      <c r="B8" s="895" t="s">
        <v>530</v>
      </c>
      <c r="C8" s="895"/>
      <c r="D8" s="895"/>
      <c r="E8" s="895"/>
      <c r="F8" s="895"/>
      <c r="G8" s="211" t="s">
        <v>6</v>
      </c>
      <c r="H8" s="431" t="s">
        <v>507</v>
      </c>
      <c r="I8" s="431"/>
      <c r="J8" s="431"/>
      <c r="K8" s="431"/>
      <c r="L8" s="211" t="s">
        <v>6</v>
      </c>
      <c r="M8" s="431" t="s">
        <v>506</v>
      </c>
      <c r="N8" s="431"/>
      <c r="O8" s="431"/>
      <c r="P8" s="431"/>
      <c r="Q8" s="211" t="s">
        <v>6</v>
      </c>
      <c r="R8" s="431" t="s">
        <v>505</v>
      </c>
      <c r="S8" s="431"/>
      <c r="T8" s="431"/>
      <c r="U8" s="431"/>
      <c r="V8" s="431"/>
      <c r="W8" s="431"/>
      <c r="X8" s="431"/>
      <c r="Y8" s="431"/>
      <c r="Z8" s="10"/>
      <c r="AA8" s="10"/>
      <c r="AB8" s="11"/>
    </row>
    <row r="9" spans="2:33" ht="21.95" customHeight="1" x14ac:dyDescent="0.15">
      <c r="B9" s="897" t="s">
        <v>529</v>
      </c>
      <c r="C9" s="898"/>
      <c r="D9" s="898"/>
      <c r="E9" s="898"/>
      <c r="F9" s="899"/>
      <c r="G9" s="202" t="s">
        <v>6</v>
      </c>
      <c r="H9" s="7" t="s">
        <v>528</v>
      </c>
      <c r="I9" s="204"/>
      <c r="J9" s="204"/>
      <c r="K9" s="204"/>
      <c r="L9" s="204"/>
      <c r="M9" s="204"/>
      <c r="N9" s="204"/>
      <c r="O9" s="204"/>
      <c r="P9" s="204"/>
      <c r="Q9" s="204"/>
      <c r="R9" s="204"/>
      <c r="S9" s="204"/>
      <c r="T9" s="204"/>
      <c r="U9" s="204"/>
      <c r="V9" s="204"/>
      <c r="W9" s="204"/>
      <c r="X9" s="204"/>
      <c r="Y9" s="204"/>
      <c r="Z9" s="204"/>
      <c r="AA9" s="204"/>
      <c r="AB9" s="205"/>
    </row>
    <row r="10" spans="2:33" ht="21.95" customHeight="1" x14ac:dyDescent="0.15">
      <c r="B10" s="581"/>
      <c r="C10" s="582"/>
      <c r="D10" s="582"/>
      <c r="E10" s="582"/>
      <c r="F10" s="583"/>
      <c r="G10" s="203" t="s">
        <v>6</v>
      </c>
      <c r="H10" s="8" t="s">
        <v>527</v>
      </c>
      <c r="I10" s="208"/>
      <c r="J10" s="208"/>
      <c r="K10" s="208"/>
      <c r="L10" s="208"/>
      <c r="M10" s="208"/>
      <c r="N10" s="208"/>
      <c r="O10" s="208"/>
      <c r="P10" s="208"/>
      <c r="Q10" s="208"/>
      <c r="R10" s="208"/>
      <c r="S10" s="208"/>
      <c r="T10" s="208"/>
      <c r="U10" s="208"/>
      <c r="V10" s="208"/>
      <c r="W10" s="208"/>
      <c r="X10" s="208"/>
      <c r="Y10" s="208"/>
      <c r="Z10" s="208"/>
      <c r="AA10" s="208"/>
      <c r="AB10" s="209"/>
    </row>
    <row r="11" spans="2:33" ht="13.5" customHeight="1" x14ac:dyDescent="0.15">
      <c r="AG11" s="436"/>
    </row>
    <row r="12" spans="2:33" ht="12.95" customHeight="1" x14ac:dyDescent="0.15">
      <c r="B12" s="6"/>
      <c r="C12" s="7"/>
      <c r="D12" s="7"/>
      <c r="E12" s="7"/>
      <c r="F12" s="7"/>
      <c r="G12" s="7"/>
      <c r="H12" s="7"/>
      <c r="I12" s="7"/>
      <c r="J12" s="7"/>
      <c r="K12" s="7"/>
      <c r="L12" s="7"/>
      <c r="M12" s="7"/>
      <c r="N12" s="7"/>
      <c r="O12" s="7"/>
      <c r="P12" s="7"/>
      <c r="Q12" s="7"/>
      <c r="R12" s="7"/>
      <c r="S12" s="7"/>
      <c r="T12" s="7"/>
      <c r="U12" s="7"/>
      <c r="V12" s="7"/>
      <c r="W12" s="7"/>
      <c r="X12" s="6"/>
      <c r="Y12" s="7"/>
      <c r="Z12" s="7"/>
      <c r="AA12" s="7"/>
      <c r="AB12" s="4"/>
      <c r="AC12"/>
      <c r="AD12"/>
    </row>
    <row r="13" spans="2:33" ht="17.100000000000001" customHeight="1" x14ac:dyDescent="0.15">
      <c r="B13" s="435" t="s">
        <v>588</v>
      </c>
      <c r="C13" s="434"/>
      <c r="X13" s="229"/>
      <c r="Y13" s="419" t="s">
        <v>479</v>
      </c>
      <c r="Z13" s="419" t="s">
        <v>472</v>
      </c>
      <c r="AA13" s="419" t="s">
        <v>478</v>
      </c>
      <c r="AB13" s="433"/>
      <c r="AC13"/>
      <c r="AD13"/>
    </row>
    <row r="14" spans="2:33" ht="17.100000000000001" customHeight="1" x14ac:dyDescent="0.15">
      <c r="B14" s="229"/>
      <c r="X14" s="229"/>
      <c r="AB14" s="433"/>
      <c r="AC14"/>
      <c r="AD14"/>
    </row>
    <row r="15" spans="2:33" ht="49.15" customHeight="1" x14ac:dyDescent="0.15">
      <c r="B15" s="229"/>
      <c r="C15" s="892" t="s">
        <v>524</v>
      </c>
      <c r="D15" s="892"/>
      <c r="E15" s="892"/>
      <c r="F15" s="416" t="s">
        <v>477</v>
      </c>
      <c r="G15" s="520" t="s">
        <v>547</v>
      </c>
      <c r="H15" s="520"/>
      <c r="I15" s="520"/>
      <c r="J15" s="520"/>
      <c r="K15" s="520"/>
      <c r="L15" s="520"/>
      <c r="M15" s="520"/>
      <c r="N15" s="520"/>
      <c r="O15" s="520"/>
      <c r="P15" s="520"/>
      <c r="Q15" s="520"/>
      <c r="R15" s="520"/>
      <c r="S15" s="520"/>
      <c r="T15" s="520"/>
      <c r="U15" s="520"/>
      <c r="V15" s="521"/>
      <c r="X15" s="229"/>
      <c r="Y15" s="212" t="s">
        <v>6</v>
      </c>
      <c r="Z15" s="212" t="s">
        <v>472</v>
      </c>
      <c r="AA15" s="212" t="s">
        <v>6</v>
      </c>
      <c r="AB15" s="433"/>
      <c r="AC15"/>
      <c r="AD15"/>
    </row>
    <row r="16" spans="2:33" ht="80.25" customHeight="1" x14ac:dyDescent="0.15">
      <c r="B16" s="229"/>
      <c r="C16" s="892"/>
      <c r="D16" s="892"/>
      <c r="E16" s="892"/>
      <c r="F16" s="453"/>
      <c r="G16" s="596" t="s">
        <v>587</v>
      </c>
      <c r="H16" s="596"/>
      <c r="I16" s="596"/>
      <c r="J16" s="596"/>
      <c r="K16" s="596"/>
      <c r="L16" s="596"/>
      <c r="M16" s="596"/>
      <c r="N16" s="596"/>
      <c r="O16" s="596"/>
      <c r="P16" s="596"/>
      <c r="Q16" s="596"/>
      <c r="R16" s="596"/>
      <c r="S16" s="596"/>
      <c r="T16" s="596"/>
      <c r="U16" s="596"/>
      <c r="V16" s="597"/>
      <c r="X16" s="229"/>
      <c r="Y16" s="212" t="s">
        <v>6</v>
      </c>
      <c r="Z16" s="212" t="s">
        <v>472</v>
      </c>
      <c r="AA16" s="212" t="s">
        <v>6</v>
      </c>
      <c r="AB16" s="433"/>
      <c r="AC16"/>
      <c r="AD16"/>
    </row>
    <row r="17" spans="2:30" ht="19.5" customHeight="1" x14ac:dyDescent="0.15">
      <c r="B17" s="229"/>
      <c r="C17" s="892"/>
      <c r="D17" s="892"/>
      <c r="E17" s="892"/>
      <c r="F17" s="452" t="s">
        <v>475</v>
      </c>
      <c r="G17" s="206"/>
      <c r="H17" s="206"/>
      <c r="I17" s="206"/>
      <c r="J17" s="206"/>
      <c r="K17" s="206"/>
      <c r="L17" s="206"/>
      <c r="M17" s="206"/>
      <c r="N17" s="206"/>
      <c r="O17" s="206"/>
      <c r="P17" s="206"/>
      <c r="Q17" s="206"/>
      <c r="R17" s="206"/>
      <c r="S17" s="206"/>
      <c r="T17" s="206"/>
      <c r="U17" s="206"/>
      <c r="V17" s="207"/>
      <c r="X17" s="229"/>
      <c r="AB17" s="433"/>
      <c r="AC17"/>
      <c r="AD17"/>
    </row>
    <row r="18" spans="2:30" ht="19.5" customHeight="1" x14ac:dyDescent="0.15">
      <c r="B18" s="229"/>
      <c r="C18" s="892"/>
      <c r="D18" s="892"/>
      <c r="E18" s="892"/>
      <c r="F18" s="452"/>
      <c r="H18" s="451" t="s">
        <v>583</v>
      </c>
      <c r="I18" s="431"/>
      <c r="J18" s="431"/>
      <c r="K18" s="431"/>
      <c r="L18" s="431"/>
      <c r="M18" s="431"/>
      <c r="N18" s="431"/>
      <c r="O18" s="431"/>
      <c r="P18" s="431"/>
      <c r="Q18" s="450"/>
      <c r="R18" s="578"/>
      <c r="S18" s="579"/>
      <c r="T18" s="579"/>
      <c r="U18" s="11" t="s">
        <v>581</v>
      </c>
      <c r="V18" s="207"/>
      <c r="X18" s="229"/>
      <c r="AB18" s="433"/>
      <c r="AC18"/>
      <c r="AD18"/>
    </row>
    <row r="19" spans="2:30" ht="19.5" customHeight="1" x14ac:dyDescent="0.15">
      <c r="B19" s="229"/>
      <c r="C19" s="892"/>
      <c r="D19" s="892"/>
      <c r="E19" s="892"/>
      <c r="F19" s="452"/>
      <c r="H19" s="451" t="s">
        <v>582</v>
      </c>
      <c r="I19" s="431"/>
      <c r="J19" s="431"/>
      <c r="K19" s="431"/>
      <c r="L19" s="431"/>
      <c r="M19" s="431"/>
      <c r="N19" s="431"/>
      <c r="O19" s="431"/>
      <c r="P19" s="431"/>
      <c r="Q19" s="450"/>
      <c r="R19" s="578"/>
      <c r="S19" s="579"/>
      <c r="T19" s="579"/>
      <c r="U19" s="11" t="s">
        <v>581</v>
      </c>
      <c r="V19" s="207"/>
      <c r="X19" s="229"/>
      <c r="AB19" s="433"/>
      <c r="AC19"/>
      <c r="AD19"/>
    </row>
    <row r="20" spans="2:30" ht="19.5" customHeight="1" x14ac:dyDescent="0.15">
      <c r="B20" s="229"/>
      <c r="C20" s="892"/>
      <c r="D20" s="892"/>
      <c r="E20" s="892"/>
      <c r="F20" s="452"/>
      <c r="H20" s="451" t="s">
        <v>580</v>
      </c>
      <c r="I20" s="431"/>
      <c r="J20" s="431"/>
      <c r="K20" s="431"/>
      <c r="L20" s="431"/>
      <c r="M20" s="431"/>
      <c r="N20" s="431"/>
      <c r="O20" s="431"/>
      <c r="P20" s="431"/>
      <c r="Q20" s="450"/>
      <c r="R20" s="931" t="str">
        <f>(IFERROR(ROUNDDOWN(R19/R18*100,0),""))</f>
        <v/>
      </c>
      <c r="S20" s="932"/>
      <c r="T20" s="932"/>
      <c r="U20" s="11" t="s">
        <v>190</v>
      </c>
      <c r="V20" s="207"/>
      <c r="X20" s="229"/>
      <c r="AB20" s="433"/>
      <c r="AC20"/>
      <c r="AD20"/>
    </row>
    <row r="21" spans="2:30" ht="19.5" customHeight="1" x14ac:dyDescent="0.15">
      <c r="B21" s="229"/>
      <c r="C21" s="892"/>
      <c r="D21" s="892"/>
      <c r="E21" s="892"/>
      <c r="F21" s="421"/>
      <c r="G21" s="208"/>
      <c r="H21" s="208"/>
      <c r="I21" s="208"/>
      <c r="J21" s="208"/>
      <c r="K21" s="208"/>
      <c r="L21" s="208"/>
      <c r="M21" s="208"/>
      <c r="N21" s="208"/>
      <c r="O21" s="208"/>
      <c r="P21" s="208"/>
      <c r="Q21" s="208"/>
      <c r="R21" s="208"/>
      <c r="S21" s="208"/>
      <c r="T21" s="208"/>
      <c r="U21" s="208"/>
      <c r="V21" s="209"/>
      <c r="X21" s="229"/>
      <c r="AB21" s="433"/>
      <c r="AC21"/>
      <c r="AD21"/>
    </row>
    <row r="22" spans="2:30" ht="63" customHeight="1" x14ac:dyDescent="0.15">
      <c r="B22" s="229"/>
      <c r="C22" s="892"/>
      <c r="D22" s="892"/>
      <c r="E22" s="892"/>
      <c r="F22" s="421" t="s">
        <v>490</v>
      </c>
      <c r="G22" s="519" t="s">
        <v>586</v>
      </c>
      <c r="H22" s="520"/>
      <c r="I22" s="520"/>
      <c r="J22" s="520"/>
      <c r="K22" s="520"/>
      <c r="L22" s="520"/>
      <c r="M22" s="520"/>
      <c r="N22" s="520"/>
      <c r="O22" s="520"/>
      <c r="P22" s="520"/>
      <c r="Q22" s="520"/>
      <c r="R22" s="520"/>
      <c r="S22" s="520"/>
      <c r="T22" s="520"/>
      <c r="U22" s="520"/>
      <c r="V22" s="521"/>
      <c r="X22" s="229"/>
      <c r="Y22" s="212" t="s">
        <v>6</v>
      </c>
      <c r="Z22" s="212" t="s">
        <v>472</v>
      </c>
      <c r="AA22" s="212" t="s">
        <v>6</v>
      </c>
      <c r="AB22" s="433"/>
      <c r="AC22"/>
      <c r="AD22"/>
    </row>
    <row r="23" spans="2:30" ht="37.15" customHeight="1" x14ac:dyDescent="0.15">
      <c r="B23" s="229"/>
      <c r="C23" s="892"/>
      <c r="D23" s="892"/>
      <c r="E23" s="892"/>
      <c r="F23" s="421" t="s">
        <v>539</v>
      </c>
      <c r="G23" s="519" t="s">
        <v>578</v>
      </c>
      <c r="H23" s="520"/>
      <c r="I23" s="520"/>
      <c r="J23" s="520"/>
      <c r="K23" s="520"/>
      <c r="L23" s="520"/>
      <c r="M23" s="520"/>
      <c r="N23" s="520"/>
      <c r="O23" s="520"/>
      <c r="P23" s="520"/>
      <c r="Q23" s="520"/>
      <c r="R23" s="520"/>
      <c r="S23" s="520"/>
      <c r="T23" s="520"/>
      <c r="U23" s="520"/>
      <c r="V23" s="521"/>
      <c r="X23" s="229"/>
      <c r="Y23" s="212" t="s">
        <v>6</v>
      </c>
      <c r="Z23" s="212" t="s">
        <v>472</v>
      </c>
      <c r="AA23" s="212" t="s">
        <v>6</v>
      </c>
      <c r="AB23" s="433"/>
      <c r="AC23"/>
      <c r="AD23"/>
    </row>
    <row r="24" spans="2:30" ht="16.899999999999999" customHeight="1" x14ac:dyDescent="0.15">
      <c r="B24" s="229"/>
      <c r="C24" s="417"/>
      <c r="D24" s="417"/>
      <c r="E24" s="417"/>
      <c r="F24" s="212"/>
      <c r="G24" s="206"/>
      <c r="H24" s="206"/>
      <c r="I24" s="206"/>
      <c r="J24" s="206"/>
      <c r="K24" s="206"/>
      <c r="L24" s="206"/>
      <c r="M24" s="206"/>
      <c r="N24" s="206"/>
      <c r="O24" s="206"/>
      <c r="P24" s="206"/>
      <c r="Q24" s="206"/>
      <c r="R24" s="206"/>
      <c r="S24" s="206"/>
      <c r="T24" s="206"/>
      <c r="U24" s="206"/>
      <c r="V24" s="206"/>
      <c r="X24" s="229"/>
      <c r="AB24" s="433"/>
      <c r="AC24"/>
      <c r="AD24"/>
    </row>
    <row r="25" spans="2:30" ht="49.9" customHeight="1" x14ac:dyDescent="0.15">
      <c r="B25" s="229"/>
      <c r="C25" s="889" t="s">
        <v>585</v>
      </c>
      <c r="D25" s="889"/>
      <c r="E25" s="889"/>
      <c r="F25" s="416" t="s">
        <v>477</v>
      </c>
      <c r="G25" s="519" t="s">
        <v>542</v>
      </c>
      <c r="H25" s="520"/>
      <c r="I25" s="520"/>
      <c r="J25" s="520"/>
      <c r="K25" s="520"/>
      <c r="L25" s="520"/>
      <c r="M25" s="520"/>
      <c r="N25" s="520"/>
      <c r="O25" s="520"/>
      <c r="P25" s="520"/>
      <c r="Q25" s="520"/>
      <c r="R25" s="520"/>
      <c r="S25" s="520"/>
      <c r="T25" s="520"/>
      <c r="U25" s="520"/>
      <c r="V25" s="521"/>
      <c r="X25" s="229"/>
      <c r="Y25" s="212" t="s">
        <v>6</v>
      </c>
      <c r="Z25" s="212" t="s">
        <v>472</v>
      </c>
      <c r="AA25" s="212" t="s">
        <v>6</v>
      </c>
      <c r="AB25" s="433"/>
      <c r="AC25"/>
      <c r="AD25"/>
    </row>
    <row r="26" spans="2:30" ht="79.150000000000006" customHeight="1" x14ac:dyDescent="0.15">
      <c r="B26" s="229"/>
      <c r="C26" s="889"/>
      <c r="D26" s="889"/>
      <c r="E26" s="889"/>
      <c r="F26" s="453"/>
      <c r="G26" s="596" t="s">
        <v>584</v>
      </c>
      <c r="H26" s="596"/>
      <c r="I26" s="596"/>
      <c r="J26" s="596"/>
      <c r="K26" s="596"/>
      <c r="L26" s="596"/>
      <c r="M26" s="596"/>
      <c r="N26" s="596"/>
      <c r="O26" s="596"/>
      <c r="P26" s="596"/>
      <c r="Q26" s="596"/>
      <c r="R26" s="596"/>
      <c r="S26" s="596"/>
      <c r="T26" s="596"/>
      <c r="U26" s="596"/>
      <c r="V26" s="597"/>
      <c r="X26" s="229"/>
      <c r="Y26" s="212" t="s">
        <v>6</v>
      </c>
      <c r="Z26" s="212" t="s">
        <v>472</v>
      </c>
      <c r="AA26" s="212" t="s">
        <v>6</v>
      </c>
      <c r="AB26" s="433"/>
      <c r="AC26"/>
      <c r="AD26"/>
    </row>
    <row r="27" spans="2:30" ht="19.5" customHeight="1" x14ac:dyDescent="0.15">
      <c r="B27" s="229"/>
      <c r="C27" s="889"/>
      <c r="D27" s="889"/>
      <c r="E27" s="889"/>
      <c r="F27" s="452" t="s">
        <v>475</v>
      </c>
      <c r="G27" s="206"/>
      <c r="H27" s="206"/>
      <c r="I27" s="206"/>
      <c r="J27" s="206"/>
      <c r="K27" s="206"/>
      <c r="L27" s="206"/>
      <c r="M27" s="206"/>
      <c r="N27" s="206"/>
      <c r="O27" s="206"/>
      <c r="P27" s="206"/>
      <c r="Q27" s="206"/>
      <c r="R27" s="206"/>
      <c r="S27" s="206"/>
      <c r="T27" s="206"/>
      <c r="U27" s="206"/>
      <c r="V27" s="207"/>
      <c r="X27" s="229"/>
      <c r="AB27" s="433"/>
      <c r="AC27"/>
      <c r="AD27"/>
    </row>
    <row r="28" spans="2:30" ht="19.5" customHeight="1" x14ac:dyDescent="0.15">
      <c r="B28" s="229"/>
      <c r="C28" s="889"/>
      <c r="D28" s="889"/>
      <c r="E28" s="889"/>
      <c r="F28" s="452"/>
      <c r="H28" s="451" t="s">
        <v>583</v>
      </c>
      <c r="I28" s="431"/>
      <c r="J28" s="431"/>
      <c r="K28" s="431"/>
      <c r="L28" s="431"/>
      <c r="M28" s="431"/>
      <c r="N28" s="431"/>
      <c r="O28" s="431"/>
      <c r="P28" s="431"/>
      <c r="Q28" s="450"/>
      <c r="R28" s="578"/>
      <c r="S28" s="579"/>
      <c r="T28" s="579"/>
      <c r="U28" s="11" t="s">
        <v>581</v>
      </c>
      <c r="V28" s="207"/>
      <c r="X28" s="229"/>
      <c r="AB28" s="433"/>
      <c r="AC28"/>
      <c r="AD28"/>
    </row>
    <row r="29" spans="2:30" ht="19.5" customHeight="1" x14ac:dyDescent="0.15">
      <c r="B29" s="229"/>
      <c r="C29" s="889"/>
      <c r="D29" s="889"/>
      <c r="E29" s="889"/>
      <c r="F29" s="452"/>
      <c r="H29" s="451" t="s">
        <v>582</v>
      </c>
      <c r="I29" s="431"/>
      <c r="J29" s="431"/>
      <c r="K29" s="431"/>
      <c r="L29" s="431"/>
      <c r="M29" s="431"/>
      <c r="N29" s="431"/>
      <c r="O29" s="431"/>
      <c r="P29" s="431"/>
      <c r="Q29" s="450"/>
      <c r="R29" s="578"/>
      <c r="S29" s="579"/>
      <c r="T29" s="579"/>
      <c r="U29" s="11" t="s">
        <v>581</v>
      </c>
      <c r="V29" s="207"/>
      <c r="X29" s="229"/>
      <c r="AB29" s="433"/>
      <c r="AC29"/>
      <c r="AD29"/>
    </row>
    <row r="30" spans="2:30" ht="19.149999999999999" customHeight="1" x14ac:dyDescent="0.15">
      <c r="B30" s="229"/>
      <c r="C30" s="889"/>
      <c r="D30" s="889"/>
      <c r="E30" s="889"/>
      <c r="F30" s="452"/>
      <c r="H30" s="451" t="s">
        <v>580</v>
      </c>
      <c r="I30" s="431"/>
      <c r="J30" s="431"/>
      <c r="K30" s="431"/>
      <c r="L30" s="431"/>
      <c r="M30" s="431"/>
      <c r="N30" s="431"/>
      <c r="O30" s="431"/>
      <c r="P30" s="431"/>
      <c r="Q30" s="450"/>
      <c r="R30" s="931" t="str">
        <f>(IFERROR(ROUNDDOWN(R29/R28*100,0),""))</f>
        <v/>
      </c>
      <c r="S30" s="932"/>
      <c r="T30" s="932"/>
      <c r="U30" s="11" t="s">
        <v>190</v>
      </c>
      <c r="V30" s="207"/>
      <c r="X30" s="229"/>
      <c r="AB30" s="433"/>
      <c r="AC30"/>
      <c r="AD30"/>
    </row>
    <row r="31" spans="2:30" ht="19.899999999999999" customHeight="1" x14ac:dyDescent="0.15">
      <c r="B31" s="229"/>
      <c r="C31" s="889"/>
      <c r="D31" s="889"/>
      <c r="E31" s="889"/>
      <c r="F31" s="421"/>
      <c r="G31" s="208"/>
      <c r="H31" s="208"/>
      <c r="I31" s="208"/>
      <c r="J31" s="208"/>
      <c r="K31" s="208"/>
      <c r="L31" s="208"/>
      <c r="M31" s="208"/>
      <c r="N31" s="208"/>
      <c r="O31" s="208"/>
      <c r="P31" s="208"/>
      <c r="Q31" s="208"/>
      <c r="R31" s="208"/>
      <c r="S31" s="208"/>
      <c r="T31" s="208"/>
      <c r="U31" s="208"/>
      <c r="V31" s="209"/>
      <c r="X31" s="229"/>
      <c r="AB31" s="433"/>
      <c r="AC31"/>
      <c r="AD31"/>
    </row>
    <row r="32" spans="2:30" ht="63" customHeight="1" x14ac:dyDescent="0.15">
      <c r="B32" s="229"/>
      <c r="C32" s="889"/>
      <c r="D32" s="889"/>
      <c r="E32" s="889"/>
      <c r="F32" s="416" t="s">
        <v>490</v>
      </c>
      <c r="G32" s="891" t="s">
        <v>579</v>
      </c>
      <c r="H32" s="891"/>
      <c r="I32" s="891"/>
      <c r="J32" s="891"/>
      <c r="K32" s="891"/>
      <c r="L32" s="891"/>
      <c r="M32" s="891"/>
      <c r="N32" s="891"/>
      <c r="O32" s="891"/>
      <c r="P32" s="891"/>
      <c r="Q32" s="891"/>
      <c r="R32" s="891"/>
      <c r="S32" s="891"/>
      <c r="T32" s="891"/>
      <c r="U32" s="891"/>
      <c r="V32" s="891"/>
      <c r="X32" s="229"/>
      <c r="Y32" s="212" t="s">
        <v>6</v>
      </c>
      <c r="Z32" s="212" t="s">
        <v>472</v>
      </c>
      <c r="AA32" s="212" t="s">
        <v>6</v>
      </c>
      <c r="AB32" s="433"/>
      <c r="AC32"/>
    </row>
    <row r="33" spans="2:29" ht="32.450000000000003" customHeight="1" x14ac:dyDescent="0.15">
      <c r="B33" s="229"/>
      <c r="C33" s="889"/>
      <c r="D33" s="889"/>
      <c r="E33" s="889"/>
      <c r="F33" s="421" t="s">
        <v>539</v>
      </c>
      <c r="G33" s="519" t="s">
        <v>578</v>
      </c>
      <c r="H33" s="520"/>
      <c r="I33" s="520"/>
      <c r="J33" s="520"/>
      <c r="K33" s="520"/>
      <c r="L33" s="520"/>
      <c r="M33" s="520"/>
      <c r="N33" s="520"/>
      <c r="O33" s="520"/>
      <c r="P33" s="520"/>
      <c r="Q33" s="520"/>
      <c r="R33" s="520"/>
      <c r="S33" s="520"/>
      <c r="T33" s="520"/>
      <c r="U33" s="520"/>
      <c r="V33" s="521"/>
      <c r="X33" s="229"/>
      <c r="Y33" s="212" t="s">
        <v>6</v>
      </c>
      <c r="Z33" s="212" t="s">
        <v>472</v>
      </c>
      <c r="AA33" s="212" t="s">
        <v>6</v>
      </c>
      <c r="AB33" s="433"/>
      <c r="AC33"/>
    </row>
    <row r="34" spans="2:29" x14ac:dyDescent="0.15">
      <c r="B34" s="411"/>
      <c r="C34" s="8"/>
      <c r="D34" s="8"/>
      <c r="E34" s="8"/>
      <c r="F34" s="8"/>
      <c r="G34" s="8"/>
      <c r="H34" s="8"/>
      <c r="I34" s="8"/>
      <c r="J34" s="8"/>
      <c r="K34" s="8"/>
      <c r="L34" s="8"/>
      <c r="M34" s="8"/>
      <c r="N34" s="8"/>
      <c r="O34" s="8"/>
      <c r="P34" s="8"/>
      <c r="Q34" s="8"/>
      <c r="R34" s="8"/>
      <c r="S34" s="8"/>
      <c r="T34" s="8"/>
      <c r="U34" s="8"/>
      <c r="V34" s="8"/>
      <c r="W34" s="8"/>
      <c r="X34" s="411"/>
      <c r="Y34" s="8"/>
      <c r="Z34" s="8"/>
      <c r="AA34" s="8"/>
      <c r="AB34" s="415"/>
    </row>
    <row r="36" spans="2:29" x14ac:dyDescent="0.15">
      <c r="B36" s="92" t="s">
        <v>514</v>
      </c>
    </row>
    <row r="37" spans="2:29" x14ac:dyDescent="0.15">
      <c r="B37" s="92" t="s">
        <v>513</v>
      </c>
      <c r="K37"/>
      <c r="L37"/>
      <c r="M37"/>
      <c r="N37"/>
      <c r="O37"/>
      <c r="P37"/>
      <c r="Q37"/>
      <c r="R37"/>
      <c r="S37"/>
      <c r="T37"/>
      <c r="U37"/>
      <c r="V37"/>
      <c r="W37"/>
      <c r="X37"/>
      <c r="Y37"/>
      <c r="Z37"/>
      <c r="AA37"/>
    </row>
    <row r="122" spans="3:7" x14ac:dyDescent="0.15">
      <c r="C122" s="8"/>
      <c r="D122" s="8"/>
      <c r="E122" s="8"/>
      <c r="F122" s="8"/>
      <c r="G122" s="8"/>
    </row>
    <row r="123" spans="3:7" x14ac:dyDescent="0.15">
      <c r="C123" s="7"/>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6" orientation="portrait" verticalDpi="0" r:id="rId1"/>
  <rowBreaks count="1" manualBreakCount="1">
    <brk id="34"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view="pageBreakPreview" zoomScale="70" zoomScaleNormal="100" zoomScaleSheetLayoutView="70" workbookViewId="0">
      <selection activeCell="AH17" sqref="AH17"/>
    </sheetView>
  </sheetViews>
  <sheetFormatPr defaultColWidth="9" defaultRowHeight="13.5" x14ac:dyDescent="0.15"/>
  <cols>
    <col min="1" max="1" width="2.125" style="438" customWidth="1"/>
    <col min="2" max="23" width="3.625" style="438" customWidth="1"/>
    <col min="24" max="24" width="2.125" style="438" customWidth="1"/>
    <col min="25" max="37" width="5.625" style="438" customWidth="1"/>
    <col min="38" max="16384" width="9" style="438"/>
  </cols>
  <sheetData>
    <row r="1" spans="2:23" x14ac:dyDescent="0.15">
      <c r="B1" s="438" t="s">
        <v>598</v>
      </c>
      <c r="M1" s="449"/>
      <c r="N1" s="448"/>
      <c r="O1" s="448"/>
      <c r="P1" s="448"/>
      <c r="Q1" s="449" t="s">
        <v>206</v>
      </c>
      <c r="R1" s="447"/>
      <c r="S1" s="448" t="s">
        <v>123</v>
      </c>
      <c r="T1" s="447"/>
      <c r="U1" s="448" t="s">
        <v>207</v>
      </c>
      <c r="V1" s="447"/>
      <c r="W1" s="448" t="s">
        <v>208</v>
      </c>
    </row>
    <row r="2" spans="2:23" ht="5.0999999999999996" customHeight="1" x14ac:dyDescent="0.15">
      <c r="M2" s="449"/>
      <c r="N2" s="448"/>
      <c r="O2" s="448"/>
      <c r="P2" s="448"/>
      <c r="Q2" s="449"/>
      <c r="R2" s="448"/>
      <c r="S2" s="448"/>
      <c r="T2" s="448"/>
      <c r="U2" s="448"/>
      <c r="V2" s="448"/>
      <c r="W2" s="448"/>
    </row>
    <row r="3" spans="2:23" x14ac:dyDescent="0.15">
      <c r="B3" s="928" t="s">
        <v>597</v>
      </c>
      <c r="C3" s="928"/>
      <c r="D3" s="928"/>
      <c r="E3" s="928"/>
      <c r="F3" s="928"/>
      <c r="G3" s="928"/>
      <c r="H3" s="928"/>
      <c r="I3" s="928"/>
      <c r="J3" s="928"/>
      <c r="K3" s="928"/>
      <c r="L3" s="928"/>
      <c r="M3" s="928"/>
      <c r="N3" s="928"/>
      <c r="O3" s="928"/>
      <c r="P3" s="928"/>
      <c r="Q3" s="928"/>
      <c r="R3" s="928"/>
      <c r="S3" s="928"/>
      <c r="T3" s="928"/>
      <c r="U3" s="928"/>
      <c r="V3" s="928"/>
      <c r="W3" s="928"/>
    </row>
    <row r="4" spans="2:23" ht="5.0999999999999996" customHeight="1" x14ac:dyDescent="0.15">
      <c r="B4" s="448"/>
      <c r="C4" s="448"/>
      <c r="D4" s="448"/>
      <c r="E4" s="448"/>
      <c r="F4" s="448"/>
      <c r="G4" s="448"/>
      <c r="H4" s="448"/>
      <c r="I4" s="448"/>
      <c r="J4" s="448"/>
      <c r="K4" s="448"/>
      <c r="L4" s="448"/>
      <c r="M4" s="448"/>
      <c r="N4" s="448"/>
      <c r="O4" s="448"/>
      <c r="P4" s="448"/>
      <c r="Q4" s="448"/>
      <c r="R4" s="448"/>
      <c r="S4" s="448"/>
      <c r="T4" s="448"/>
      <c r="U4" s="448"/>
      <c r="V4" s="448"/>
      <c r="W4" s="448"/>
    </row>
    <row r="5" spans="2:23" x14ac:dyDescent="0.15">
      <c r="B5" s="448"/>
      <c r="C5" s="448"/>
      <c r="D5" s="448"/>
      <c r="E5" s="448"/>
      <c r="F5" s="448"/>
      <c r="G5" s="448"/>
      <c r="H5" s="448"/>
      <c r="I5" s="448"/>
      <c r="J5" s="448"/>
      <c r="K5" s="448"/>
      <c r="L5" s="448"/>
      <c r="M5" s="448"/>
      <c r="N5" s="448"/>
      <c r="O5" s="448"/>
      <c r="P5" s="449" t="s">
        <v>575</v>
      </c>
      <c r="Q5" s="929"/>
      <c r="R5" s="929"/>
      <c r="S5" s="929"/>
      <c r="T5" s="929"/>
      <c r="U5" s="929"/>
      <c r="V5" s="929"/>
      <c r="W5" s="929"/>
    </row>
    <row r="6" spans="2:23" x14ac:dyDescent="0.15">
      <c r="B6" s="448"/>
      <c r="C6" s="448"/>
      <c r="D6" s="448"/>
      <c r="E6" s="448"/>
      <c r="F6" s="448"/>
      <c r="G6" s="448"/>
      <c r="H6" s="448"/>
      <c r="I6" s="448"/>
      <c r="J6" s="448"/>
      <c r="K6" s="448"/>
      <c r="L6" s="448"/>
      <c r="M6" s="448"/>
      <c r="N6" s="448"/>
      <c r="O6" s="448"/>
      <c r="P6" s="449" t="s">
        <v>445</v>
      </c>
      <c r="Q6" s="930"/>
      <c r="R6" s="930"/>
      <c r="S6" s="930"/>
      <c r="T6" s="930"/>
      <c r="U6" s="930"/>
      <c r="V6" s="930"/>
      <c r="W6" s="930"/>
    </row>
    <row r="7" spans="2:23" ht="10.5" customHeight="1" x14ac:dyDescent="0.15">
      <c r="B7" s="448"/>
      <c r="C7" s="448"/>
      <c r="D7" s="448"/>
      <c r="E7" s="448"/>
      <c r="F7" s="448"/>
      <c r="G7" s="448"/>
      <c r="H7" s="448"/>
      <c r="I7" s="448"/>
      <c r="J7" s="448"/>
      <c r="K7" s="448"/>
      <c r="L7" s="448"/>
      <c r="M7" s="448"/>
      <c r="N7" s="448"/>
      <c r="O7" s="448"/>
      <c r="P7" s="448"/>
      <c r="Q7" s="448"/>
      <c r="R7" s="448"/>
      <c r="S7" s="448"/>
      <c r="T7" s="448"/>
      <c r="U7" s="448"/>
      <c r="V7" s="448"/>
      <c r="W7" s="448"/>
    </row>
    <row r="8" spans="2:23" x14ac:dyDescent="0.15">
      <c r="B8" s="438" t="s">
        <v>596</v>
      </c>
    </row>
    <row r="9" spans="2:23" x14ac:dyDescent="0.15">
      <c r="C9" s="447" t="s">
        <v>6</v>
      </c>
      <c r="D9" s="438" t="s">
        <v>573</v>
      </c>
      <c r="J9" s="447" t="s">
        <v>6</v>
      </c>
      <c r="K9" s="438" t="s">
        <v>572</v>
      </c>
    </row>
    <row r="10" spans="2:23" ht="10.5" customHeight="1" x14ac:dyDescent="0.15"/>
    <row r="11" spans="2:23" x14ac:dyDescent="0.15">
      <c r="B11" s="438" t="s">
        <v>571</v>
      </c>
    </row>
    <row r="12" spans="2:23" x14ac:dyDescent="0.15">
      <c r="C12" s="447" t="s">
        <v>6</v>
      </c>
      <c r="D12" s="438" t="s">
        <v>570</v>
      </c>
    </row>
    <row r="13" spans="2:23" x14ac:dyDescent="0.15">
      <c r="C13" s="447" t="s">
        <v>6</v>
      </c>
      <c r="D13" s="438" t="s">
        <v>569</v>
      </c>
    </row>
    <row r="14" spans="2:23" ht="10.5" customHeight="1" x14ac:dyDescent="0.15"/>
    <row r="15" spans="2:23" x14ac:dyDescent="0.15">
      <c r="B15" s="438" t="s">
        <v>568</v>
      </c>
    </row>
    <row r="16" spans="2:23" ht="60" customHeight="1" x14ac:dyDescent="0.15">
      <c r="B16" s="912"/>
      <c r="C16" s="912"/>
      <c r="D16" s="912"/>
      <c r="E16" s="912"/>
      <c r="F16" s="923" t="s">
        <v>565</v>
      </c>
      <c r="G16" s="924"/>
      <c r="H16" s="924"/>
      <c r="I16" s="924"/>
      <c r="J16" s="924"/>
      <c r="K16" s="924"/>
      <c r="L16" s="925"/>
      <c r="M16" s="913" t="s">
        <v>595</v>
      </c>
      <c r="N16" s="913"/>
      <c r="O16" s="913"/>
      <c r="P16" s="913"/>
      <c r="Q16" s="913"/>
      <c r="R16" s="913"/>
      <c r="S16" s="913"/>
    </row>
    <row r="17" spans="2:23" x14ac:dyDescent="0.15">
      <c r="B17" s="916">
        <v>4</v>
      </c>
      <c r="C17" s="917"/>
      <c r="D17" s="917" t="s">
        <v>408</v>
      </c>
      <c r="E17" s="926"/>
      <c r="F17" s="921"/>
      <c r="G17" s="922"/>
      <c r="H17" s="922"/>
      <c r="I17" s="922"/>
      <c r="J17" s="922"/>
      <c r="K17" s="922"/>
      <c r="L17" s="445" t="s">
        <v>473</v>
      </c>
      <c r="M17" s="921"/>
      <c r="N17" s="922"/>
      <c r="O17" s="922"/>
      <c r="P17" s="922"/>
      <c r="Q17" s="922"/>
      <c r="R17" s="922"/>
      <c r="S17" s="445" t="s">
        <v>473</v>
      </c>
    </row>
    <row r="18" spans="2:23" x14ac:dyDescent="0.15">
      <c r="B18" s="916">
        <v>5</v>
      </c>
      <c r="C18" s="917"/>
      <c r="D18" s="917" t="s">
        <v>408</v>
      </c>
      <c r="E18" s="926"/>
      <c r="F18" s="921"/>
      <c r="G18" s="922"/>
      <c r="H18" s="922"/>
      <c r="I18" s="922"/>
      <c r="J18" s="922"/>
      <c r="K18" s="922"/>
      <c r="L18" s="445" t="s">
        <v>473</v>
      </c>
      <c r="M18" s="921"/>
      <c r="N18" s="922"/>
      <c r="O18" s="922"/>
      <c r="P18" s="922"/>
      <c r="Q18" s="922"/>
      <c r="R18" s="922"/>
      <c r="S18" s="445" t="s">
        <v>473</v>
      </c>
    </row>
    <row r="19" spans="2:23" x14ac:dyDescent="0.15">
      <c r="B19" s="916">
        <v>6</v>
      </c>
      <c r="C19" s="917"/>
      <c r="D19" s="917" t="s">
        <v>408</v>
      </c>
      <c r="E19" s="926"/>
      <c r="F19" s="921"/>
      <c r="G19" s="922"/>
      <c r="H19" s="922"/>
      <c r="I19" s="922"/>
      <c r="J19" s="922"/>
      <c r="K19" s="922"/>
      <c r="L19" s="445" t="s">
        <v>473</v>
      </c>
      <c r="M19" s="921"/>
      <c r="N19" s="922"/>
      <c r="O19" s="922"/>
      <c r="P19" s="922"/>
      <c r="Q19" s="922"/>
      <c r="R19" s="922"/>
      <c r="S19" s="445" t="s">
        <v>473</v>
      </c>
    </row>
    <row r="20" spans="2:23" x14ac:dyDescent="0.15">
      <c r="B20" s="916">
        <v>7</v>
      </c>
      <c r="C20" s="917"/>
      <c r="D20" s="917" t="s">
        <v>408</v>
      </c>
      <c r="E20" s="926"/>
      <c r="F20" s="921"/>
      <c r="G20" s="922"/>
      <c r="H20" s="922"/>
      <c r="I20" s="922"/>
      <c r="J20" s="922"/>
      <c r="K20" s="922"/>
      <c r="L20" s="445" t="s">
        <v>473</v>
      </c>
      <c r="M20" s="921"/>
      <c r="N20" s="922"/>
      <c r="O20" s="922"/>
      <c r="P20" s="922"/>
      <c r="Q20" s="922"/>
      <c r="R20" s="922"/>
      <c r="S20" s="445" t="s">
        <v>473</v>
      </c>
    </row>
    <row r="21" spans="2:23" x14ac:dyDescent="0.15">
      <c r="B21" s="916">
        <v>8</v>
      </c>
      <c r="C21" s="917"/>
      <c r="D21" s="917" t="s">
        <v>408</v>
      </c>
      <c r="E21" s="926"/>
      <c r="F21" s="921"/>
      <c r="G21" s="922"/>
      <c r="H21" s="922"/>
      <c r="I21" s="922"/>
      <c r="J21" s="922"/>
      <c r="K21" s="922"/>
      <c r="L21" s="445" t="s">
        <v>473</v>
      </c>
      <c r="M21" s="921"/>
      <c r="N21" s="922"/>
      <c r="O21" s="922"/>
      <c r="P21" s="922"/>
      <c r="Q21" s="922"/>
      <c r="R21" s="922"/>
      <c r="S21" s="445" t="s">
        <v>473</v>
      </c>
    </row>
    <row r="22" spans="2:23" x14ac:dyDescent="0.15">
      <c r="B22" s="916">
        <v>9</v>
      </c>
      <c r="C22" s="917"/>
      <c r="D22" s="917" t="s">
        <v>408</v>
      </c>
      <c r="E22" s="926"/>
      <c r="F22" s="921"/>
      <c r="G22" s="922"/>
      <c r="H22" s="922"/>
      <c r="I22" s="922"/>
      <c r="J22" s="922"/>
      <c r="K22" s="922"/>
      <c r="L22" s="445" t="s">
        <v>473</v>
      </c>
      <c r="M22" s="921"/>
      <c r="N22" s="922"/>
      <c r="O22" s="922"/>
      <c r="P22" s="922"/>
      <c r="Q22" s="922"/>
      <c r="R22" s="922"/>
      <c r="S22" s="445" t="s">
        <v>473</v>
      </c>
    </row>
    <row r="23" spans="2:23" x14ac:dyDescent="0.15">
      <c r="B23" s="916">
        <v>10</v>
      </c>
      <c r="C23" s="917"/>
      <c r="D23" s="917" t="s">
        <v>408</v>
      </c>
      <c r="E23" s="926"/>
      <c r="F23" s="921"/>
      <c r="G23" s="922"/>
      <c r="H23" s="922"/>
      <c r="I23" s="922"/>
      <c r="J23" s="922"/>
      <c r="K23" s="922"/>
      <c r="L23" s="445" t="s">
        <v>473</v>
      </c>
      <c r="M23" s="921"/>
      <c r="N23" s="922"/>
      <c r="O23" s="922"/>
      <c r="P23" s="922"/>
      <c r="Q23" s="922"/>
      <c r="R23" s="922"/>
      <c r="S23" s="445" t="s">
        <v>473</v>
      </c>
    </row>
    <row r="24" spans="2:23" x14ac:dyDescent="0.15">
      <c r="B24" s="916">
        <v>11</v>
      </c>
      <c r="C24" s="917"/>
      <c r="D24" s="917" t="s">
        <v>408</v>
      </c>
      <c r="E24" s="926"/>
      <c r="F24" s="921"/>
      <c r="G24" s="922"/>
      <c r="H24" s="922"/>
      <c r="I24" s="922"/>
      <c r="J24" s="922"/>
      <c r="K24" s="922"/>
      <c r="L24" s="445" t="s">
        <v>473</v>
      </c>
      <c r="M24" s="921"/>
      <c r="N24" s="922"/>
      <c r="O24" s="922"/>
      <c r="P24" s="922"/>
      <c r="Q24" s="922"/>
      <c r="R24" s="922"/>
      <c r="S24" s="445" t="s">
        <v>473</v>
      </c>
    </row>
    <row r="25" spans="2:23" x14ac:dyDescent="0.15">
      <c r="B25" s="916">
        <v>12</v>
      </c>
      <c r="C25" s="917"/>
      <c r="D25" s="917" t="s">
        <v>408</v>
      </c>
      <c r="E25" s="926"/>
      <c r="F25" s="921"/>
      <c r="G25" s="922"/>
      <c r="H25" s="922"/>
      <c r="I25" s="922"/>
      <c r="J25" s="922"/>
      <c r="K25" s="922"/>
      <c r="L25" s="445" t="s">
        <v>473</v>
      </c>
      <c r="M25" s="921"/>
      <c r="N25" s="922"/>
      <c r="O25" s="922"/>
      <c r="P25" s="922"/>
      <c r="Q25" s="922"/>
      <c r="R25" s="922"/>
      <c r="S25" s="445" t="s">
        <v>473</v>
      </c>
      <c r="U25" s="912" t="s">
        <v>567</v>
      </c>
      <c r="V25" s="912"/>
      <c r="W25" s="912"/>
    </row>
    <row r="26" spans="2:23" x14ac:dyDescent="0.15">
      <c r="B26" s="916">
        <v>1</v>
      </c>
      <c r="C26" s="917"/>
      <c r="D26" s="917" t="s">
        <v>408</v>
      </c>
      <c r="E26" s="926"/>
      <c r="F26" s="921"/>
      <c r="G26" s="922"/>
      <c r="H26" s="922"/>
      <c r="I26" s="922"/>
      <c r="J26" s="922"/>
      <c r="K26" s="922"/>
      <c r="L26" s="445" t="s">
        <v>473</v>
      </c>
      <c r="M26" s="921"/>
      <c r="N26" s="922"/>
      <c r="O26" s="922"/>
      <c r="P26" s="922"/>
      <c r="Q26" s="922"/>
      <c r="R26" s="922"/>
      <c r="S26" s="445" t="s">
        <v>473</v>
      </c>
      <c r="U26" s="927"/>
      <c r="V26" s="927"/>
      <c r="W26" s="927"/>
    </row>
    <row r="27" spans="2:23" x14ac:dyDescent="0.15">
      <c r="B27" s="916">
        <v>2</v>
      </c>
      <c r="C27" s="917"/>
      <c r="D27" s="917" t="s">
        <v>408</v>
      </c>
      <c r="E27" s="926"/>
      <c r="F27" s="921"/>
      <c r="G27" s="922"/>
      <c r="H27" s="922"/>
      <c r="I27" s="922"/>
      <c r="J27" s="922"/>
      <c r="K27" s="922"/>
      <c r="L27" s="445" t="s">
        <v>473</v>
      </c>
      <c r="M27" s="921"/>
      <c r="N27" s="922"/>
      <c r="O27" s="922"/>
      <c r="P27" s="922"/>
      <c r="Q27" s="922"/>
      <c r="R27" s="922"/>
      <c r="S27" s="445" t="s">
        <v>473</v>
      </c>
    </row>
    <row r="28" spans="2:23" x14ac:dyDescent="0.15">
      <c r="B28" s="912" t="s">
        <v>562</v>
      </c>
      <c r="C28" s="912"/>
      <c r="D28" s="912"/>
      <c r="E28" s="912"/>
      <c r="F28" s="916" t="str">
        <f>IF(SUM(F17:K27)=0,"",SUM(F17:K27))</f>
        <v/>
      </c>
      <c r="G28" s="917"/>
      <c r="H28" s="917"/>
      <c r="I28" s="917"/>
      <c r="J28" s="917"/>
      <c r="K28" s="917"/>
      <c r="L28" s="445" t="s">
        <v>473</v>
      </c>
      <c r="M28" s="916" t="str">
        <f>IF(SUM(M17:R27)=0,"",SUM(M17:R27))</f>
        <v/>
      </c>
      <c r="N28" s="917"/>
      <c r="O28" s="917"/>
      <c r="P28" s="917"/>
      <c r="Q28" s="917"/>
      <c r="R28" s="917"/>
      <c r="S28" s="445" t="s">
        <v>473</v>
      </c>
      <c r="U28" s="912" t="s">
        <v>561</v>
      </c>
      <c r="V28" s="912"/>
      <c r="W28" s="912"/>
    </row>
    <row r="29" spans="2:23" ht="39.950000000000003" customHeight="1" x14ac:dyDescent="0.15">
      <c r="B29" s="913" t="s">
        <v>560</v>
      </c>
      <c r="C29" s="912"/>
      <c r="D29" s="912"/>
      <c r="E29" s="912"/>
      <c r="F29" s="914" t="str">
        <f>IF(F28="","",F28/U26)</f>
        <v/>
      </c>
      <c r="G29" s="915"/>
      <c r="H29" s="915"/>
      <c r="I29" s="915"/>
      <c r="J29" s="915"/>
      <c r="K29" s="915"/>
      <c r="L29" s="445" t="s">
        <v>473</v>
      </c>
      <c r="M29" s="914" t="str">
        <f>IF(M28="","",M28/U26)</f>
        <v/>
      </c>
      <c r="N29" s="915"/>
      <c r="O29" s="915"/>
      <c r="P29" s="915"/>
      <c r="Q29" s="915"/>
      <c r="R29" s="915"/>
      <c r="S29" s="445" t="s">
        <v>473</v>
      </c>
      <c r="U29" s="918" t="str">
        <f>IF(F29="","",ROUNDDOWN(M29/F29,3))</f>
        <v/>
      </c>
      <c r="V29" s="919"/>
      <c r="W29" s="920"/>
    </row>
    <row r="31" spans="2:23" x14ac:dyDescent="0.15">
      <c r="B31" s="438" t="s">
        <v>566</v>
      </c>
    </row>
    <row r="32" spans="2:23" ht="60" customHeight="1" x14ac:dyDescent="0.15">
      <c r="B32" s="912"/>
      <c r="C32" s="912"/>
      <c r="D32" s="912"/>
      <c r="E32" s="912"/>
      <c r="F32" s="923" t="s">
        <v>565</v>
      </c>
      <c r="G32" s="924"/>
      <c r="H32" s="924"/>
      <c r="I32" s="924"/>
      <c r="J32" s="924"/>
      <c r="K32" s="924"/>
      <c r="L32" s="925"/>
      <c r="M32" s="913" t="s">
        <v>595</v>
      </c>
      <c r="N32" s="913"/>
      <c r="O32" s="913"/>
      <c r="P32" s="913"/>
      <c r="Q32" s="913"/>
      <c r="R32" s="913"/>
      <c r="S32" s="913"/>
    </row>
    <row r="33" spans="1:32" x14ac:dyDescent="0.15">
      <c r="B33" s="921"/>
      <c r="C33" s="922"/>
      <c r="D33" s="922"/>
      <c r="E33" s="446" t="s">
        <v>408</v>
      </c>
      <c r="F33" s="921"/>
      <c r="G33" s="922"/>
      <c r="H33" s="922"/>
      <c r="I33" s="922"/>
      <c r="J33" s="922"/>
      <c r="K33" s="922"/>
      <c r="L33" s="445" t="s">
        <v>473</v>
      </c>
      <c r="M33" s="921"/>
      <c r="N33" s="922"/>
      <c r="O33" s="922"/>
      <c r="P33" s="922"/>
      <c r="Q33" s="922"/>
      <c r="R33" s="922"/>
      <c r="S33" s="445" t="s">
        <v>473</v>
      </c>
    </row>
    <row r="34" spans="1:32" x14ac:dyDescent="0.15">
      <c r="B34" s="921"/>
      <c r="C34" s="922"/>
      <c r="D34" s="922"/>
      <c r="E34" s="446" t="s">
        <v>408</v>
      </c>
      <c r="F34" s="921"/>
      <c r="G34" s="922"/>
      <c r="H34" s="922"/>
      <c r="I34" s="922"/>
      <c r="J34" s="922"/>
      <c r="K34" s="922"/>
      <c r="L34" s="445" t="s">
        <v>473</v>
      </c>
      <c r="M34" s="921"/>
      <c r="N34" s="922"/>
      <c r="O34" s="922"/>
      <c r="P34" s="922"/>
      <c r="Q34" s="922"/>
      <c r="R34" s="922"/>
      <c r="S34" s="445" t="s">
        <v>473</v>
      </c>
    </row>
    <row r="35" spans="1:32" x14ac:dyDescent="0.15">
      <c r="B35" s="921"/>
      <c r="C35" s="922"/>
      <c r="D35" s="922"/>
      <c r="E35" s="446" t="s">
        <v>563</v>
      </c>
      <c r="F35" s="921"/>
      <c r="G35" s="922"/>
      <c r="H35" s="922"/>
      <c r="I35" s="922"/>
      <c r="J35" s="922"/>
      <c r="K35" s="922"/>
      <c r="L35" s="445" t="s">
        <v>473</v>
      </c>
      <c r="M35" s="921"/>
      <c r="N35" s="922"/>
      <c r="O35" s="922"/>
      <c r="P35" s="922"/>
      <c r="Q35" s="922"/>
      <c r="R35" s="922"/>
      <c r="S35" s="445" t="s">
        <v>473</v>
      </c>
    </row>
    <row r="36" spans="1:32" x14ac:dyDescent="0.15">
      <c r="B36" s="912" t="s">
        <v>562</v>
      </c>
      <c r="C36" s="912"/>
      <c r="D36" s="912"/>
      <c r="E36" s="912"/>
      <c r="F36" s="916" t="str">
        <f>IF(SUM(F33:K35)=0,"",SUM(F33:K35))</f>
        <v/>
      </c>
      <c r="G36" s="917"/>
      <c r="H36" s="917"/>
      <c r="I36" s="917"/>
      <c r="J36" s="917"/>
      <c r="K36" s="917"/>
      <c r="L36" s="445" t="s">
        <v>473</v>
      </c>
      <c r="M36" s="916" t="str">
        <f>IF(SUM(M33:R35)=0,"",SUM(M33:R35))</f>
        <v/>
      </c>
      <c r="N36" s="917"/>
      <c r="O36" s="917"/>
      <c r="P36" s="917"/>
      <c r="Q36" s="917"/>
      <c r="R36" s="917"/>
      <c r="S36" s="445" t="s">
        <v>473</v>
      </c>
      <c r="U36" s="912" t="s">
        <v>561</v>
      </c>
      <c r="V36" s="912"/>
      <c r="W36" s="912"/>
    </row>
    <row r="37" spans="1:32" ht="39.950000000000003" customHeight="1" x14ac:dyDescent="0.15">
      <c r="B37" s="913" t="s">
        <v>560</v>
      </c>
      <c r="C37" s="912"/>
      <c r="D37" s="912"/>
      <c r="E37" s="912"/>
      <c r="F37" s="914" t="str">
        <f>IF(F36="","",F36/3)</f>
        <v/>
      </c>
      <c r="G37" s="915"/>
      <c r="H37" s="915"/>
      <c r="I37" s="915"/>
      <c r="J37" s="915"/>
      <c r="K37" s="915"/>
      <c r="L37" s="445" t="s">
        <v>473</v>
      </c>
      <c r="M37" s="914" t="str">
        <f>IF(M36="","",M36/3)</f>
        <v/>
      </c>
      <c r="N37" s="915"/>
      <c r="O37" s="915"/>
      <c r="P37" s="915"/>
      <c r="Q37" s="915"/>
      <c r="R37" s="915"/>
      <c r="S37" s="445" t="s">
        <v>473</v>
      </c>
      <c r="U37" s="918" t="str">
        <f>IF(F37="","",ROUNDDOWN(M37/F37,3))</f>
        <v/>
      </c>
      <c r="V37" s="919"/>
      <c r="W37" s="920"/>
    </row>
    <row r="38" spans="1:32" ht="5.0999999999999996" customHeight="1" x14ac:dyDescent="0.15">
      <c r="A38" s="440"/>
      <c r="B38" s="444"/>
      <c r="C38" s="442"/>
      <c r="D38" s="442"/>
      <c r="E38" s="442"/>
      <c r="F38" s="443"/>
      <c r="G38" s="443"/>
      <c r="H38" s="443"/>
      <c r="I38" s="443"/>
      <c r="J38" s="443"/>
      <c r="K38" s="443"/>
      <c r="L38" s="442"/>
      <c r="M38" s="443"/>
      <c r="N38" s="443"/>
      <c r="O38" s="443"/>
      <c r="P38" s="443"/>
      <c r="Q38" s="443"/>
      <c r="R38" s="443"/>
      <c r="S38" s="442"/>
      <c r="T38" s="440"/>
      <c r="U38" s="441"/>
      <c r="V38" s="441"/>
      <c r="W38" s="441"/>
      <c r="X38" s="440"/>
      <c r="Y38" s="440"/>
      <c r="Z38" s="440"/>
      <c r="AA38" s="440"/>
      <c r="AB38" s="440"/>
      <c r="AC38" s="440"/>
      <c r="AD38" s="440"/>
      <c r="AE38" s="440"/>
      <c r="AF38" s="440"/>
    </row>
    <row r="39" spans="1:32" x14ac:dyDescent="0.15">
      <c r="B39" s="438" t="s">
        <v>471</v>
      </c>
      <c r="C39" s="439"/>
    </row>
    <row r="40" spans="1:32" x14ac:dyDescent="0.15">
      <c r="B40" s="911" t="s">
        <v>594</v>
      </c>
      <c r="C40" s="911"/>
      <c r="D40" s="911"/>
      <c r="E40" s="911"/>
      <c r="F40" s="911"/>
      <c r="G40" s="911"/>
      <c r="H40" s="911"/>
      <c r="I40" s="911"/>
      <c r="J40" s="911"/>
      <c r="K40" s="911"/>
      <c r="L40" s="911"/>
      <c r="M40" s="911"/>
      <c r="N40" s="911"/>
      <c r="O40" s="911"/>
      <c r="P40" s="911"/>
      <c r="Q40" s="911"/>
      <c r="R40" s="911"/>
      <c r="S40" s="911"/>
      <c r="T40" s="911"/>
      <c r="U40" s="911"/>
      <c r="V40" s="911"/>
      <c r="W40" s="911"/>
    </row>
    <row r="41" spans="1:32" x14ac:dyDescent="0.15">
      <c r="B41" s="911" t="s">
        <v>593</v>
      </c>
      <c r="C41" s="911"/>
      <c r="D41" s="911"/>
      <c r="E41" s="911"/>
      <c r="F41" s="911"/>
      <c r="G41" s="911"/>
      <c r="H41" s="911"/>
      <c r="I41" s="911"/>
      <c r="J41" s="911"/>
      <c r="K41" s="911"/>
      <c r="L41" s="911"/>
      <c r="M41" s="911"/>
      <c r="N41" s="911"/>
      <c r="O41" s="911"/>
      <c r="P41" s="911"/>
      <c r="Q41" s="911"/>
      <c r="R41" s="911"/>
      <c r="S41" s="911"/>
      <c r="T41" s="911"/>
      <c r="U41" s="911"/>
      <c r="V41" s="911"/>
      <c r="W41" s="911"/>
    </row>
    <row r="42" spans="1:32" x14ac:dyDescent="0.15">
      <c r="B42" s="933" t="s">
        <v>592</v>
      </c>
      <c r="C42" s="933"/>
      <c r="D42" s="933"/>
      <c r="E42" s="933"/>
      <c r="F42" s="933"/>
      <c r="G42" s="933"/>
      <c r="H42" s="933"/>
      <c r="I42" s="933"/>
      <c r="J42" s="933"/>
      <c r="K42" s="933"/>
      <c r="L42" s="933"/>
      <c r="M42" s="933"/>
      <c r="N42" s="933"/>
      <c r="O42" s="933"/>
      <c r="P42" s="933"/>
      <c r="Q42" s="933"/>
      <c r="R42" s="933"/>
      <c r="S42" s="933"/>
      <c r="T42" s="933"/>
      <c r="U42" s="933"/>
      <c r="V42" s="933"/>
      <c r="W42" s="933"/>
    </row>
    <row r="43" spans="1:32" x14ac:dyDescent="0.15">
      <c r="B43" s="911" t="s">
        <v>557</v>
      </c>
      <c r="C43" s="911"/>
      <c r="D43" s="911"/>
      <c r="E43" s="911"/>
      <c r="F43" s="911"/>
      <c r="G43" s="911"/>
      <c r="H43" s="911"/>
      <c r="I43" s="911"/>
      <c r="J43" s="911"/>
      <c r="K43" s="911"/>
      <c r="L43" s="911"/>
      <c r="M43" s="911"/>
      <c r="N43" s="911"/>
      <c r="O43" s="911"/>
      <c r="P43" s="911"/>
      <c r="Q43" s="911"/>
      <c r="R43" s="911"/>
      <c r="S43" s="911"/>
      <c r="T43" s="911"/>
      <c r="U43" s="911"/>
      <c r="V43" s="911"/>
      <c r="W43" s="911"/>
    </row>
    <row r="44" spans="1:32" x14ac:dyDescent="0.15">
      <c r="B44" s="911" t="s">
        <v>556</v>
      </c>
      <c r="C44" s="911"/>
      <c r="D44" s="911"/>
      <c r="E44" s="911"/>
      <c r="F44" s="911"/>
      <c r="G44" s="911"/>
      <c r="H44" s="911"/>
      <c r="I44" s="911"/>
      <c r="J44" s="911"/>
      <c r="K44" s="911"/>
      <c r="L44" s="911"/>
      <c r="M44" s="911"/>
      <c r="N44" s="911"/>
      <c r="O44" s="911"/>
      <c r="P44" s="911"/>
      <c r="Q44" s="911"/>
      <c r="R44" s="911"/>
      <c r="S44" s="911"/>
      <c r="T44" s="911"/>
      <c r="U44" s="911"/>
      <c r="V44" s="911"/>
      <c r="W44" s="911"/>
    </row>
    <row r="45" spans="1:32" x14ac:dyDescent="0.15">
      <c r="B45" s="911" t="s">
        <v>555</v>
      </c>
      <c r="C45" s="911"/>
      <c r="D45" s="911"/>
      <c r="E45" s="911"/>
      <c r="F45" s="911"/>
      <c r="G45" s="911"/>
      <c r="H45" s="911"/>
      <c r="I45" s="911"/>
      <c r="J45" s="911"/>
      <c r="K45" s="911"/>
      <c r="L45" s="911"/>
      <c r="M45" s="911"/>
      <c r="N45" s="911"/>
      <c r="O45" s="911"/>
      <c r="P45" s="911"/>
      <c r="Q45" s="911"/>
      <c r="R45" s="911"/>
      <c r="S45" s="911"/>
      <c r="T45" s="911"/>
      <c r="U45" s="911"/>
      <c r="V45" s="911"/>
      <c r="W45" s="911"/>
    </row>
    <row r="46" spans="1:32" x14ac:dyDescent="0.15">
      <c r="B46" s="911" t="s">
        <v>554</v>
      </c>
      <c r="C46" s="911"/>
      <c r="D46" s="911"/>
      <c r="E46" s="911"/>
      <c r="F46" s="911"/>
      <c r="G46" s="911"/>
      <c r="H46" s="911"/>
      <c r="I46" s="911"/>
      <c r="J46" s="911"/>
      <c r="K46" s="911"/>
      <c r="L46" s="911"/>
      <c r="M46" s="911"/>
      <c r="N46" s="911"/>
      <c r="O46" s="911"/>
      <c r="P46" s="911"/>
      <c r="Q46" s="911"/>
      <c r="R46" s="911"/>
      <c r="S46" s="911"/>
      <c r="T46" s="911"/>
      <c r="U46" s="911"/>
      <c r="V46" s="911"/>
      <c r="W46" s="911"/>
    </row>
    <row r="47" spans="1:32" x14ac:dyDescent="0.15">
      <c r="B47" s="911" t="s">
        <v>553</v>
      </c>
      <c r="C47" s="911"/>
      <c r="D47" s="911"/>
      <c r="E47" s="911"/>
      <c r="F47" s="911"/>
      <c r="G47" s="911"/>
      <c r="H47" s="911"/>
      <c r="I47" s="911"/>
      <c r="J47" s="911"/>
      <c r="K47" s="911"/>
      <c r="L47" s="911"/>
      <c r="M47" s="911"/>
      <c r="N47" s="911"/>
      <c r="O47" s="911"/>
      <c r="P47" s="911"/>
      <c r="Q47" s="911"/>
      <c r="R47" s="911"/>
      <c r="S47" s="911"/>
      <c r="T47" s="911"/>
      <c r="U47" s="911"/>
      <c r="V47" s="911"/>
      <c r="W47" s="911"/>
    </row>
    <row r="48" spans="1:32" x14ac:dyDescent="0.15">
      <c r="B48" s="911" t="s">
        <v>552</v>
      </c>
      <c r="C48" s="911"/>
      <c r="D48" s="911"/>
      <c r="E48" s="911"/>
      <c r="F48" s="911"/>
      <c r="G48" s="911"/>
      <c r="H48" s="911"/>
      <c r="I48" s="911"/>
      <c r="J48" s="911"/>
      <c r="K48" s="911"/>
      <c r="L48" s="911"/>
      <c r="M48" s="911"/>
      <c r="N48" s="911"/>
      <c r="O48" s="911"/>
      <c r="P48" s="911"/>
      <c r="Q48" s="911"/>
      <c r="R48" s="911"/>
      <c r="S48" s="911"/>
      <c r="T48" s="911"/>
      <c r="U48" s="911"/>
      <c r="V48" s="911"/>
      <c r="W48" s="911"/>
    </row>
    <row r="49" spans="2:23" x14ac:dyDescent="0.15">
      <c r="B49" s="911"/>
      <c r="C49" s="911"/>
      <c r="D49" s="911"/>
      <c r="E49" s="911"/>
      <c r="F49" s="911"/>
      <c r="G49" s="911"/>
      <c r="H49" s="911"/>
      <c r="I49" s="911"/>
      <c r="J49" s="911"/>
      <c r="K49" s="911"/>
      <c r="L49" s="911"/>
      <c r="M49" s="911"/>
      <c r="N49" s="911"/>
      <c r="O49" s="911"/>
      <c r="P49" s="911"/>
      <c r="Q49" s="911"/>
      <c r="R49" s="911"/>
      <c r="S49" s="911"/>
      <c r="T49" s="911"/>
      <c r="U49" s="911"/>
      <c r="V49" s="911"/>
      <c r="W49" s="911"/>
    </row>
    <row r="50" spans="2:23" x14ac:dyDescent="0.15">
      <c r="B50" s="911"/>
      <c r="C50" s="911"/>
      <c r="D50" s="911"/>
      <c r="E50" s="911"/>
      <c r="F50" s="911"/>
      <c r="G50" s="911"/>
      <c r="H50" s="911"/>
      <c r="I50" s="911"/>
      <c r="J50" s="911"/>
      <c r="K50" s="911"/>
      <c r="L50" s="911"/>
      <c r="M50" s="911"/>
      <c r="N50" s="911"/>
      <c r="O50" s="911"/>
      <c r="P50" s="911"/>
      <c r="Q50" s="911"/>
      <c r="R50" s="911"/>
      <c r="S50" s="911"/>
      <c r="T50" s="911"/>
      <c r="U50" s="911"/>
      <c r="V50" s="911"/>
      <c r="W50" s="911"/>
    </row>
    <row r="122" spans="3:7" x14ac:dyDescent="0.15">
      <c r="C122" s="440"/>
      <c r="D122" s="440"/>
      <c r="E122" s="440"/>
      <c r="F122" s="440"/>
      <c r="G122" s="440"/>
    </row>
    <row r="123" spans="3:7" x14ac:dyDescent="0.15">
      <c r="C123" s="439"/>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B33:D33"/>
    <mergeCell ref="F33:K33"/>
    <mergeCell ref="M33:R33"/>
    <mergeCell ref="B32:E32"/>
    <mergeCell ref="F32:L32"/>
    <mergeCell ref="M32:S32"/>
    <mergeCell ref="U28:W28"/>
    <mergeCell ref="B29:E29"/>
    <mergeCell ref="F29:K29"/>
    <mergeCell ref="M29:R29"/>
    <mergeCell ref="U29:W29"/>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8:W48"/>
    <mergeCell ref="B49:W49"/>
    <mergeCell ref="B50:W50"/>
    <mergeCell ref="B41:W41"/>
    <mergeCell ref="B42:W42"/>
    <mergeCell ref="B43:W43"/>
    <mergeCell ref="B44:W44"/>
    <mergeCell ref="B45:W45"/>
    <mergeCell ref="B46:W46"/>
    <mergeCell ref="B47:W47"/>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view="pageBreakPreview" topLeftCell="B1" zoomScale="70" zoomScaleNormal="100" zoomScaleSheetLayoutView="70" workbookViewId="0">
      <selection activeCell="B3" sqref="B3:AF6"/>
    </sheetView>
  </sheetViews>
  <sheetFormatPr defaultColWidth="9" defaultRowHeight="12" x14ac:dyDescent="0.15"/>
  <cols>
    <col min="1" max="1" width="1.625" style="454" customWidth="1"/>
    <col min="2" max="2" width="9.625" style="454" customWidth="1"/>
    <col min="3" max="3" width="8.625" style="454" customWidth="1"/>
    <col min="4" max="4" width="5.625" style="454" customWidth="1"/>
    <col min="5" max="6" width="15.625" style="454" customWidth="1"/>
    <col min="7" max="7" width="5.625" style="454" customWidth="1"/>
    <col min="8" max="8" width="16.625" style="454" customWidth="1"/>
    <col min="9" max="9" width="5.625" style="454" customWidth="1"/>
    <col min="10" max="10" width="15.625" style="454" customWidth="1"/>
    <col min="11" max="11" width="5.625" style="454" customWidth="1"/>
    <col min="12" max="12" width="3.125" style="454" customWidth="1"/>
    <col min="13" max="18" width="4.625" style="454" customWidth="1"/>
    <col min="19" max="19" width="1.625" style="454" customWidth="1"/>
    <col min="20" max="21" width="9" style="454"/>
    <col min="22" max="22" width="18.5" style="454" bestFit="1" customWidth="1"/>
    <col min="23" max="23" width="29.875" style="454" bestFit="1" customWidth="1"/>
    <col min="24" max="24" width="30.375" style="454" bestFit="1" customWidth="1"/>
    <col min="25" max="16384" width="9" style="454"/>
  </cols>
  <sheetData>
    <row r="1" spans="2:24" ht="13.5" x14ac:dyDescent="0.15">
      <c r="B1" s="454" t="s">
        <v>662</v>
      </c>
      <c r="K1" s="491" t="s">
        <v>206</v>
      </c>
      <c r="L1" s="974"/>
      <c r="M1" s="974"/>
      <c r="N1" s="460" t="s">
        <v>123</v>
      </c>
      <c r="O1" s="474"/>
      <c r="P1" s="460" t="s">
        <v>207</v>
      </c>
      <c r="Q1" s="474"/>
      <c r="R1" s="460" t="s">
        <v>208</v>
      </c>
    </row>
    <row r="2" spans="2:24" ht="18.75" x14ac:dyDescent="0.15">
      <c r="B2" s="975" t="s">
        <v>661</v>
      </c>
      <c r="C2" s="975"/>
      <c r="D2" s="975"/>
      <c r="E2" s="975"/>
      <c r="F2" s="975"/>
      <c r="G2" s="975"/>
      <c r="H2" s="975"/>
      <c r="I2" s="975"/>
      <c r="J2" s="975"/>
      <c r="K2" s="975"/>
      <c r="L2" s="975"/>
      <c r="M2" s="975"/>
      <c r="N2" s="975"/>
      <c r="O2" s="975"/>
      <c r="P2" s="975"/>
      <c r="Q2" s="975"/>
      <c r="R2" s="975"/>
    </row>
    <row r="3" spans="2:24" ht="7.5" customHeight="1" x14ac:dyDescent="0.15">
      <c r="B3" s="494"/>
      <c r="C3" s="494"/>
      <c r="D3" s="494"/>
      <c r="E3" s="494"/>
      <c r="F3" s="494"/>
      <c r="G3" s="494"/>
      <c r="H3" s="494"/>
      <c r="I3" s="494"/>
      <c r="J3" s="494"/>
      <c r="K3" s="494"/>
      <c r="L3" s="494"/>
      <c r="M3" s="494"/>
      <c r="N3" s="494"/>
      <c r="O3" s="494"/>
      <c r="P3" s="494"/>
      <c r="Q3" s="494"/>
      <c r="R3" s="494"/>
    </row>
    <row r="4" spans="2:24" ht="24.95" customHeight="1" x14ac:dyDescent="0.15">
      <c r="I4" s="491" t="s">
        <v>575</v>
      </c>
      <c r="J4" s="976"/>
      <c r="K4" s="976"/>
      <c r="L4" s="976"/>
      <c r="M4" s="976"/>
      <c r="N4" s="976"/>
      <c r="O4" s="976"/>
      <c r="P4" s="976"/>
      <c r="Q4" s="976"/>
      <c r="R4" s="976"/>
    </row>
    <row r="5" spans="2:24" ht="24.95" customHeight="1" x14ac:dyDescent="0.15">
      <c r="I5" s="491" t="s">
        <v>445</v>
      </c>
      <c r="J5" s="977"/>
      <c r="K5" s="977"/>
      <c r="L5" s="977"/>
      <c r="M5" s="977"/>
      <c r="N5" s="977"/>
      <c r="O5" s="977"/>
      <c r="P5" s="977"/>
      <c r="Q5" s="977"/>
      <c r="R5" s="977"/>
    </row>
    <row r="6" spans="2:24" ht="24.95" customHeight="1" x14ac:dyDescent="0.15">
      <c r="I6" s="491" t="s">
        <v>660</v>
      </c>
      <c r="J6" s="977"/>
      <c r="K6" s="977"/>
      <c r="L6" s="977"/>
      <c r="M6" s="977"/>
      <c r="N6" s="977"/>
      <c r="O6" s="977"/>
      <c r="P6" s="977"/>
      <c r="Q6" s="977"/>
      <c r="R6" s="977"/>
    </row>
    <row r="7" spans="2:24" ht="9" customHeight="1" x14ac:dyDescent="0.15">
      <c r="I7" s="491"/>
      <c r="J7" s="493"/>
      <c r="K7" s="493"/>
      <c r="L7" s="493"/>
      <c r="M7" s="493"/>
      <c r="N7" s="493"/>
      <c r="O7" s="493"/>
      <c r="P7" s="493"/>
      <c r="Q7" s="493"/>
      <c r="R7" s="493"/>
    </row>
    <row r="8" spans="2:24" ht="13.5" x14ac:dyDescent="0.15">
      <c r="B8" s="978" t="s">
        <v>659</v>
      </c>
      <c r="C8" s="978"/>
      <c r="D8" s="978"/>
      <c r="E8" s="492"/>
      <c r="F8" s="979" t="s">
        <v>649</v>
      </c>
      <c r="G8" s="979"/>
      <c r="H8" s="979"/>
      <c r="I8" s="979"/>
    </row>
    <row r="9" spans="2:24" hidden="1" x14ac:dyDescent="0.15">
      <c r="E9" s="492"/>
      <c r="F9" s="945" t="s">
        <v>658</v>
      </c>
      <c r="G9" s="945"/>
      <c r="H9" s="945"/>
      <c r="I9" s="945"/>
    </row>
    <row r="10" spans="2:24" ht="9" customHeight="1" x14ac:dyDescent="0.15"/>
    <row r="11" spans="2:24" ht="13.5" x14ac:dyDescent="0.15">
      <c r="B11" s="489" t="s">
        <v>657</v>
      </c>
      <c r="F11" s="980" t="s">
        <v>656</v>
      </c>
      <c r="G11" s="980"/>
      <c r="H11" s="980"/>
      <c r="I11" s="980"/>
      <c r="J11" s="491" t="s">
        <v>655</v>
      </c>
      <c r="K11" s="490"/>
    </row>
    <row r="12" spans="2:24" ht="9" customHeight="1" x14ac:dyDescent="0.15"/>
    <row r="13" spans="2:24" ht="13.5" x14ac:dyDescent="0.15">
      <c r="B13" s="489" t="s">
        <v>654</v>
      </c>
    </row>
    <row r="14" spans="2:24" x14ac:dyDescent="0.15">
      <c r="B14" s="474" t="s">
        <v>6</v>
      </c>
      <c r="C14" s="961" t="s">
        <v>653</v>
      </c>
      <c r="D14" s="961"/>
      <c r="E14" s="961"/>
      <c r="F14" s="961"/>
      <c r="G14" s="961"/>
      <c r="H14" s="961"/>
      <c r="I14" s="961"/>
      <c r="J14" s="961"/>
      <c r="K14" s="961"/>
      <c r="M14" s="962" t="s">
        <v>636</v>
      </c>
      <c r="N14" s="963"/>
      <c r="O14" s="963"/>
      <c r="P14" s="963"/>
      <c r="Q14" s="963"/>
      <c r="R14" s="964"/>
    </row>
    <row r="15" spans="2:24" ht="80.099999999999994" customHeight="1" x14ac:dyDescent="0.15">
      <c r="B15" s="473"/>
      <c r="C15" s="965" t="s">
        <v>635</v>
      </c>
      <c r="D15" s="965"/>
      <c r="E15" s="473"/>
      <c r="F15" s="966" t="s">
        <v>634</v>
      </c>
      <c r="G15" s="966"/>
      <c r="H15" s="967" t="s">
        <v>633</v>
      </c>
      <c r="I15" s="967"/>
      <c r="J15" s="965" t="s">
        <v>632</v>
      </c>
      <c r="K15" s="965"/>
      <c r="M15" s="968" t="str">
        <f>F8</f>
        <v>介護福祉士</v>
      </c>
      <c r="N15" s="969"/>
      <c r="O15" s="970"/>
      <c r="P15" s="968" t="str">
        <f>F9</f>
        <v>介護職員</v>
      </c>
      <c r="Q15" s="969"/>
      <c r="R15" s="970"/>
    </row>
    <row r="16" spans="2:24" ht="26.1" customHeight="1" x14ac:dyDescent="0.15">
      <c r="B16" s="472" t="s">
        <v>631</v>
      </c>
      <c r="C16" s="936"/>
      <c r="D16" s="937" t="s">
        <v>627</v>
      </c>
      <c r="E16" s="488" t="str">
        <f>$F$8</f>
        <v>介護福祉士</v>
      </c>
      <c r="F16" s="466"/>
      <c r="G16" s="470" t="s">
        <v>473</v>
      </c>
      <c r="H16" s="466"/>
      <c r="I16" s="470" t="s">
        <v>627</v>
      </c>
      <c r="J16" s="466"/>
      <c r="K16" s="470" t="s">
        <v>627</v>
      </c>
      <c r="M16" s="939" t="str">
        <f>IF(C16="","",F16+ROUNDDOWN((H16+J16)/C16,1))</f>
        <v/>
      </c>
      <c r="N16" s="940"/>
      <c r="O16" s="941"/>
      <c r="P16" s="939" t="str">
        <f>IF(C16="","",F17+ROUNDDOWN((H17+J17)/C16,1))</f>
        <v/>
      </c>
      <c r="Q16" s="940"/>
      <c r="R16" s="941"/>
      <c r="V16" s="486"/>
      <c r="W16" s="487" t="s">
        <v>652</v>
      </c>
      <c r="X16" s="487" t="s">
        <v>651</v>
      </c>
    </row>
    <row r="17" spans="2:24" ht="26.1" customHeight="1" x14ac:dyDescent="0.15">
      <c r="B17" s="483" t="s">
        <v>630</v>
      </c>
      <c r="C17" s="936"/>
      <c r="D17" s="938"/>
      <c r="E17" s="482" t="str">
        <f>$F$9</f>
        <v>介護職員</v>
      </c>
      <c r="F17" s="462"/>
      <c r="G17" s="461" t="s">
        <v>473</v>
      </c>
      <c r="H17" s="462"/>
      <c r="I17" s="461" t="s">
        <v>627</v>
      </c>
      <c r="J17" s="462"/>
      <c r="K17" s="461" t="s">
        <v>627</v>
      </c>
      <c r="M17" s="942"/>
      <c r="N17" s="943"/>
      <c r="O17" s="944"/>
      <c r="P17" s="942"/>
      <c r="Q17" s="943"/>
      <c r="R17" s="944"/>
      <c r="V17" s="971" t="s">
        <v>650</v>
      </c>
      <c r="W17" s="486" t="s">
        <v>649</v>
      </c>
      <c r="X17" s="486" t="s">
        <v>648</v>
      </c>
    </row>
    <row r="18" spans="2:24" ht="26.1" customHeight="1" x14ac:dyDescent="0.15">
      <c r="B18" s="485"/>
      <c r="C18" s="936"/>
      <c r="D18" s="937" t="s">
        <v>627</v>
      </c>
      <c r="E18" s="484" t="str">
        <f>$F$8</f>
        <v>介護福祉士</v>
      </c>
      <c r="F18" s="467"/>
      <c r="G18" s="465" t="s">
        <v>473</v>
      </c>
      <c r="H18" s="466"/>
      <c r="I18" s="465" t="s">
        <v>627</v>
      </c>
      <c r="J18" s="466"/>
      <c r="K18" s="465" t="s">
        <v>627</v>
      </c>
      <c r="M18" s="939" t="str">
        <f>IF(C18="","",F18+ROUNDDOWN((H18+J18)/C18,1))</f>
        <v/>
      </c>
      <c r="N18" s="940"/>
      <c r="O18" s="941"/>
      <c r="P18" s="939" t="str">
        <f>IF(C18="","",F19+ROUNDDOWN((H19+J19)/C18,1))</f>
        <v/>
      </c>
      <c r="Q18" s="940"/>
      <c r="R18" s="941"/>
      <c r="V18" s="972"/>
      <c r="W18" s="486" t="s">
        <v>647</v>
      </c>
      <c r="X18" s="486" t="s">
        <v>646</v>
      </c>
    </row>
    <row r="19" spans="2:24" ht="26.1" customHeight="1" x14ac:dyDescent="0.15">
      <c r="B19" s="483" t="s">
        <v>629</v>
      </c>
      <c r="C19" s="936"/>
      <c r="D19" s="938"/>
      <c r="E19" s="482" t="str">
        <f>$F$9</f>
        <v>介護職員</v>
      </c>
      <c r="F19" s="462"/>
      <c r="G19" s="461" t="s">
        <v>473</v>
      </c>
      <c r="H19" s="462"/>
      <c r="I19" s="461" t="s">
        <v>627</v>
      </c>
      <c r="J19" s="462"/>
      <c r="K19" s="461" t="s">
        <v>627</v>
      </c>
      <c r="M19" s="942"/>
      <c r="N19" s="943"/>
      <c r="O19" s="944"/>
      <c r="P19" s="942"/>
      <c r="Q19" s="943"/>
      <c r="R19" s="944"/>
      <c r="V19" s="972"/>
      <c r="W19" s="486" t="s">
        <v>645</v>
      </c>
      <c r="X19" s="486" t="s">
        <v>644</v>
      </c>
    </row>
    <row r="20" spans="2:24" ht="26.1" customHeight="1" x14ac:dyDescent="0.15">
      <c r="B20" s="485"/>
      <c r="C20" s="936"/>
      <c r="D20" s="937" t="s">
        <v>627</v>
      </c>
      <c r="E20" s="484" t="str">
        <f>$F$8</f>
        <v>介護福祉士</v>
      </c>
      <c r="F20" s="467"/>
      <c r="G20" s="465" t="s">
        <v>473</v>
      </c>
      <c r="H20" s="466"/>
      <c r="I20" s="465" t="s">
        <v>627</v>
      </c>
      <c r="J20" s="466"/>
      <c r="K20" s="465" t="s">
        <v>627</v>
      </c>
      <c r="M20" s="939" t="str">
        <f>IF(C20="","",F20+ROUNDDOWN((H20+J20)/C20,1))</f>
        <v/>
      </c>
      <c r="N20" s="940"/>
      <c r="O20" s="941"/>
      <c r="P20" s="939" t="str">
        <f>IF(C20="","",F21+ROUNDDOWN((H21+J21)/C20,1))</f>
        <v/>
      </c>
      <c r="Q20" s="940"/>
      <c r="R20" s="941"/>
      <c r="V20" s="972"/>
      <c r="W20" s="486" t="s">
        <v>644</v>
      </c>
      <c r="X20" s="486" t="s">
        <v>644</v>
      </c>
    </row>
    <row r="21" spans="2:24" ht="26.1" customHeight="1" x14ac:dyDescent="0.15">
      <c r="B21" s="483" t="s">
        <v>628</v>
      </c>
      <c r="C21" s="936"/>
      <c r="D21" s="938"/>
      <c r="E21" s="482" t="str">
        <f>$F$9</f>
        <v>介護職員</v>
      </c>
      <c r="F21" s="462"/>
      <c r="G21" s="461" t="s">
        <v>473</v>
      </c>
      <c r="H21" s="462"/>
      <c r="I21" s="461" t="s">
        <v>627</v>
      </c>
      <c r="J21" s="462"/>
      <c r="K21" s="461" t="s">
        <v>627</v>
      </c>
      <c r="M21" s="942"/>
      <c r="N21" s="943"/>
      <c r="O21" s="944"/>
      <c r="P21" s="942"/>
      <c r="Q21" s="943"/>
      <c r="R21" s="944"/>
      <c r="V21" s="972"/>
      <c r="W21" s="486" t="s">
        <v>644</v>
      </c>
      <c r="X21" s="486" t="s">
        <v>644</v>
      </c>
    </row>
    <row r="22" spans="2:24" ht="26.1" customHeight="1" x14ac:dyDescent="0.15">
      <c r="B22" s="485"/>
      <c r="C22" s="936"/>
      <c r="D22" s="937" t="s">
        <v>627</v>
      </c>
      <c r="E22" s="484" t="str">
        <f>$F$8</f>
        <v>介護福祉士</v>
      </c>
      <c r="F22" s="467"/>
      <c r="G22" s="465" t="s">
        <v>473</v>
      </c>
      <c r="H22" s="466"/>
      <c r="I22" s="465" t="s">
        <v>627</v>
      </c>
      <c r="J22" s="466"/>
      <c r="K22" s="465" t="s">
        <v>627</v>
      </c>
      <c r="M22" s="939" t="str">
        <f>IF(C22="","",F22+ROUNDDOWN((H22+J22)/C22,1))</f>
        <v/>
      </c>
      <c r="N22" s="940"/>
      <c r="O22" s="941"/>
      <c r="P22" s="939" t="str">
        <f>IF(C22="","",F23+ROUNDDOWN((H23+J23)/C22,1))</f>
        <v/>
      </c>
      <c r="Q22" s="940"/>
      <c r="R22" s="941"/>
      <c r="V22" s="973"/>
      <c r="W22" s="486" t="s">
        <v>644</v>
      </c>
      <c r="X22" s="486" t="s">
        <v>644</v>
      </c>
    </row>
    <row r="23" spans="2:24" ht="26.1" customHeight="1" x14ac:dyDescent="0.15">
      <c r="B23" s="483" t="s">
        <v>643</v>
      </c>
      <c r="C23" s="936"/>
      <c r="D23" s="938"/>
      <c r="E23" s="482" t="str">
        <f>$F$9</f>
        <v>介護職員</v>
      </c>
      <c r="F23" s="462"/>
      <c r="G23" s="461" t="s">
        <v>473</v>
      </c>
      <c r="H23" s="462"/>
      <c r="I23" s="461" t="s">
        <v>627</v>
      </c>
      <c r="J23" s="462"/>
      <c r="K23" s="461" t="s">
        <v>627</v>
      </c>
      <c r="M23" s="942"/>
      <c r="N23" s="943"/>
      <c r="O23" s="944"/>
      <c r="P23" s="942"/>
      <c r="Q23" s="943"/>
      <c r="R23" s="944"/>
    </row>
    <row r="24" spans="2:24" ht="26.1" customHeight="1" x14ac:dyDescent="0.15">
      <c r="B24" s="485"/>
      <c r="C24" s="936"/>
      <c r="D24" s="937" t="s">
        <v>627</v>
      </c>
      <c r="E24" s="484" t="str">
        <f>$F$8</f>
        <v>介護福祉士</v>
      </c>
      <c r="F24" s="467"/>
      <c r="G24" s="465" t="s">
        <v>473</v>
      </c>
      <c r="H24" s="466"/>
      <c r="I24" s="465" t="s">
        <v>627</v>
      </c>
      <c r="J24" s="466"/>
      <c r="K24" s="465" t="s">
        <v>627</v>
      </c>
      <c r="M24" s="939" t="str">
        <f>IF(C24="","",F24+ROUNDDOWN((H24+J24)/C24,1))</f>
        <v/>
      </c>
      <c r="N24" s="940"/>
      <c r="O24" s="941"/>
      <c r="P24" s="939" t="str">
        <f>IF(C24="","",F25+ROUNDDOWN((H25+J25)/C24,1))</f>
        <v/>
      </c>
      <c r="Q24" s="940"/>
      <c r="R24" s="941"/>
    </row>
    <row r="25" spans="2:24" ht="26.1" customHeight="1" x14ac:dyDescent="0.15">
      <c r="B25" s="483" t="s">
        <v>642</v>
      </c>
      <c r="C25" s="936"/>
      <c r="D25" s="938"/>
      <c r="E25" s="482" t="str">
        <f>$F$9</f>
        <v>介護職員</v>
      </c>
      <c r="F25" s="462"/>
      <c r="G25" s="461" t="s">
        <v>473</v>
      </c>
      <c r="H25" s="462"/>
      <c r="I25" s="461" t="s">
        <v>627</v>
      </c>
      <c r="J25" s="462"/>
      <c r="K25" s="461" t="s">
        <v>627</v>
      </c>
      <c r="M25" s="942"/>
      <c r="N25" s="943"/>
      <c r="O25" s="944"/>
      <c r="P25" s="942"/>
      <c r="Q25" s="943"/>
      <c r="R25" s="944"/>
    </row>
    <row r="26" spans="2:24" ht="26.1" customHeight="1" x14ac:dyDescent="0.15">
      <c r="B26" s="485"/>
      <c r="C26" s="936"/>
      <c r="D26" s="937" t="s">
        <v>627</v>
      </c>
      <c r="E26" s="484" t="str">
        <f>$F$8</f>
        <v>介護福祉士</v>
      </c>
      <c r="F26" s="467"/>
      <c r="G26" s="465" t="s">
        <v>473</v>
      </c>
      <c r="H26" s="466"/>
      <c r="I26" s="465" t="s">
        <v>627</v>
      </c>
      <c r="J26" s="466"/>
      <c r="K26" s="465" t="s">
        <v>627</v>
      </c>
      <c r="M26" s="939" t="str">
        <f>IF(C26="","",F26+ROUNDDOWN((H26+J26)/C26,1))</f>
        <v/>
      </c>
      <c r="N26" s="940"/>
      <c r="O26" s="941"/>
      <c r="P26" s="939" t="str">
        <f>IF(C26="","",F27+ROUNDDOWN((H27+J27)/C26,1))</f>
        <v/>
      </c>
      <c r="Q26" s="940"/>
      <c r="R26" s="941"/>
    </row>
    <row r="27" spans="2:24" ht="26.1" customHeight="1" x14ac:dyDescent="0.15">
      <c r="B27" s="483" t="s">
        <v>641</v>
      </c>
      <c r="C27" s="936"/>
      <c r="D27" s="938"/>
      <c r="E27" s="482" t="str">
        <f>$F$9</f>
        <v>介護職員</v>
      </c>
      <c r="F27" s="462"/>
      <c r="G27" s="461" t="s">
        <v>473</v>
      </c>
      <c r="H27" s="462"/>
      <c r="I27" s="461" t="s">
        <v>627</v>
      </c>
      <c r="J27" s="462"/>
      <c r="K27" s="461" t="s">
        <v>627</v>
      </c>
      <c r="M27" s="942"/>
      <c r="N27" s="943"/>
      <c r="O27" s="944"/>
      <c r="P27" s="942"/>
      <c r="Q27" s="943"/>
      <c r="R27" s="944"/>
    </row>
    <row r="28" spans="2:24" ht="26.1" customHeight="1" x14ac:dyDescent="0.15">
      <c r="B28" s="485"/>
      <c r="C28" s="936"/>
      <c r="D28" s="937" t="s">
        <v>627</v>
      </c>
      <c r="E28" s="484" t="str">
        <f>$F$8</f>
        <v>介護福祉士</v>
      </c>
      <c r="F28" s="467"/>
      <c r="G28" s="465" t="s">
        <v>473</v>
      </c>
      <c r="H28" s="466"/>
      <c r="I28" s="465" t="s">
        <v>627</v>
      </c>
      <c r="J28" s="466"/>
      <c r="K28" s="465" t="s">
        <v>627</v>
      </c>
      <c r="M28" s="939" t="str">
        <f>IF(C28="","",F28+ROUNDDOWN((H28+J28)/C28,1))</f>
        <v/>
      </c>
      <c r="N28" s="940"/>
      <c r="O28" s="941"/>
      <c r="P28" s="939" t="str">
        <f>IF(C28="","",F29+ROUNDDOWN((H29+J29)/C28,1))</f>
        <v/>
      </c>
      <c r="Q28" s="940"/>
      <c r="R28" s="941"/>
    </row>
    <row r="29" spans="2:24" ht="26.1" customHeight="1" x14ac:dyDescent="0.15">
      <c r="B29" s="483" t="s">
        <v>640</v>
      </c>
      <c r="C29" s="936"/>
      <c r="D29" s="938"/>
      <c r="E29" s="482" t="str">
        <f>$F$9</f>
        <v>介護職員</v>
      </c>
      <c r="F29" s="462"/>
      <c r="G29" s="461" t="s">
        <v>473</v>
      </c>
      <c r="H29" s="462"/>
      <c r="I29" s="461" t="s">
        <v>627</v>
      </c>
      <c r="J29" s="462"/>
      <c r="K29" s="461" t="s">
        <v>627</v>
      </c>
      <c r="M29" s="942"/>
      <c r="N29" s="943"/>
      <c r="O29" s="944"/>
      <c r="P29" s="942"/>
      <c r="Q29" s="943"/>
      <c r="R29" s="944"/>
    </row>
    <row r="30" spans="2:24" ht="26.1" customHeight="1" x14ac:dyDescent="0.15">
      <c r="B30" s="485"/>
      <c r="C30" s="936"/>
      <c r="D30" s="937" t="s">
        <v>627</v>
      </c>
      <c r="E30" s="484" t="str">
        <f>$F$8</f>
        <v>介護福祉士</v>
      </c>
      <c r="F30" s="467"/>
      <c r="G30" s="465" t="s">
        <v>473</v>
      </c>
      <c r="H30" s="466"/>
      <c r="I30" s="465" t="s">
        <v>627</v>
      </c>
      <c r="J30" s="466"/>
      <c r="K30" s="465" t="s">
        <v>627</v>
      </c>
      <c r="M30" s="939" t="str">
        <f>IF(C30="","",F30+ROUNDDOWN((H30+J30)/C30,1))</f>
        <v/>
      </c>
      <c r="N30" s="940"/>
      <c r="O30" s="941"/>
      <c r="P30" s="939" t="str">
        <f>IF(C30="","",F31+ROUNDDOWN((H31+J31)/C30,1))</f>
        <v/>
      </c>
      <c r="Q30" s="940"/>
      <c r="R30" s="941"/>
    </row>
    <row r="31" spans="2:24" ht="26.1" customHeight="1" x14ac:dyDescent="0.15">
      <c r="B31" s="483" t="s">
        <v>394</v>
      </c>
      <c r="C31" s="936"/>
      <c r="D31" s="938"/>
      <c r="E31" s="482" t="str">
        <f>$F$9</f>
        <v>介護職員</v>
      </c>
      <c r="F31" s="462"/>
      <c r="G31" s="461" t="s">
        <v>473</v>
      </c>
      <c r="H31" s="462"/>
      <c r="I31" s="461" t="s">
        <v>627</v>
      </c>
      <c r="J31" s="462"/>
      <c r="K31" s="461" t="s">
        <v>627</v>
      </c>
      <c r="M31" s="942"/>
      <c r="N31" s="943"/>
      <c r="O31" s="944"/>
      <c r="P31" s="942"/>
      <c r="Q31" s="943"/>
      <c r="R31" s="944"/>
    </row>
    <row r="32" spans="2:24" ht="26.1" customHeight="1" x14ac:dyDescent="0.15">
      <c r="B32" s="485"/>
      <c r="C32" s="936"/>
      <c r="D32" s="937" t="s">
        <v>627</v>
      </c>
      <c r="E32" s="484" t="str">
        <f>$F$8</f>
        <v>介護福祉士</v>
      </c>
      <c r="F32" s="467"/>
      <c r="G32" s="465" t="s">
        <v>473</v>
      </c>
      <c r="H32" s="466"/>
      <c r="I32" s="465" t="s">
        <v>627</v>
      </c>
      <c r="J32" s="466"/>
      <c r="K32" s="465" t="s">
        <v>627</v>
      </c>
      <c r="M32" s="939" t="str">
        <f>IF(C32="","",F32+ROUNDDOWN((H32+J32)/C32,1))</f>
        <v/>
      </c>
      <c r="N32" s="940"/>
      <c r="O32" s="941"/>
      <c r="P32" s="939" t="str">
        <f>IF(C32="","",F33+ROUNDDOWN((H33+J33)/C32,1))</f>
        <v/>
      </c>
      <c r="Q32" s="940"/>
      <c r="R32" s="941"/>
    </row>
    <row r="33" spans="2:19" ht="26.1" customHeight="1" x14ac:dyDescent="0.15">
      <c r="B33" s="483" t="s">
        <v>393</v>
      </c>
      <c r="C33" s="936"/>
      <c r="D33" s="938"/>
      <c r="E33" s="482" t="str">
        <f>$F$9</f>
        <v>介護職員</v>
      </c>
      <c r="F33" s="462"/>
      <c r="G33" s="461" t="s">
        <v>473</v>
      </c>
      <c r="H33" s="462"/>
      <c r="I33" s="461" t="s">
        <v>627</v>
      </c>
      <c r="J33" s="462"/>
      <c r="K33" s="461" t="s">
        <v>627</v>
      </c>
      <c r="M33" s="942"/>
      <c r="N33" s="943"/>
      <c r="O33" s="944"/>
      <c r="P33" s="942"/>
      <c r="Q33" s="943"/>
      <c r="R33" s="944"/>
    </row>
    <row r="34" spans="2:19" ht="26.1" customHeight="1" x14ac:dyDescent="0.15">
      <c r="B34" s="472" t="s">
        <v>631</v>
      </c>
      <c r="C34" s="936"/>
      <c r="D34" s="937" t="s">
        <v>627</v>
      </c>
      <c r="E34" s="484" t="str">
        <f>$F$8</f>
        <v>介護福祉士</v>
      </c>
      <c r="F34" s="467"/>
      <c r="G34" s="465" t="s">
        <v>473</v>
      </c>
      <c r="H34" s="466"/>
      <c r="I34" s="465" t="s">
        <v>627</v>
      </c>
      <c r="J34" s="466"/>
      <c r="K34" s="465" t="s">
        <v>627</v>
      </c>
      <c r="M34" s="939" t="str">
        <f>IF(C34="","",F34+ROUNDDOWN((H34+J34)/C34,1))</f>
        <v/>
      </c>
      <c r="N34" s="940"/>
      <c r="O34" s="941"/>
      <c r="P34" s="939" t="str">
        <f>IF(C34="","",F35+ROUNDDOWN((H35+J35)/C34,1))</f>
        <v/>
      </c>
      <c r="Q34" s="940"/>
      <c r="R34" s="941"/>
    </row>
    <row r="35" spans="2:19" ht="26.1" customHeight="1" x14ac:dyDescent="0.15">
      <c r="B35" s="483" t="s">
        <v>639</v>
      </c>
      <c r="C35" s="936"/>
      <c r="D35" s="938"/>
      <c r="E35" s="482" t="str">
        <f>$F$9</f>
        <v>介護職員</v>
      </c>
      <c r="F35" s="462"/>
      <c r="G35" s="461" t="s">
        <v>473</v>
      </c>
      <c r="H35" s="462"/>
      <c r="I35" s="461" t="s">
        <v>627</v>
      </c>
      <c r="J35" s="462"/>
      <c r="K35" s="461" t="s">
        <v>627</v>
      </c>
      <c r="M35" s="942"/>
      <c r="N35" s="943"/>
      <c r="O35" s="944"/>
      <c r="P35" s="942"/>
      <c r="Q35" s="943"/>
      <c r="R35" s="944"/>
    </row>
    <row r="36" spans="2:19" ht="26.1" customHeight="1" x14ac:dyDescent="0.15">
      <c r="B36" s="485"/>
      <c r="C36" s="936"/>
      <c r="D36" s="937" t="s">
        <v>627</v>
      </c>
      <c r="E36" s="484" t="str">
        <f>$F$8</f>
        <v>介護福祉士</v>
      </c>
      <c r="F36" s="467"/>
      <c r="G36" s="465" t="s">
        <v>473</v>
      </c>
      <c r="H36" s="466"/>
      <c r="I36" s="465" t="s">
        <v>627</v>
      </c>
      <c r="J36" s="466"/>
      <c r="K36" s="465" t="s">
        <v>627</v>
      </c>
      <c r="M36" s="939" t="str">
        <f>IF(C36="","",F36+ROUNDDOWN((H36+J36)/C36,1))</f>
        <v/>
      </c>
      <c r="N36" s="940"/>
      <c r="O36" s="941"/>
      <c r="P36" s="939" t="str">
        <f>IF(C36="","",F37+ROUNDDOWN((H37+J37)/C36,1))</f>
        <v/>
      </c>
      <c r="Q36" s="940"/>
      <c r="R36" s="941"/>
    </row>
    <row r="37" spans="2:19" ht="26.1" customHeight="1" x14ac:dyDescent="0.15">
      <c r="B37" s="483" t="s">
        <v>638</v>
      </c>
      <c r="C37" s="936"/>
      <c r="D37" s="938"/>
      <c r="E37" s="482" t="str">
        <f>$F$9</f>
        <v>介護職員</v>
      </c>
      <c r="F37" s="462"/>
      <c r="G37" s="461" t="s">
        <v>473</v>
      </c>
      <c r="H37" s="462"/>
      <c r="I37" s="461" t="s">
        <v>627</v>
      </c>
      <c r="J37" s="462"/>
      <c r="K37" s="461" t="s">
        <v>627</v>
      </c>
      <c r="M37" s="942"/>
      <c r="N37" s="943"/>
      <c r="O37" s="944"/>
      <c r="P37" s="942"/>
      <c r="Q37" s="943"/>
      <c r="R37" s="944"/>
    </row>
    <row r="38" spans="2:19" ht="6.75" customHeight="1" x14ac:dyDescent="0.15">
      <c r="B38" s="480"/>
      <c r="C38" s="481"/>
      <c r="D38" s="480"/>
      <c r="E38" s="479"/>
      <c r="F38" s="478"/>
      <c r="G38" s="457"/>
      <c r="H38" s="478"/>
      <c r="I38" s="457"/>
      <c r="J38" s="477"/>
      <c r="K38" s="456"/>
      <c r="L38" s="456"/>
      <c r="M38" s="476"/>
      <c r="N38" s="476"/>
      <c r="O38" s="476"/>
      <c r="P38" s="476"/>
      <c r="Q38" s="476"/>
      <c r="R38" s="476"/>
    </row>
    <row r="39" spans="2:19" ht="20.100000000000001" customHeight="1" x14ac:dyDescent="0.15">
      <c r="H39" s="460"/>
      <c r="J39" s="938" t="s">
        <v>562</v>
      </c>
      <c r="K39" s="938"/>
      <c r="L39" s="938"/>
      <c r="M39" s="942" t="str">
        <f>IF(SUM(M16:O37)=0,"",SUM(M16:O37))</f>
        <v/>
      </c>
      <c r="N39" s="943"/>
      <c r="O39" s="944"/>
      <c r="P39" s="942" t="str">
        <f>IF(SUM(P16:R37)=0,"",SUM(P16:R37))</f>
        <v/>
      </c>
      <c r="Q39" s="943"/>
      <c r="R39" s="943"/>
      <c r="S39" s="475"/>
    </row>
    <row r="40" spans="2:19" ht="20.100000000000001" customHeight="1" x14ac:dyDescent="0.15">
      <c r="H40" s="460"/>
      <c r="J40" s="945" t="s">
        <v>626</v>
      </c>
      <c r="K40" s="945"/>
      <c r="L40" s="945"/>
      <c r="M40" s="946" t="str">
        <f>IF(M39="","",ROUNDDOWN(M39/$K$11,1))</f>
        <v/>
      </c>
      <c r="N40" s="947"/>
      <c r="O40" s="948"/>
      <c r="P40" s="946" t="str">
        <f>IF(P39="","",ROUNDDOWN(P39/$K$11,1))</f>
        <v/>
      </c>
      <c r="Q40" s="947"/>
      <c r="R40" s="948"/>
    </row>
    <row r="41" spans="2:19" ht="18.75" customHeight="1" x14ac:dyDescent="0.15">
      <c r="J41" s="949" t="str">
        <f>$M$15</f>
        <v>介護福祉士</v>
      </c>
      <c r="K41" s="950"/>
      <c r="L41" s="950"/>
      <c r="M41" s="950"/>
      <c r="N41" s="950"/>
      <c r="O41" s="951"/>
      <c r="P41" s="952" t="str">
        <f>IF(M40="","",M40/P40)</f>
        <v/>
      </c>
      <c r="Q41" s="953"/>
      <c r="R41" s="954"/>
    </row>
    <row r="42" spans="2:19" ht="18.75" customHeight="1" x14ac:dyDescent="0.15">
      <c r="J42" s="958" t="s">
        <v>625</v>
      </c>
      <c r="K42" s="959"/>
      <c r="L42" s="959"/>
      <c r="M42" s="959"/>
      <c r="N42" s="959"/>
      <c r="O42" s="960"/>
      <c r="P42" s="955"/>
      <c r="Q42" s="956"/>
      <c r="R42" s="957"/>
    </row>
    <row r="43" spans="2:19" ht="18.75" customHeight="1" x14ac:dyDescent="0.15">
      <c r="J43" s="460"/>
      <c r="K43" s="460"/>
      <c r="L43" s="460"/>
      <c r="M43" s="460"/>
      <c r="N43" s="460"/>
      <c r="O43" s="460"/>
      <c r="P43" s="460"/>
      <c r="Q43" s="460"/>
      <c r="R43" s="459"/>
    </row>
    <row r="44" spans="2:19" ht="18.75" customHeight="1" x14ac:dyDescent="0.15">
      <c r="B44" s="474" t="s">
        <v>6</v>
      </c>
      <c r="C44" s="961" t="s">
        <v>637</v>
      </c>
      <c r="D44" s="961"/>
      <c r="E44" s="961"/>
      <c r="F44" s="961"/>
      <c r="G44" s="961"/>
      <c r="H44" s="961"/>
      <c r="I44" s="961"/>
      <c r="J44" s="961"/>
      <c r="K44" s="961"/>
      <c r="M44" s="962" t="s">
        <v>636</v>
      </c>
      <c r="N44" s="963"/>
      <c r="O44" s="963"/>
      <c r="P44" s="963"/>
      <c r="Q44" s="963"/>
      <c r="R44" s="964"/>
    </row>
    <row r="45" spans="2:19" ht="79.5" customHeight="1" x14ac:dyDescent="0.15">
      <c r="B45" s="473"/>
      <c r="C45" s="965" t="s">
        <v>635</v>
      </c>
      <c r="D45" s="965"/>
      <c r="E45" s="473"/>
      <c r="F45" s="966" t="s">
        <v>634</v>
      </c>
      <c r="G45" s="966"/>
      <c r="H45" s="967" t="s">
        <v>633</v>
      </c>
      <c r="I45" s="967"/>
      <c r="J45" s="965" t="s">
        <v>632</v>
      </c>
      <c r="K45" s="965"/>
      <c r="M45" s="968" t="str">
        <f>F8</f>
        <v>介護福祉士</v>
      </c>
      <c r="N45" s="969"/>
      <c r="O45" s="970"/>
      <c r="P45" s="968" t="str">
        <f>F9</f>
        <v>介護職員</v>
      </c>
      <c r="Q45" s="969"/>
      <c r="R45" s="970"/>
    </row>
    <row r="46" spans="2:19" ht="25.5" customHeight="1" x14ac:dyDescent="0.15">
      <c r="B46" s="472" t="s">
        <v>631</v>
      </c>
      <c r="C46" s="936"/>
      <c r="D46" s="937" t="s">
        <v>627</v>
      </c>
      <c r="E46" s="471" t="str">
        <f>$F$8</f>
        <v>介護福祉士</v>
      </c>
      <c r="F46" s="466"/>
      <c r="G46" s="470" t="s">
        <v>473</v>
      </c>
      <c r="H46" s="466"/>
      <c r="I46" s="470" t="s">
        <v>627</v>
      </c>
      <c r="J46" s="466"/>
      <c r="K46" s="470" t="s">
        <v>627</v>
      </c>
      <c r="M46" s="939" t="str">
        <f>IF(C46="","",F46+ROUNDDOWN((H46+J46)/C46,1))</f>
        <v/>
      </c>
      <c r="N46" s="940"/>
      <c r="O46" s="941"/>
      <c r="P46" s="939" t="str">
        <f>IF(C46="","",F47+ROUNDDOWN((H47+J47)/C46,1))</f>
        <v/>
      </c>
      <c r="Q46" s="940"/>
      <c r="R46" s="941"/>
    </row>
    <row r="47" spans="2:19" ht="25.5" customHeight="1" x14ac:dyDescent="0.15">
      <c r="B47" s="464" t="s">
        <v>630</v>
      </c>
      <c r="C47" s="936"/>
      <c r="D47" s="938"/>
      <c r="E47" s="463" t="str">
        <f>$F$9</f>
        <v>介護職員</v>
      </c>
      <c r="F47" s="462"/>
      <c r="G47" s="461" t="s">
        <v>473</v>
      </c>
      <c r="H47" s="462"/>
      <c r="I47" s="461" t="s">
        <v>627</v>
      </c>
      <c r="J47" s="462"/>
      <c r="K47" s="461" t="s">
        <v>627</v>
      </c>
      <c r="M47" s="942"/>
      <c r="N47" s="943"/>
      <c r="O47" s="944"/>
      <c r="P47" s="942"/>
      <c r="Q47" s="943"/>
      <c r="R47" s="944"/>
    </row>
    <row r="48" spans="2:19" ht="25.5" customHeight="1" x14ac:dyDescent="0.15">
      <c r="B48" s="469"/>
      <c r="C48" s="936"/>
      <c r="D48" s="937" t="s">
        <v>627</v>
      </c>
      <c r="E48" s="468" t="str">
        <f>$F$8</f>
        <v>介護福祉士</v>
      </c>
      <c r="F48" s="467"/>
      <c r="G48" s="465" t="s">
        <v>473</v>
      </c>
      <c r="H48" s="466"/>
      <c r="I48" s="465" t="s">
        <v>627</v>
      </c>
      <c r="J48" s="466"/>
      <c r="K48" s="465" t="s">
        <v>627</v>
      </c>
      <c r="M48" s="939" t="str">
        <f>IF(C48="","",F48+ROUNDDOWN((H48+J48)/C48,1))</f>
        <v/>
      </c>
      <c r="N48" s="940"/>
      <c r="O48" s="941"/>
      <c r="P48" s="939" t="str">
        <f>IF(C48="","",F49+ROUNDDOWN((H49+J49)/C48,1))</f>
        <v/>
      </c>
      <c r="Q48" s="940"/>
      <c r="R48" s="941"/>
    </row>
    <row r="49" spans="2:18" ht="25.5" customHeight="1" x14ac:dyDescent="0.15">
      <c r="B49" s="464" t="s">
        <v>629</v>
      </c>
      <c r="C49" s="936"/>
      <c r="D49" s="938"/>
      <c r="E49" s="463" t="str">
        <f>$F$9</f>
        <v>介護職員</v>
      </c>
      <c r="F49" s="462"/>
      <c r="G49" s="461" t="s">
        <v>473</v>
      </c>
      <c r="H49" s="462"/>
      <c r="I49" s="461" t="s">
        <v>627</v>
      </c>
      <c r="J49" s="462"/>
      <c r="K49" s="461" t="s">
        <v>627</v>
      </c>
      <c r="M49" s="942"/>
      <c r="N49" s="943"/>
      <c r="O49" s="944"/>
      <c r="P49" s="942"/>
      <c r="Q49" s="943"/>
      <c r="R49" s="944"/>
    </row>
    <row r="50" spans="2:18" ht="25.5" customHeight="1" x14ac:dyDescent="0.15">
      <c r="B50" s="469"/>
      <c r="C50" s="936"/>
      <c r="D50" s="937" t="s">
        <v>627</v>
      </c>
      <c r="E50" s="468" t="str">
        <f>$F$8</f>
        <v>介護福祉士</v>
      </c>
      <c r="F50" s="467"/>
      <c r="G50" s="465" t="s">
        <v>473</v>
      </c>
      <c r="H50" s="466"/>
      <c r="I50" s="465" t="s">
        <v>627</v>
      </c>
      <c r="J50" s="466"/>
      <c r="K50" s="465" t="s">
        <v>627</v>
      </c>
      <c r="M50" s="939" t="str">
        <f>IF(C50="","",F50+ROUNDDOWN((H50+J50)/C50,1))</f>
        <v/>
      </c>
      <c r="N50" s="940"/>
      <c r="O50" s="941"/>
      <c r="P50" s="939" t="str">
        <f>IF(C50="","",F51+ROUNDDOWN((H51+J51)/C50,1))</f>
        <v/>
      </c>
      <c r="Q50" s="940"/>
      <c r="R50" s="941"/>
    </row>
    <row r="51" spans="2:18" ht="25.5" customHeight="1" x14ac:dyDescent="0.15">
      <c r="B51" s="464" t="s">
        <v>628</v>
      </c>
      <c r="C51" s="936"/>
      <c r="D51" s="938"/>
      <c r="E51" s="463" t="str">
        <f>$F$9</f>
        <v>介護職員</v>
      </c>
      <c r="F51" s="462"/>
      <c r="G51" s="461" t="s">
        <v>473</v>
      </c>
      <c r="H51" s="462"/>
      <c r="I51" s="461" t="s">
        <v>627</v>
      </c>
      <c r="J51" s="462"/>
      <c r="K51" s="461" t="s">
        <v>627</v>
      </c>
      <c r="M51" s="942"/>
      <c r="N51" s="943"/>
      <c r="O51" s="944"/>
      <c r="P51" s="942"/>
      <c r="Q51" s="943"/>
      <c r="R51" s="944"/>
    </row>
    <row r="52" spans="2:18" ht="6.75" customHeight="1" x14ac:dyDescent="0.15">
      <c r="J52" s="460"/>
      <c r="K52" s="460"/>
      <c r="L52" s="460"/>
      <c r="M52" s="460"/>
      <c r="N52" s="460"/>
      <c r="O52" s="460"/>
      <c r="P52" s="460"/>
      <c r="Q52" s="460"/>
      <c r="R52" s="459"/>
    </row>
    <row r="53" spans="2:18" ht="20.100000000000001" customHeight="1" x14ac:dyDescent="0.15">
      <c r="J53" s="945" t="s">
        <v>562</v>
      </c>
      <c r="K53" s="945"/>
      <c r="L53" s="945"/>
      <c r="M53" s="946" t="str">
        <f>IF(SUM(M46:O51)=0,"",SUM(M46:O51))</f>
        <v/>
      </c>
      <c r="N53" s="947"/>
      <c r="O53" s="948"/>
      <c r="P53" s="946" t="str">
        <f>IF(SUM(P46:R51)=0,"",SUM(P46:R51))</f>
        <v/>
      </c>
      <c r="Q53" s="947"/>
      <c r="R53" s="948"/>
    </row>
    <row r="54" spans="2:18" ht="20.100000000000001" customHeight="1" x14ac:dyDescent="0.15">
      <c r="J54" s="945" t="s">
        <v>626</v>
      </c>
      <c r="K54" s="945"/>
      <c r="L54" s="945"/>
      <c r="M54" s="946" t="str">
        <f>IF(M53="","",ROUNDDOWN(M53/3,1))</f>
        <v/>
      </c>
      <c r="N54" s="947"/>
      <c r="O54" s="948"/>
      <c r="P54" s="946" t="str">
        <f>IF(P53="","",ROUNDDOWN(P53/3,1))</f>
        <v/>
      </c>
      <c r="Q54" s="947"/>
      <c r="R54" s="948"/>
    </row>
    <row r="55" spans="2:18" ht="18.75" customHeight="1" x14ac:dyDescent="0.15">
      <c r="J55" s="949" t="str">
        <f>$M$15</f>
        <v>介護福祉士</v>
      </c>
      <c r="K55" s="950"/>
      <c r="L55" s="950"/>
      <c r="M55" s="950"/>
      <c r="N55" s="950"/>
      <c r="O55" s="951"/>
      <c r="P55" s="952" t="str">
        <f>IF(M54="","",M54/P54)</f>
        <v/>
      </c>
      <c r="Q55" s="953"/>
      <c r="R55" s="954"/>
    </row>
    <row r="56" spans="2:18" ht="18.75" customHeight="1" x14ac:dyDescent="0.15">
      <c r="J56" s="958" t="s">
        <v>625</v>
      </c>
      <c r="K56" s="959"/>
      <c r="L56" s="959"/>
      <c r="M56" s="959"/>
      <c r="N56" s="959"/>
      <c r="O56" s="960"/>
      <c r="P56" s="955"/>
      <c r="Q56" s="956"/>
      <c r="R56" s="957"/>
    </row>
    <row r="57" spans="2:18" ht="18.75" customHeight="1" x14ac:dyDescent="0.15">
      <c r="J57" s="460"/>
      <c r="K57" s="460"/>
      <c r="L57" s="460"/>
      <c r="M57" s="460"/>
      <c r="N57" s="460"/>
      <c r="O57" s="460"/>
      <c r="P57" s="460"/>
      <c r="Q57" s="460"/>
      <c r="R57" s="459"/>
    </row>
    <row r="59" spans="2:18" x14ac:dyDescent="0.15">
      <c r="B59" s="454" t="s">
        <v>471</v>
      </c>
    </row>
    <row r="60" spans="2:18" x14ac:dyDescent="0.15">
      <c r="B60" s="934" t="s">
        <v>624</v>
      </c>
      <c r="C60" s="934"/>
      <c r="D60" s="934"/>
      <c r="E60" s="934"/>
      <c r="F60" s="934"/>
      <c r="G60" s="934"/>
      <c r="H60" s="934"/>
      <c r="I60" s="934"/>
      <c r="J60" s="934"/>
      <c r="K60" s="934"/>
      <c r="L60" s="934"/>
      <c r="M60" s="934"/>
      <c r="N60" s="934"/>
      <c r="O60" s="934"/>
      <c r="P60" s="934"/>
      <c r="Q60" s="934"/>
      <c r="R60" s="934"/>
    </row>
    <row r="61" spans="2:18" x14ac:dyDescent="0.15">
      <c r="B61" s="934" t="s">
        <v>623</v>
      </c>
      <c r="C61" s="934"/>
      <c r="D61" s="934"/>
      <c r="E61" s="934"/>
      <c r="F61" s="934"/>
      <c r="G61" s="934"/>
      <c r="H61" s="934"/>
      <c r="I61" s="934"/>
      <c r="J61" s="934"/>
      <c r="K61" s="934"/>
      <c r="L61" s="934"/>
      <c r="M61" s="934"/>
      <c r="N61" s="934"/>
      <c r="O61" s="934"/>
      <c r="P61" s="934"/>
      <c r="Q61" s="934"/>
      <c r="R61" s="934"/>
    </row>
    <row r="62" spans="2:18" x14ac:dyDescent="0.15">
      <c r="B62" s="934" t="s">
        <v>622</v>
      </c>
      <c r="C62" s="934"/>
      <c r="D62" s="934"/>
      <c r="E62" s="934"/>
      <c r="F62" s="934"/>
      <c r="G62" s="934"/>
      <c r="H62" s="934"/>
      <c r="I62" s="934"/>
      <c r="J62" s="934"/>
      <c r="K62" s="934"/>
      <c r="L62" s="934"/>
      <c r="M62" s="934"/>
      <c r="N62" s="934"/>
      <c r="O62" s="934"/>
      <c r="P62" s="934"/>
      <c r="Q62" s="934"/>
      <c r="R62" s="934"/>
    </row>
    <row r="63" spans="2:18" x14ac:dyDescent="0.15">
      <c r="B63" s="458" t="s">
        <v>621</v>
      </c>
      <c r="C63" s="458"/>
      <c r="D63" s="458"/>
      <c r="E63" s="458"/>
      <c r="F63" s="458"/>
      <c r="G63" s="458"/>
      <c r="H63" s="458"/>
      <c r="I63" s="458"/>
      <c r="J63" s="458"/>
      <c r="K63" s="458"/>
      <c r="L63" s="458"/>
      <c r="M63" s="458"/>
      <c r="N63" s="458"/>
      <c r="O63" s="458"/>
      <c r="P63" s="458"/>
      <c r="Q63" s="458"/>
      <c r="R63" s="458"/>
    </row>
    <row r="64" spans="2:18" x14ac:dyDescent="0.15">
      <c r="B64" s="934" t="s">
        <v>620</v>
      </c>
      <c r="C64" s="934"/>
      <c r="D64" s="934"/>
      <c r="E64" s="934"/>
      <c r="F64" s="934"/>
      <c r="G64" s="934"/>
      <c r="H64" s="934"/>
      <c r="I64" s="934"/>
      <c r="J64" s="934"/>
      <c r="K64" s="934"/>
      <c r="L64" s="934"/>
      <c r="M64" s="934"/>
      <c r="N64" s="934"/>
      <c r="O64" s="934"/>
      <c r="P64" s="934"/>
      <c r="Q64" s="934"/>
      <c r="R64" s="934"/>
    </row>
    <row r="65" spans="2:18" x14ac:dyDescent="0.15">
      <c r="B65" s="934" t="s">
        <v>619</v>
      </c>
      <c r="C65" s="934"/>
      <c r="D65" s="934"/>
      <c r="E65" s="934"/>
      <c r="F65" s="934"/>
      <c r="G65" s="934"/>
      <c r="H65" s="934"/>
      <c r="I65" s="934"/>
      <c r="J65" s="934"/>
      <c r="K65" s="934"/>
      <c r="L65" s="934"/>
      <c r="M65" s="934"/>
      <c r="N65" s="934"/>
      <c r="O65" s="934"/>
      <c r="P65" s="934"/>
      <c r="Q65" s="934"/>
      <c r="R65" s="934"/>
    </row>
    <row r="66" spans="2:18" x14ac:dyDescent="0.15">
      <c r="B66" s="934" t="s">
        <v>618</v>
      </c>
      <c r="C66" s="934"/>
      <c r="D66" s="934"/>
      <c r="E66" s="934"/>
      <c r="F66" s="934"/>
      <c r="G66" s="934"/>
      <c r="H66" s="934"/>
      <c r="I66" s="934"/>
      <c r="J66" s="934"/>
      <c r="K66" s="934"/>
      <c r="L66" s="934"/>
      <c r="M66" s="934"/>
      <c r="N66" s="934"/>
      <c r="O66" s="934"/>
      <c r="P66" s="934"/>
      <c r="Q66" s="934"/>
      <c r="R66" s="934"/>
    </row>
    <row r="67" spans="2:18" x14ac:dyDescent="0.15">
      <c r="B67" s="934" t="s">
        <v>617</v>
      </c>
      <c r="C67" s="934"/>
      <c r="D67" s="934"/>
      <c r="E67" s="934"/>
      <c r="F67" s="934"/>
      <c r="G67" s="934"/>
      <c r="H67" s="934"/>
      <c r="I67" s="934"/>
      <c r="J67" s="934"/>
      <c r="K67" s="934"/>
      <c r="L67" s="934"/>
      <c r="M67" s="934"/>
      <c r="N67" s="934"/>
      <c r="O67" s="934"/>
      <c r="P67" s="934"/>
      <c r="Q67" s="934"/>
      <c r="R67" s="934"/>
    </row>
    <row r="68" spans="2:18" x14ac:dyDescent="0.15">
      <c r="B68" s="934" t="s">
        <v>616</v>
      </c>
      <c r="C68" s="934"/>
      <c r="D68" s="934"/>
      <c r="E68" s="934"/>
      <c r="F68" s="934"/>
      <c r="G68" s="934"/>
      <c r="H68" s="934"/>
      <c r="I68" s="934"/>
      <c r="J68" s="934"/>
      <c r="K68" s="934"/>
      <c r="L68" s="934"/>
      <c r="M68" s="934"/>
      <c r="N68" s="934"/>
      <c r="O68" s="934"/>
      <c r="P68" s="934"/>
      <c r="Q68" s="934"/>
      <c r="R68" s="934"/>
    </row>
    <row r="69" spans="2:18" x14ac:dyDescent="0.15">
      <c r="B69" s="934" t="s">
        <v>615</v>
      </c>
      <c r="C69" s="934"/>
      <c r="D69" s="934"/>
      <c r="E69" s="934"/>
      <c r="F69" s="934"/>
      <c r="G69" s="934"/>
      <c r="H69" s="934"/>
      <c r="I69" s="934"/>
      <c r="J69" s="934"/>
      <c r="K69" s="934"/>
      <c r="L69" s="934"/>
      <c r="M69" s="934"/>
      <c r="N69" s="934"/>
      <c r="O69" s="934"/>
      <c r="P69" s="934"/>
      <c r="Q69" s="934"/>
      <c r="R69" s="934"/>
    </row>
    <row r="70" spans="2:18" x14ac:dyDescent="0.15">
      <c r="B70" s="934" t="s">
        <v>614</v>
      </c>
      <c r="C70" s="934"/>
      <c r="D70" s="934"/>
      <c r="E70" s="934"/>
      <c r="F70" s="934"/>
      <c r="G70" s="934"/>
      <c r="H70" s="934"/>
      <c r="I70" s="934"/>
      <c r="J70" s="934"/>
      <c r="K70" s="934"/>
      <c r="L70" s="934"/>
      <c r="M70" s="934"/>
      <c r="N70" s="934"/>
      <c r="O70" s="934"/>
      <c r="P70" s="934"/>
      <c r="Q70" s="934"/>
      <c r="R70" s="934"/>
    </row>
    <row r="71" spans="2:18" x14ac:dyDescent="0.15">
      <c r="B71" s="934" t="s">
        <v>613</v>
      </c>
      <c r="C71" s="934"/>
      <c r="D71" s="934"/>
      <c r="E71" s="934"/>
      <c r="F71" s="934"/>
      <c r="G71" s="934"/>
      <c r="H71" s="934"/>
      <c r="I71" s="934"/>
      <c r="J71" s="934"/>
      <c r="K71" s="934"/>
      <c r="L71" s="934"/>
      <c r="M71" s="934"/>
      <c r="N71" s="934"/>
      <c r="O71" s="934"/>
      <c r="P71" s="934"/>
      <c r="Q71" s="934"/>
      <c r="R71" s="934"/>
    </row>
    <row r="72" spans="2:18" x14ac:dyDescent="0.15">
      <c r="B72" s="934" t="s">
        <v>612</v>
      </c>
      <c r="C72" s="934"/>
      <c r="D72" s="934"/>
      <c r="E72" s="934"/>
      <c r="F72" s="934"/>
      <c r="G72" s="934"/>
      <c r="H72" s="934"/>
      <c r="I72" s="934"/>
      <c r="J72" s="934"/>
      <c r="K72" s="934"/>
      <c r="L72" s="934"/>
      <c r="M72" s="934"/>
      <c r="N72" s="934"/>
      <c r="O72" s="934"/>
      <c r="P72" s="934"/>
      <c r="Q72" s="934"/>
      <c r="R72" s="934"/>
    </row>
    <row r="73" spans="2:18" x14ac:dyDescent="0.15">
      <c r="B73" s="934" t="s">
        <v>611</v>
      </c>
      <c r="C73" s="934"/>
      <c r="D73" s="934"/>
      <c r="E73" s="934"/>
      <c r="F73" s="934"/>
      <c r="G73" s="934"/>
      <c r="H73" s="934"/>
      <c r="I73" s="934"/>
      <c r="J73" s="934"/>
      <c r="K73" s="934"/>
      <c r="L73" s="934"/>
      <c r="M73" s="934"/>
      <c r="N73" s="934"/>
      <c r="O73" s="934"/>
      <c r="P73" s="934"/>
      <c r="Q73" s="934"/>
      <c r="R73" s="934"/>
    </row>
    <row r="74" spans="2:18" x14ac:dyDescent="0.15">
      <c r="B74" s="934" t="s">
        <v>610</v>
      </c>
      <c r="C74" s="934"/>
      <c r="D74" s="934"/>
      <c r="E74" s="934"/>
      <c r="F74" s="934"/>
      <c r="G74" s="934"/>
      <c r="H74" s="934"/>
      <c r="I74" s="934"/>
      <c r="J74" s="934"/>
      <c r="K74" s="934"/>
      <c r="L74" s="934"/>
      <c r="M74" s="934"/>
      <c r="N74" s="934"/>
      <c r="O74" s="934"/>
      <c r="P74" s="934"/>
      <c r="Q74" s="934"/>
      <c r="R74" s="934"/>
    </row>
    <row r="75" spans="2:18" x14ac:dyDescent="0.15">
      <c r="B75" s="934" t="s">
        <v>609</v>
      </c>
      <c r="C75" s="934"/>
      <c r="D75" s="934"/>
      <c r="E75" s="934"/>
      <c r="F75" s="934"/>
      <c r="G75" s="934"/>
      <c r="H75" s="934"/>
      <c r="I75" s="934"/>
      <c r="J75" s="934"/>
      <c r="K75" s="934"/>
      <c r="L75" s="934"/>
      <c r="M75" s="934"/>
      <c r="N75" s="934"/>
      <c r="O75" s="934"/>
      <c r="P75" s="934"/>
      <c r="Q75" s="934"/>
      <c r="R75" s="934"/>
    </row>
    <row r="76" spans="2:18" x14ac:dyDescent="0.15">
      <c r="B76" s="934" t="s">
        <v>608</v>
      </c>
      <c r="C76" s="934"/>
      <c r="D76" s="934"/>
      <c r="E76" s="934"/>
      <c r="F76" s="934"/>
      <c r="G76" s="934"/>
      <c r="H76" s="934"/>
      <c r="I76" s="934"/>
      <c r="J76" s="934"/>
      <c r="K76" s="934"/>
      <c r="L76" s="934"/>
      <c r="M76" s="934"/>
      <c r="N76" s="934"/>
      <c r="O76" s="934"/>
      <c r="P76" s="934"/>
      <c r="Q76" s="934"/>
      <c r="R76" s="934"/>
    </row>
    <row r="77" spans="2:18" x14ac:dyDescent="0.15">
      <c r="B77" s="934" t="s">
        <v>607</v>
      </c>
      <c r="C77" s="934"/>
      <c r="D77" s="934"/>
      <c r="E77" s="934"/>
      <c r="F77" s="934"/>
      <c r="G77" s="934"/>
      <c r="H77" s="934"/>
      <c r="I77" s="934"/>
      <c r="J77" s="934"/>
      <c r="K77" s="934"/>
      <c r="L77" s="934"/>
      <c r="M77" s="934"/>
      <c r="N77" s="934"/>
      <c r="O77" s="934"/>
      <c r="P77" s="934"/>
      <c r="Q77" s="934"/>
      <c r="R77" s="934"/>
    </row>
    <row r="78" spans="2:18" x14ac:dyDescent="0.15">
      <c r="B78" s="934" t="s">
        <v>606</v>
      </c>
      <c r="C78" s="934"/>
      <c r="D78" s="934"/>
      <c r="E78" s="934"/>
      <c r="F78" s="934"/>
      <c r="G78" s="934"/>
      <c r="H78" s="934"/>
      <c r="I78" s="934"/>
      <c r="J78" s="934"/>
      <c r="K78" s="934"/>
      <c r="L78" s="934"/>
      <c r="M78" s="934"/>
      <c r="N78" s="934"/>
      <c r="O78" s="934"/>
      <c r="P78" s="934"/>
      <c r="Q78" s="934"/>
      <c r="R78" s="934"/>
    </row>
    <row r="79" spans="2:18" x14ac:dyDescent="0.15">
      <c r="B79" s="934" t="s">
        <v>605</v>
      </c>
      <c r="C79" s="934"/>
      <c r="D79" s="934"/>
      <c r="E79" s="934"/>
      <c r="F79" s="934"/>
      <c r="G79" s="934"/>
      <c r="H79" s="934"/>
      <c r="I79" s="934"/>
      <c r="J79" s="934"/>
      <c r="K79" s="934"/>
      <c r="L79" s="934"/>
      <c r="M79" s="934"/>
      <c r="N79" s="934"/>
      <c r="O79" s="934"/>
      <c r="P79" s="934"/>
      <c r="Q79" s="934"/>
      <c r="R79" s="934"/>
    </row>
    <row r="80" spans="2:18" x14ac:dyDescent="0.15">
      <c r="B80" s="934" t="s">
        <v>604</v>
      </c>
      <c r="C80" s="934"/>
      <c r="D80" s="934"/>
      <c r="E80" s="934"/>
      <c r="F80" s="934"/>
      <c r="G80" s="934"/>
      <c r="H80" s="934"/>
      <c r="I80" s="934"/>
      <c r="J80" s="934"/>
      <c r="K80" s="934"/>
      <c r="L80" s="934"/>
      <c r="M80" s="934"/>
      <c r="N80" s="934"/>
      <c r="O80" s="934"/>
      <c r="P80" s="934"/>
      <c r="Q80" s="934"/>
      <c r="R80" s="934"/>
    </row>
    <row r="81" spans="2:18" x14ac:dyDescent="0.15">
      <c r="B81" s="934" t="s">
        <v>603</v>
      </c>
      <c r="C81" s="934"/>
      <c r="D81" s="934"/>
      <c r="E81" s="934"/>
      <c r="F81" s="934"/>
      <c r="G81" s="934"/>
      <c r="H81" s="934"/>
      <c r="I81" s="934"/>
      <c r="J81" s="934"/>
      <c r="K81" s="934"/>
      <c r="L81" s="934"/>
      <c r="M81" s="934"/>
      <c r="N81" s="934"/>
      <c r="O81" s="934"/>
      <c r="P81" s="934"/>
      <c r="Q81" s="934"/>
      <c r="R81" s="934"/>
    </row>
    <row r="82" spans="2:18" x14ac:dyDescent="0.15">
      <c r="B82" s="934" t="s">
        <v>602</v>
      </c>
      <c r="C82" s="934"/>
      <c r="D82" s="934"/>
      <c r="E82" s="934"/>
      <c r="F82" s="934"/>
      <c r="G82" s="934"/>
      <c r="H82" s="934"/>
      <c r="I82" s="934"/>
      <c r="J82" s="934"/>
      <c r="K82" s="934"/>
      <c r="L82" s="934"/>
      <c r="M82" s="934"/>
      <c r="N82" s="934"/>
      <c r="O82" s="934"/>
      <c r="P82" s="934"/>
      <c r="Q82" s="934"/>
      <c r="R82" s="934"/>
    </row>
    <row r="83" spans="2:18" x14ac:dyDescent="0.15">
      <c r="B83" s="935" t="s">
        <v>601</v>
      </c>
      <c r="C83" s="934"/>
      <c r="D83" s="934"/>
      <c r="E83" s="934"/>
      <c r="F83" s="934"/>
      <c r="G83" s="934"/>
      <c r="H83" s="934"/>
      <c r="I83" s="934"/>
      <c r="J83" s="934"/>
      <c r="K83" s="934"/>
      <c r="L83" s="934"/>
      <c r="M83" s="934"/>
      <c r="N83" s="934"/>
      <c r="O83" s="934"/>
      <c r="P83" s="934"/>
      <c r="Q83" s="934"/>
      <c r="R83" s="934"/>
    </row>
    <row r="84" spans="2:18" x14ac:dyDescent="0.15">
      <c r="B84" s="934" t="s">
        <v>600</v>
      </c>
      <c r="C84" s="934"/>
      <c r="D84" s="934"/>
      <c r="E84" s="934"/>
      <c r="F84" s="934"/>
      <c r="G84" s="934"/>
      <c r="H84" s="934"/>
      <c r="I84" s="934"/>
      <c r="J84" s="934"/>
      <c r="K84" s="934"/>
      <c r="L84" s="934"/>
      <c r="M84" s="934"/>
      <c r="N84" s="934"/>
      <c r="O84" s="934"/>
      <c r="P84" s="934"/>
      <c r="Q84" s="934"/>
      <c r="R84" s="934"/>
    </row>
    <row r="85" spans="2:18" x14ac:dyDescent="0.15">
      <c r="B85" s="934" t="s">
        <v>599</v>
      </c>
      <c r="C85" s="934"/>
      <c r="D85" s="934"/>
      <c r="E85" s="934"/>
      <c r="F85" s="934"/>
      <c r="G85" s="934"/>
      <c r="H85" s="934"/>
      <c r="I85" s="934"/>
      <c r="J85" s="934"/>
      <c r="K85" s="934"/>
      <c r="L85" s="934"/>
      <c r="M85" s="934"/>
      <c r="N85" s="934"/>
      <c r="O85" s="934"/>
      <c r="P85" s="934"/>
      <c r="Q85" s="934"/>
      <c r="R85" s="934"/>
    </row>
    <row r="86" spans="2:18" x14ac:dyDescent="0.15">
      <c r="B86" s="934"/>
      <c r="C86" s="934"/>
      <c r="D86" s="934"/>
      <c r="E86" s="934"/>
      <c r="F86" s="934"/>
      <c r="G86" s="934"/>
      <c r="H86" s="934"/>
      <c r="I86" s="934"/>
      <c r="J86" s="934"/>
      <c r="K86" s="934"/>
      <c r="L86" s="934"/>
      <c r="M86" s="934"/>
      <c r="N86" s="934"/>
      <c r="O86" s="934"/>
      <c r="P86" s="934"/>
      <c r="Q86" s="934"/>
      <c r="R86" s="934"/>
    </row>
    <row r="87" spans="2:18" x14ac:dyDescent="0.15">
      <c r="B87" s="934"/>
      <c r="C87" s="934"/>
      <c r="D87" s="934"/>
      <c r="E87" s="934"/>
      <c r="F87" s="934"/>
      <c r="G87" s="934"/>
      <c r="H87" s="934"/>
      <c r="I87" s="934"/>
      <c r="J87" s="934"/>
      <c r="K87" s="934"/>
      <c r="L87" s="934"/>
      <c r="M87" s="934"/>
      <c r="N87" s="934"/>
      <c r="O87" s="934"/>
      <c r="P87" s="934"/>
      <c r="Q87" s="934"/>
      <c r="R87" s="934"/>
    </row>
    <row r="88" spans="2:18" x14ac:dyDescent="0.15">
      <c r="B88" s="934"/>
      <c r="C88" s="934"/>
      <c r="D88" s="934"/>
      <c r="E88" s="934"/>
      <c r="F88" s="934"/>
      <c r="G88" s="934"/>
      <c r="H88" s="934"/>
      <c r="I88" s="934"/>
      <c r="J88" s="934"/>
      <c r="K88" s="934"/>
      <c r="L88" s="934"/>
      <c r="M88" s="934"/>
      <c r="N88" s="934"/>
      <c r="O88" s="934"/>
      <c r="P88" s="934"/>
      <c r="Q88" s="934"/>
      <c r="R88" s="934"/>
    </row>
    <row r="89" spans="2:18" x14ac:dyDescent="0.15">
      <c r="B89" s="934"/>
      <c r="C89" s="934"/>
      <c r="D89" s="934"/>
      <c r="E89" s="934"/>
      <c r="F89" s="934"/>
      <c r="G89" s="934"/>
      <c r="H89" s="934"/>
      <c r="I89" s="934"/>
      <c r="J89" s="934"/>
      <c r="K89" s="934"/>
      <c r="L89" s="934"/>
      <c r="M89" s="934"/>
      <c r="N89" s="934"/>
      <c r="O89" s="934"/>
      <c r="P89" s="934"/>
      <c r="Q89" s="934"/>
      <c r="R89" s="934"/>
    </row>
    <row r="90" spans="2:18" x14ac:dyDescent="0.15">
      <c r="B90" s="934"/>
      <c r="C90" s="934"/>
      <c r="D90" s="934"/>
      <c r="E90" s="934"/>
      <c r="F90" s="934"/>
      <c r="G90" s="934"/>
      <c r="H90" s="934"/>
      <c r="I90" s="934"/>
      <c r="J90" s="934"/>
      <c r="K90" s="934"/>
      <c r="L90" s="934"/>
      <c r="M90" s="934"/>
      <c r="N90" s="934"/>
      <c r="O90" s="934"/>
      <c r="P90" s="934"/>
      <c r="Q90" s="934"/>
      <c r="R90" s="934"/>
    </row>
    <row r="91" spans="2:18" x14ac:dyDescent="0.15">
      <c r="B91" s="934"/>
      <c r="C91" s="934"/>
      <c r="D91" s="934"/>
      <c r="E91" s="934"/>
      <c r="F91" s="934"/>
      <c r="G91" s="934"/>
      <c r="H91" s="934"/>
      <c r="I91" s="934"/>
      <c r="J91" s="934"/>
      <c r="K91" s="934"/>
      <c r="L91" s="934"/>
      <c r="M91" s="934"/>
      <c r="N91" s="934"/>
      <c r="O91" s="934"/>
      <c r="P91" s="934"/>
      <c r="Q91" s="934"/>
      <c r="R91" s="934"/>
    </row>
    <row r="92" spans="2:18" x14ac:dyDescent="0.15">
      <c r="B92" s="934"/>
      <c r="C92" s="934"/>
      <c r="D92" s="934"/>
      <c r="E92" s="934"/>
      <c r="F92" s="934"/>
      <c r="G92" s="934"/>
      <c r="H92" s="934"/>
      <c r="I92" s="934"/>
      <c r="J92" s="934"/>
      <c r="K92" s="934"/>
      <c r="L92" s="934"/>
      <c r="M92" s="934"/>
      <c r="N92" s="934"/>
      <c r="O92" s="934"/>
      <c r="P92" s="934"/>
      <c r="Q92" s="934"/>
      <c r="R92" s="934"/>
    </row>
    <row r="93" spans="2:18" x14ac:dyDescent="0.15">
      <c r="B93" s="934"/>
      <c r="C93" s="934"/>
      <c r="D93" s="934"/>
      <c r="E93" s="934"/>
      <c r="F93" s="934"/>
      <c r="G93" s="934"/>
      <c r="H93" s="934"/>
      <c r="I93" s="934"/>
      <c r="J93" s="934"/>
      <c r="K93" s="934"/>
      <c r="L93" s="934"/>
      <c r="M93" s="934"/>
      <c r="N93" s="934"/>
      <c r="O93" s="934"/>
      <c r="P93" s="934"/>
      <c r="Q93" s="934"/>
      <c r="R93" s="934"/>
    </row>
    <row r="94" spans="2:18" x14ac:dyDescent="0.15">
      <c r="B94" s="934"/>
      <c r="C94" s="934"/>
      <c r="D94" s="934"/>
      <c r="E94" s="934"/>
      <c r="F94" s="934"/>
      <c r="G94" s="934"/>
      <c r="H94" s="934"/>
      <c r="I94" s="934"/>
      <c r="J94" s="934"/>
      <c r="K94" s="934"/>
      <c r="L94" s="934"/>
      <c r="M94" s="934"/>
      <c r="N94" s="934"/>
      <c r="O94" s="934"/>
      <c r="P94" s="934"/>
      <c r="Q94" s="934"/>
      <c r="R94" s="934"/>
    </row>
    <row r="122" spans="1:7" x14ac:dyDescent="0.15">
      <c r="A122" s="456"/>
      <c r="C122" s="456"/>
      <c r="D122" s="456"/>
      <c r="E122" s="456"/>
      <c r="F122" s="456"/>
      <c r="G122" s="456"/>
    </row>
    <row r="123" spans="1:7" x14ac:dyDescent="0.15">
      <c r="C123" s="457"/>
    </row>
    <row r="151" spans="1:1" x14ac:dyDescent="0.15">
      <c r="A151" s="456"/>
    </row>
    <row r="187" spans="1:1" x14ac:dyDescent="0.15">
      <c r="A187" s="455"/>
    </row>
    <row r="238" spans="1:1" x14ac:dyDescent="0.15">
      <c r="A238" s="455"/>
    </row>
    <row r="287" spans="1:1" x14ac:dyDescent="0.15">
      <c r="A287" s="455"/>
    </row>
    <row r="314" spans="1:1" x14ac:dyDescent="0.15">
      <c r="A314" s="456"/>
    </row>
    <row r="364" spans="1:1" x14ac:dyDescent="0.15">
      <c r="A364" s="455"/>
    </row>
    <row r="388" spans="1:1" x14ac:dyDescent="0.15">
      <c r="A388" s="456"/>
    </row>
    <row r="416" spans="1:1" x14ac:dyDescent="0.15">
      <c r="A416" s="456"/>
    </row>
    <row r="444" spans="1:1" x14ac:dyDescent="0.15">
      <c r="A444" s="456"/>
    </row>
    <row r="468" spans="1:1" x14ac:dyDescent="0.15">
      <c r="A468" s="456"/>
    </row>
    <row r="497" spans="1:1" x14ac:dyDescent="0.15">
      <c r="A497" s="456"/>
    </row>
    <row r="526" spans="1:1" x14ac:dyDescent="0.15">
      <c r="A526" s="456"/>
    </row>
    <row r="575" spans="1:1" x14ac:dyDescent="0.15">
      <c r="A575" s="455"/>
    </row>
    <row r="606" spans="1:1" x14ac:dyDescent="0.15">
      <c r="A606" s="455"/>
    </row>
    <row r="650" spans="1:1" x14ac:dyDescent="0.15">
      <c r="A650" s="455"/>
    </row>
    <row r="686" spans="1:1" x14ac:dyDescent="0.15">
      <c r="A686" s="456"/>
    </row>
    <row r="725" spans="1:1" x14ac:dyDescent="0.15">
      <c r="A725" s="455"/>
    </row>
    <row r="754" spans="1:1" x14ac:dyDescent="0.15">
      <c r="A754" s="455"/>
    </row>
    <row r="793" spans="1:1" x14ac:dyDescent="0.15">
      <c r="A793" s="455"/>
    </row>
    <row r="832" spans="1:1" x14ac:dyDescent="0.15">
      <c r="A832" s="455"/>
    </row>
    <row r="860" spans="1:1" x14ac:dyDescent="0.15">
      <c r="A860" s="455"/>
    </row>
    <row r="900" spans="1:1" x14ac:dyDescent="0.15">
      <c r="A900" s="455"/>
    </row>
    <row r="940" spans="1:1" x14ac:dyDescent="0.15">
      <c r="A940" s="455"/>
    </row>
    <row r="969" spans="1:1" x14ac:dyDescent="0.15">
      <c r="A969" s="455"/>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26:C27"/>
    <mergeCell ref="D26:D27"/>
    <mergeCell ref="M26:O27"/>
    <mergeCell ref="P26:R27"/>
    <mergeCell ref="C16:C17"/>
    <mergeCell ref="D16:D17"/>
    <mergeCell ref="M16:O17"/>
    <mergeCell ref="P16:R17"/>
    <mergeCell ref="C24:C25"/>
    <mergeCell ref="D24:D25"/>
    <mergeCell ref="M24:O25"/>
    <mergeCell ref="P24:R25"/>
    <mergeCell ref="V17:V22"/>
    <mergeCell ref="C18:C19"/>
    <mergeCell ref="D18:D19"/>
    <mergeCell ref="M18:O19"/>
    <mergeCell ref="P18:R19"/>
    <mergeCell ref="C20:C21"/>
    <mergeCell ref="D20:D21"/>
    <mergeCell ref="M20:O21"/>
    <mergeCell ref="P20:R21"/>
    <mergeCell ref="C22:C23"/>
    <mergeCell ref="D22:D23"/>
    <mergeCell ref="M22:O23"/>
    <mergeCell ref="P22:R23"/>
    <mergeCell ref="J41:O41"/>
    <mergeCell ref="P41:R42"/>
    <mergeCell ref="J42:O42"/>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M39:O39"/>
    <mergeCell ref="P39:R39"/>
    <mergeCell ref="J40:L40"/>
    <mergeCell ref="M40:O40"/>
    <mergeCell ref="P40:R40"/>
    <mergeCell ref="J55:O55"/>
    <mergeCell ref="P55:R56"/>
    <mergeCell ref="J56:O56"/>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50:C51"/>
    <mergeCell ref="D50:D51"/>
    <mergeCell ref="M50:O51"/>
    <mergeCell ref="P50:R51"/>
    <mergeCell ref="J53:L53"/>
    <mergeCell ref="M53:O53"/>
    <mergeCell ref="P53:R53"/>
    <mergeCell ref="J54:L54"/>
    <mergeCell ref="M54:O54"/>
    <mergeCell ref="P54:R54"/>
    <mergeCell ref="B82:R82"/>
    <mergeCell ref="B83:R83"/>
    <mergeCell ref="B84:R84"/>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12" t="s">
        <v>122</v>
      </c>
      <c r="AA3" s="513"/>
      <c r="AB3" s="513"/>
      <c r="AC3" s="513"/>
      <c r="AD3" s="514"/>
      <c r="AE3" s="578"/>
      <c r="AF3" s="579"/>
      <c r="AG3" s="579"/>
      <c r="AH3" s="579"/>
      <c r="AI3" s="579"/>
      <c r="AJ3" s="579"/>
      <c r="AK3" s="579"/>
      <c r="AL3" s="580"/>
      <c r="AM3" s="20"/>
      <c r="AN3" s="1"/>
    </row>
    <row r="4" spans="2:40" s="2" customFormat="1" x14ac:dyDescent="0.15">
      <c r="AN4" s="21"/>
    </row>
    <row r="5" spans="2:40" s="2" customFormat="1" x14ac:dyDescent="0.15">
      <c r="B5" s="632" t="s">
        <v>157</v>
      </c>
      <c r="C5" s="632"/>
      <c r="D5" s="632"/>
      <c r="E5" s="632"/>
      <c r="F5" s="632"/>
      <c r="G5" s="632"/>
      <c r="H5" s="632"/>
      <c r="I5" s="632"/>
      <c r="J5" s="632"/>
      <c r="K5" s="632"/>
      <c r="L5" s="632"/>
      <c r="M5" s="632"/>
      <c r="N5" s="632"/>
      <c r="O5" s="632"/>
      <c r="P5" s="632"/>
      <c r="Q5" s="632"/>
      <c r="R5" s="632"/>
      <c r="S5" s="632"/>
      <c r="T5" s="632"/>
      <c r="U5" s="632"/>
      <c r="V5" s="632"/>
      <c r="W5" s="632"/>
      <c r="X5" s="632"/>
      <c r="Y5" s="632"/>
      <c r="Z5" s="632"/>
      <c r="AA5" s="632"/>
      <c r="AB5" s="632"/>
      <c r="AC5" s="632"/>
      <c r="AD5" s="632"/>
      <c r="AE5" s="632"/>
      <c r="AF5" s="632"/>
      <c r="AG5" s="632"/>
      <c r="AH5" s="632"/>
      <c r="AI5" s="632"/>
      <c r="AJ5" s="632"/>
      <c r="AK5" s="632"/>
      <c r="AL5" s="632"/>
    </row>
    <row r="6" spans="2:40" s="2" customFormat="1" ht="13.5" customHeight="1" x14ac:dyDescent="0.15">
      <c r="AC6" s="1"/>
      <c r="AD6" s="45"/>
      <c r="AE6" s="45" t="s">
        <v>194</v>
      </c>
      <c r="AH6" s="2" t="s">
        <v>123</v>
      </c>
      <c r="AJ6" s="2" t="s">
        <v>191</v>
      </c>
      <c r="AL6" s="2" t="s">
        <v>189</v>
      </c>
    </row>
    <row r="7" spans="2:40" s="2" customFormat="1" x14ac:dyDescent="0.15">
      <c r="B7" s="632" t="s">
        <v>195</v>
      </c>
      <c r="C7" s="632"/>
      <c r="D7" s="632"/>
      <c r="E7" s="632"/>
      <c r="F7" s="632"/>
      <c r="G7" s="632"/>
      <c r="H7" s="632"/>
      <c r="I7" s="632"/>
      <c r="J7" s="632"/>
      <c r="K7" s="12"/>
      <c r="L7" s="12"/>
      <c r="M7" s="12"/>
      <c r="N7" s="12"/>
      <c r="O7" s="12"/>
      <c r="P7" s="12"/>
      <c r="Q7" s="12"/>
      <c r="R7" s="12"/>
      <c r="S7" s="12"/>
      <c r="T7" s="12"/>
    </row>
    <row r="8" spans="2:40" s="2" customFormat="1" x14ac:dyDescent="0.15">
      <c r="AC8" s="1" t="s">
        <v>158</v>
      </c>
    </row>
    <row r="9" spans="2:40" s="2" customFormat="1" x14ac:dyDescent="0.15">
      <c r="C9" s="1" t="s">
        <v>159</v>
      </c>
      <c r="D9" s="1"/>
    </row>
    <row r="10" spans="2:40" s="2" customFormat="1" ht="6.75" customHeight="1" x14ac:dyDescent="0.15">
      <c r="C10" s="1"/>
      <c r="D10" s="1"/>
    </row>
    <row r="11" spans="2:40" s="2" customFormat="1" ht="14.25" customHeight="1" x14ac:dyDescent="0.15">
      <c r="B11" s="525" t="s">
        <v>124</v>
      </c>
      <c r="C11" s="595" t="s">
        <v>125</v>
      </c>
      <c r="D11" s="596"/>
      <c r="E11" s="596"/>
      <c r="F11" s="596"/>
      <c r="G11" s="596"/>
      <c r="H11" s="596"/>
      <c r="I11" s="596"/>
      <c r="J11" s="596"/>
      <c r="K11" s="10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26"/>
      <c r="C12" s="598" t="s">
        <v>126</v>
      </c>
      <c r="D12" s="1021"/>
      <c r="E12" s="1021"/>
      <c r="F12" s="1021"/>
      <c r="G12" s="1021"/>
      <c r="H12" s="1021"/>
      <c r="I12" s="1021"/>
      <c r="J12" s="1021"/>
      <c r="K12" s="10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26"/>
      <c r="C13" s="595" t="s">
        <v>192</v>
      </c>
      <c r="D13" s="596"/>
      <c r="E13" s="596"/>
      <c r="F13" s="596"/>
      <c r="G13" s="596"/>
      <c r="H13" s="596"/>
      <c r="I13" s="596"/>
      <c r="J13" s="596"/>
      <c r="K13" s="597"/>
      <c r="L13" s="1007" t="s">
        <v>196</v>
      </c>
      <c r="M13" s="1008"/>
      <c r="N13" s="1008"/>
      <c r="O13" s="1008"/>
      <c r="P13" s="1008"/>
      <c r="Q13" s="1008"/>
      <c r="R13" s="1008"/>
      <c r="S13" s="1008"/>
      <c r="T13" s="1008"/>
      <c r="U13" s="1008"/>
      <c r="V13" s="1008"/>
      <c r="W13" s="1008"/>
      <c r="X13" s="1008"/>
      <c r="Y13" s="1008"/>
      <c r="Z13" s="1008"/>
      <c r="AA13" s="1008"/>
      <c r="AB13" s="1008"/>
      <c r="AC13" s="1008"/>
      <c r="AD13" s="1008"/>
      <c r="AE13" s="1008"/>
      <c r="AF13" s="1008"/>
      <c r="AG13" s="1008"/>
      <c r="AH13" s="1008"/>
      <c r="AI13" s="1008"/>
      <c r="AJ13" s="1008"/>
      <c r="AK13" s="1008"/>
      <c r="AL13" s="1009"/>
    </row>
    <row r="14" spans="2:40" s="2" customFormat="1" x14ac:dyDescent="0.15">
      <c r="B14" s="526"/>
      <c r="C14" s="598"/>
      <c r="D14" s="1021"/>
      <c r="E14" s="1021"/>
      <c r="F14" s="1021"/>
      <c r="G14" s="1021"/>
      <c r="H14" s="1021"/>
      <c r="I14" s="1021"/>
      <c r="J14" s="1021"/>
      <c r="K14" s="600"/>
      <c r="L14" s="1010" t="s">
        <v>197</v>
      </c>
      <c r="M14" s="1011"/>
      <c r="N14" s="1011"/>
      <c r="O14" s="1011"/>
      <c r="P14" s="1011"/>
      <c r="Q14" s="1011"/>
      <c r="R14" s="1011"/>
      <c r="S14" s="1011"/>
      <c r="T14" s="1011"/>
      <c r="U14" s="1011"/>
      <c r="V14" s="1011"/>
      <c r="W14" s="1011"/>
      <c r="X14" s="1011"/>
      <c r="Y14" s="1011"/>
      <c r="Z14" s="1011"/>
      <c r="AA14" s="1011"/>
      <c r="AB14" s="1011"/>
      <c r="AC14" s="1011"/>
      <c r="AD14" s="1011"/>
      <c r="AE14" s="1011"/>
      <c r="AF14" s="1011"/>
      <c r="AG14" s="1011"/>
      <c r="AH14" s="1011"/>
      <c r="AI14" s="1011"/>
      <c r="AJ14" s="1011"/>
      <c r="AK14" s="1011"/>
      <c r="AL14" s="1012"/>
    </row>
    <row r="15" spans="2:40" s="2" customFormat="1" x14ac:dyDescent="0.15">
      <c r="B15" s="526"/>
      <c r="C15" s="601"/>
      <c r="D15" s="602"/>
      <c r="E15" s="602"/>
      <c r="F15" s="602"/>
      <c r="G15" s="602"/>
      <c r="H15" s="602"/>
      <c r="I15" s="602"/>
      <c r="J15" s="602"/>
      <c r="K15" s="603"/>
      <c r="L15" s="1025" t="s">
        <v>127</v>
      </c>
      <c r="M15" s="1015"/>
      <c r="N15" s="1015"/>
      <c r="O15" s="1015"/>
      <c r="P15" s="1015"/>
      <c r="Q15" s="1015"/>
      <c r="R15" s="1015"/>
      <c r="S15" s="1015"/>
      <c r="T15" s="1015"/>
      <c r="U15" s="1015"/>
      <c r="V15" s="1015"/>
      <c r="W15" s="1015"/>
      <c r="X15" s="1015"/>
      <c r="Y15" s="1015"/>
      <c r="Z15" s="1015"/>
      <c r="AA15" s="1015"/>
      <c r="AB15" s="1015"/>
      <c r="AC15" s="1015"/>
      <c r="AD15" s="1015"/>
      <c r="AE15" s="1015"/>
      <c r="AF15" s="1015"/>
      <c r="AG15" s="1015"/>
      <c r="AH15" s="1015"/>
      <c r="AI15" s="1015"/>
      <c r="AJ15" s="1015"/>
      <c r="AK15" s="1015"/>
      <c r="AL15" s="1016"/>
    </row>
    <row r="16" spans="2:40" s="2" customFormat="1" ht="14.25" customHeight="1" x14ac:dyDescent="0.15">
      <c r="B16" s="526"/>
      <c r="C16" s="519" t="s">
        <v>128</v>
      </c>
      <c r="D16" s="520"/>
      <c r="E16" s="520"/>
      <c r="F16" s="520"/>
      <c r="G16" s="520"/>
      <c r="H16" s="520"/>
      <c r="I16" s="520"/>
      <c r="J16" s="520"/>
      <c r="K16" s="521"/>
      <c r="L16" s="512" t="s">
        <v>129</v>
      </c>
      <c r="M16" s="513"/>
      <c r="N16" s="513"/>
      <c r="O16" s="513"/>
      <c r="P16" s="514"/>
      <c r="Q16" s="24"/>
      <c r="R16" s="25"/>
      <c r="S16" s="25"/>
      <c r="T16" s="25"/>
      <c r="U16" s="25"/>
      <c r="V16" s="25"/>
      <c r="W16" s="25"/>
      <c r="X16" s="25"/>
      <c r="Y16" s="26"/>
      <c r="Z16" s="610" t="s">
        <v>130</v>
      </c>
      <c r="AA16" s="604"/>
      <c r="AB16" s="604"/>
      <c r="AC16" s="604"/>
      <c r="AD16" s="605"/>
      <c r="AE16" s="28"/>
      <c r="AF16" s="32"/>
      <c r="AG16" s="22"/>
      <c r="AH16" s="22"/>
      <c r="AI16" s="22"/>
      <c r="AJ16" s="1008"/>
      <c r="AK16" s="1008"/>
      <c r="AL16" s="1009"/>
    </row>
    <row r="17" spans="2:40" ht="14.25" customHeight="1" x14ac:dyDescent="0.15">
      <c r="B17" s="526"/>
      <c r="C17" s="629" t="s">
        <v>160</v>
      </c>
      <c r="D17" s="630"/>
      <c r="E17" s="630"/>
      <c r="F17" s="630"/>
      <c r="G17" s="630"/>
      <c r="H17" s="630"/>
      <c r="I17" s="630"/>
      <c r="J17" s="630"/>
      <c r="K17" s="631"/>
      <c r="L17" s="27"/>
      <c r="M17" s="27"/>
      <c r="N17" s="27"/>
      <c r="O17" s="27"/>
      <c r="P17" s="27"/>
      <c r="Q17" s="27"/>
      <c r="R17" s="27"/>
      <c r="S17" s="27"/>
      <c r="U17" s="512" t="s">
        <v>131</v>
      </c>
      <c r="V17" s="513"/>
      <c r="W17" s="513"/>
      <c r="X17" s="513"/>
      <c r="Y17" s="514"/>
      <c r="Z17" s="18"/>
      <c r="AA17" s="19"/>
      <c r="AB17" s="19"/>
      <c r="AC17" s="19"/>
      <c r="AD17" s="19"/>
      <c r="AE17" s="1023"/>
      <c r="AF17" s="1023"/>
      <c r="AG17" s="1023"/>
      <c r="AH17" s="1023"/>
      <c r="AI17" s="1023"/>
      <c r="AJ17" s="1023"/>
      <c r="AK17" s="1023"/>
      <c r="AL17" s="17"/>
      <c r="AN17" s="3"/>
    </row>
    <row r="18" spans="2:40" ht="14.25" customHeight="1" x14ac:dyDescent="0.15">
      <c r="B18" s="526"/>
      <c r="C18" s="515" t="s">
        <v>161</v>
      </c>
      <c r="D18" s="515"/>
      <c r="E18" s="515"/>
      <c r="F18" s="515"/>
      <c r="G18" s="515"/>
      <c r="H18" s="1026"/>
      <c r="I18" s="1026"/>
      <c r="J18" s="1026"/>
      <c r="K18" s="1027"/>
      <c r="L18" s="512" t="s">
        <v>132</v>
      </c>
      <c r="M18" s="513"/>
      <c r="N18" s="513"/>
      <c r="O18" s="513"/>
      <c r="P18" s="514"/>
      <c r="Q18" s="29"/>
      <c r="R18" s="30"/>
      <c r="S18" s="30"/>
      <c r="T18" s="30"/>
      <c r="U18" s="30"/>
      <c r="V18" s="30"/>
      <c r="W18" s="30"/>
      <c r="X18" s="30"/>
      <c r="Y18" s="31"/>
      <c r="Z18" s="529" t="s">
        <v>133</v>
      </c>
      <c r="AA18" s="529"/>
      <c r="AB18" s="529"/>
      <c r="AC18" s="529"/>
      <c r="AD18" s="530"/>
      <c r="AE18" s="15"/>
      <c r="AF18" s="16"/>
      <c r="AG18" s="16"/>
      <c r="AH18" s="16"/>
      <c r="AI18" s="16"/>
      <c r="AJ18" s="16"/>
      <c r="AK18" s="16"/>
      <c r="AL18" s="17"/>
      <c r="AN18" s="3"/>
    </row>
    <row r="19" spans="2:40" ht="13.5" customHeight="1" x14ac:dyDescent="0.15">
      <c r="B19" s="526"/>
      <c r="C19" s="891" t="s">
        <v>134</v>
      </c>
      <c r="D19" s="891"/>
      <c r="E19" s="891"/>
      <c r="F19" s="891"/>
      <c r="G19" s="891"/>
      <c r="H19" s="1017"/>
      <c r="I19" s="1017"/>
      <c r="J19" s="1017"/>
      <c r="K19" s="1017"/>
      <c r="L19" s="1007" t="s">
        <v>196</v>
      </c>
      <c r="M19" s="1008"/>
      <c r="N19" s="1008"/>
      <c r="O19" s="1008"/>
      <c r="P19" s="1008"/>
      <c r="Q19" s="1008"/>
      <c r="R19" s="1008"/>
      <c r="S19" s="1008"/>
      <c r="T19" s="1008"/>
      <c r="U19" s="1008"/>
      <c r="V19" s="1008"/>
      <c r="W19" s="1008"/>
      <c r="X19" s="1008"/>
      <c r="Y19" s="1008"/>
      <c r="Z19" s="1008"/>
      <c r="AA19" s="1008"/>
      <c r="AB19" s="1008"/>
      <c r="AC19" s="1008"/>
      <c r="AD19" s="1008"/>
      <c r="AE19" s="1008"/>
      <c r="AF19" s="1008"/>
      <c r="AG19" s="1008"/>
      <c r="AH19" s="1008"/>
      <c r="AI19" s="1008"/>
      <c r="AJ19" s="1008"/>
      <c r="AK19" s="1008"/>
      <c r="AL19" s="1009"/>
      <c r="AN19" s="3"/>
    </row>
    <row r="20" spans="2:40" ht="14.25" customHeight="1" x14ac:dyDescent="0.15">
      <c r="B20" s="526"/>
      <c r="C20" s="891"/>
      <c r="D20" s="891"/>
      <c r="E20" s="891"/>
      <c r="F20" s="891"/>
      <c r="G20" s="891"/>
      <c r="H20" s="1017"/>
      <c r="I20" s="1017"/>
      <c r="J20" s="1017"/>
      <c r="K20" s="1017"/>
      <c r="L20" s="1010" t="s">
        <v>197</v>
      </c>
      <c r="M20" s="1011"/>
      <c r="N20" s="1011"/>
      <c r="O20" s="1011"/>
      <c r="P20" s="1011"/>
      <c r="Q20" s="1011"/>
      <c r="R20" s="1011"/>
      <c r="S20" s="1011"/>
      <c r="T20" s="1011"/>
      <c r="U20" s="1011"/>
      <c r="V20" s="1011"/>
      <c r="W20" s="1011"/>
      <c r="X20" s="1011"/>
      <c r="Y20" s="1011"/>
      <c r="Z20" s="1011"/>
      <c r="AA20" s="1011"/>
      <c r="AB20" s="1011"/>
      <c r="AC20" s="1011"/>
      <c r="AD20" s="1011"/>
      <c r="AE20" s="1011"/>
      <c r="AF20" s="1011"/>
      <c r="AG20" s="1011"/>
      <c r="AH20" s="1011"/>
      <c r="AI20" s="1011"/>
      <c r="AJ20" s="1011"/>
      <c r="AK20" s="1011"/>
      <c r="AL20" s="1012"/>
      <c r="AN20" s="3"/>
    </row>
    <row r="21" spans="2:40" x14ac:dyDescent="0.15">
      <c r="B21" s="527"/>
      <c r="C21" s="1018"/>
      <c r="D21" s="1018"/>
      <c r="E21" s="1018"/>
      <c r="F21" s="1018"/>
      <c r="G21" s="1018"/>
      <c r="H21" s="1019"/>
      <c r="I21" s="1019"/>
      <c r="J21" s="1019"/>
      <c r="K21" s="1019"/>
      <c r="L21" s="1013"/>
      <c r="M21" s="1014"/>
      <c r="N21" s="1014"/>
      <c r="O21" s="1014"/>
      <c r="P21" s="1014"/>
      <c r="Q21" s="1014"/>
      <c r="R21" s="1014"/>
      <c r="S21" s="1014"/>
      <c r="T21" s="1014"/>
      <c r="U21" s="1014"/>
      <c r="V21" s="1014"/>
      <c r="W21" s="1014"/>
      <c r="X21" s="1014"/>
      <c r="Y21" s="1014"/>
      <c r="Z21" s="1014"/>
      <c r="AA21" s="1014"/>
      <c r="AB21" s="1014"/>
      <c r="AC21" s="1014"/>
      <c r="AD21" s="1014"/>
      <c r="AE21" s="1014"/>
      <c r="AF21" s="1014"/>
      <c r="AG21" s="1014"/>
      <c r="AH21" s="1014"/>
      <c r="AI21" s="1014"/>
      <c r="AJ21" s="1014"/>
      <c r="AK21" s="1014"/>
      <c r="AL21" s="1020"/>
      <c r="AN21" s="3"/>
    </row>
    <row r="22" spans="2:40" ht="13.5" customHeight="1" x14ac:dyDescent="0.15">
      <c r="B22" s="611" t="s">
        <v>162</v>
      </c>
      <c r="C22" s="595" t="s">
        <v>163</v>
      </c>
      <c r="D22" s="596"/>
      <c r="E22" s="596"/>
      <c r="F22" s="596"/>
      <c r="G22" s="596"/>
      <c r="H22" s="596"/>
      <c r="I22" s="596"/>
      <c r="J22" s="596"/>
      <c r="K22" s="597"/>
      <c r="L22" s="1007" t="s">
        <v>196</v>
      </c>
      <c r="M22" s="1008"/>
      <c r="N22" s="1008"/>
      <c r="O22" s="1008"/>
      <c r="P22" s="1008"/>
      <c r="Q22" s="1008"/>
      <c r="R22" s="1008"/>
      <c r="S22" s="1008"/>
      <c r="T22" s="1008"/>
      <c r="U22" s="1008"/>
      <c r="V22" s="1008"/>
      <c r="W22" s="1008"/>
      <c r="X22" s="1008"/>
      <c r="Y22" s="1008"/>
      <c r="Z22" s="1008"/>
      <c r="AA22" s="1008"/>
      <c r="AB22" s="1008"/>
      <c r="AC22" s="1008"/>
      <c r="AD22" s="1008"/>
      <c r="AE22" s="1008"/>
      <c r="AF22" s="1008"/>
      <c r="AG22" s="1008"/>
      <c r="AH22" s="1008"/>
      <c r="AI22" s="1008"/>
      <c r="AJ22" s="1008"/>
      <c r="AK22" s="1008"/>
      <c r="AL22" s="1009"/>
      <c r="AN22" s="3"/>
    </row>
    <row r="23" spans="2:40" ht="14.25" customHeight="1" x14ac:dyDescent="0.15">
      <c r="B23" s="573"/>
      <c r="C23" s="598"/>
      <c r="D23" s="1021"/>
      <c r="E23" s="1021"/>
      <c r="F23" s="1021"/>
      <c r="G23" s="1021"/>
      <c r="H23" s="1021"/>
      <c r="I23" s="1021"/>
      <c r="J23" s="1021"/>
      <c r="K23" s="600"/>
      <c r="L23" s="1010" t="s">
        <v>197</v>
      </c>
      <c r="M23" s="1011"/>
      <c r="N23" s="1011"/>
      <c r="O23" s="1011"/>
      <c r="P23" s="1011"/>
      <c r="Q23" s="1011"/>
      <c r="R23" s="1011"/>
      <c r="S23" s="1011"/>
      <c r="T23" s="1011"/>
      <c r="U23" s="1011"/>
      <c r="V23" s="1011"/>
      <c r="W23" s="1011"/>
      <c r="X23" s="1011"/>
      <c r="Y23" s="1011"/>
      <c r="Z23" s="1011"/>
      <c r="AA23" s="1011"/>
      <c r="AB23" s="1011"/>
      <c r="AC23" s="1011"/>
      <c r="AD23" s="1011"/>
      <c r="AE23" s="1011"/>
      <c r="AF23" s="1011"/>
      <c r="AG23" s="1011"/>
      <c r="AH23" s="1011"/>
      <c r="AI23" s="1011"/>
      <c r="AJ23" s="1011"/>
      <c r="AK23" s="1011"/>
      <c r="AL23" s="1012"/>
      <c r="AN23" s="3"/>
    </row>
    <row r="24" spans="2:40" x14ac:dyDescent="0.15">
      <c r="B24" s="573"/>
      <c r="C24" s="601"/>
      <c r="D24" s="602"/>
      <c r="E24" s="602"/>
      <c r="F24" s="602"/>
      <c r="G24" s="602"/>
      <c r="H24" s="602"/>
      <c r="I24" s="602"/>
      <c r="J24" s="602"/>
      <c r="K24" s="603"/>
      <c r="L24" s="1013"/>
      <c r="M24" s="1014"/>
      <c r="N24" s="1014"/>
      <c r="O24" s="1014"/>
      <c r="P24" s="1014"/>
      <c r="Q24" s="1014"/>
      <c r="R24" s="1014"/>
      <c r="S24" s="1014"/>
      <c r="T24" s="1014"/>
      <c r="U24" s="1014"/>
      <c r="V24" s="1014"/>
      <c r="W24" s="1014"/>
      <c r="X24" s="1014"/>
      <c r="Y24" s="1014"/>
      <c r="Z24" s="1014"/>
      <c r="AA24" s="1014"/>
      <c r="AB24" s="1014"/>
      <c r="AC24" s="1014"/>
      <c r="AD24" s="1014"/>
      <c r="AE24" s="1014"/>
      <c r="AF24" s="1014"/>
      <c r="AG24" s="1014"/>
      <c r="AH24" s="1014"/>
      <c r="AI24" s="1014"/>
      <c r="AJ24" s="1014"/>
      <c r="AK24" s="1014"/>
      <c r="AL24" s="1020"/>
      <c r="AN24" s="3"/>
    </row>
    <row r="25" spans="2:40" ht="14.25" customHeight="1" x14ac:dyDescent="0.15">
      <c r="B25" s="573"/>
      <c r="C25" s="891" t="s">
        <v>128</v>
      </c>
      <c r="D25" s="891"/>
      <c r="E25" s="891"/>
      <c r="F25" s="891"/>
      <c r="G25" s="891"/>
      <c r="H25" s="891"/>
      <c r="I25" s="891"/>
      <c r="J25" s="891"/>
      <c r="K25" s="891"/>
      <c r="L25" s="512" t="s">
        <v>129</v>
      </c>
      <c r="M25" s="513"/>
      <c r="N25" s="513"/>
      <c r="O25" s="513"/>
      <c r="P25" s="514"/>
      <c r="Q25" s="24"/>
      <c r="R25" s="25"/>
      <c r="S25" s="25"/>
      <c r="T25" s="25"/>
      <c r="U25" s="25"/>
      <c r="V25" s="25"/>
      <c r="W25" s="25"/>
      <c r="X25" s="25"/>
      <c r="Y25" s="26"/>
      <c r="Z25" s="610" t="s">
        <v>130</v>
      </c>
      <c r="AA25" s="604"/>
      <c r="AB25" s="604"/>
      <c r="AC25" s="604"/>
      <c r="AD25" s="605"/>
      <c r="AE25" s="28"/>
      <c r="AF25" s="32"/>
      <c r="AG25" s="22"/>
      <c r="AH25" s="22"/>
      <c r="AI25" s="22"/>
      <c r="AJ25" s="1008"/>
      <c r="AK25" s="1008"/>
      <c r="AL25" s="1009"/>
      <c r="AN25" s="3"/>
    </row>
    <row r="26" spans="2:40" ht="13.5" customHeight="1" x14ac:dyDescent="0.15">
      <c r="B26" s="573"/>
      <c r="C26" s="1022" t="s">
        <v>164</v>
      </c>
      <c r="D26" s="1022"/>
      <c r="E26" s="1022"/>
      <c r="F26" s="1022"/>
      <c r="G26" s="1022"/>
      <c r="H26" s="1022"/>
      <c r="I26" s="1022"/>
      <c r="J26" s="1022"/>
      <c r="K26" s="1022"/>
      <c r="L26" s="1007" t="s">
        <v>196</v>
      </c>
      <c r="M26" s="1008"/>
      <c r="N26" s="1008"/>
      <c r="O26" s="1008"/>
      <c r="P26" s="1008"/>
      <c r="Q26" s="1008"/>
      <c r="R26" s="1008"/>
      <c r="S26" s="1008"/>
      <c r="T26" s="1008"/>
      <c r="U26" s="1008"/>
      <c r="V26" s="1008"/>
      <c r="W26" s="1008"/>
      <c r="X26" s="1008"/>
      <c r="Y26" s="1008"/>
      <c r="Z26" s="1008"/>
      <c r="AA26" s="1008"/>
      <c r="AB26" s="1008"/>
      <c r="AC26" s="1008"/>
      <c r="AD26" s="1008"/>
      <c r="AE26" s="1008"/>
      <c r="AF26" s="1008"/>
      <c r="AG26" s="1008"/>
      <c r="AH26" s="1008"/>
      <c r="AI26" s="1008"/>
      <c r="AJ26" s="1008"/>
      <c r="AK26" s="1008"/>
      <c r="AL26" s="1009"/>
      <c r="AN26" s="3"/>
    </row>
    <row r="27" spans="2:40" ht="14.25" customHeight="1" x14ac:dyDescent="0.15">
      <c r="B27" s="573"/>
      <c r="C27" s="1022"/>
      <c r="D27" s="1022"/>
      <c r="E27" s="1022"/>
      <c r="F27" s="1022"/>
      <c r="G27" s="1022"/>
      <c r="H27" s="1022"/>
      <c r="I27" s="1022"/>
      <c r="J27" s="1022"/>
      <c r="K27" s="1022"/>
      <c r="L27" s="1010" t="s">
        <v>197</v>
      </c>
      <c r="M27" s="1011"/>
      <c r="N27" s="1011"/>
      <c r="O27" s="1011"/>
      <c r="P27" s="1011"/>
      <c r="Q27" s="1011"/>
      <c r="R27" s="1011"/>
      <c r="S27" s="1011"/>
      <c r="T27" s="1011"/>
      <c r="U27" s="1011"/>
      <c r="V27" s="1011"/>
      <c r="W27" s="1011"/>
      <c r="X27" s="1011"/>
      <c r="Y27" s="1011"/>
      <c r="Z27" s="1011"/>
      <c r="AA27" s="1011"/>
      <c r="AB27" s="1011"/>
      <c r="AC27" s="1011"/>
      <c r="AD27" s="1011"/>
      <c r="AE27" s="1011"/>
      <c r="AF27" s="1011"/>
      <c r="AG27" s="1011"/>
      <c r="AH27" s="1011"/>
      <c r="AI27" s="1011"/>
      <c r="AJ27" s="1011"/>
      <c r="AK27" s="1011"/>
      <c r="AL27" s="1012"/>
      <c r="AN27" s="3"/>
    </row>
    <row r="28" spans="2:40" x14ac:dyDescent="0.15">
      <c r="B28" s="573"/>
      <c r="C28" s="1022"/>
      <c r="D28" s="1022"/>
      <c r="E28" s="1022"/>
      <c r="F28" s="1022"/>
      <c r="G28" s="1022"/>
      <c r="H28" s="1022"/>
      <c r="I28" s="1022"/>
      <c r="J28" s="1022"/>
      <c r="K28" s="1022"/>
      <c r="L28" s="1013"/>
      <c r="M28" s="1014"/>
      <c r="N28" s="1014"/>
      <c r="O28" s="1014"/>
      <c r="P28" s="1014"/>
      <c r="Q28" s="1014"/>
      <c r="R28" s="1014"/>
      <c r="S28" s="1014"/>
      <c r="T28" s="1014"/>
      <c r="U28" s="1014"/>
      <c r="V28" s="1014"/>
      <c r="W28" s="1014"/>
      <c r="X28" s="1014"/>
      <c r="Y28" s="1014"/>
      <c r="Z28" s="1014"/>
      <c r="AA28" s="1014"/>
      <c r="AB28" s="1014"/>
      <c r="AC28" s="1014"/>
      <c r="AD28" s="1014"/>
      <c r="AE28" s="1014"/>
      <c r="AF28" s="1014"/>
      <c r="AG28" s="1014"/>
      <c r="AH28" s="1014"/>
      <c r="AI28" s="1014"/>
      <c r="AJ28" s="1014"/>
      <c r="AK28" s="1014"/>
      <c r="AL28" s="1020"/>
      <c r="AN28" s="3"/>
    </row>
    <row r="29" spans="2:40" ht="14.25" customHeight="1" x14ac:dyDescent="0.15">
      <c r="B29" s="573"/>
      <c r="C29" s="891" t="s">
        <v>128</v>
      </c>
      <c r="D29" s="891"/>
      <c r="E29" s="891"/>
      <c r="F29" s="891"/>
      <c r="G29" s="891"/>
      <c r="H29" s="891"/>
      <c r="I29" s="891"/>
      <c r="J29" s="891"/>
      <c r="K29" s="891"/>
      <c r="L29" s="512" t="s">
        <v>129</v>
      </c>
      <c r="M29" s="513"/>
      <c r="N29" s="513"/>
      <c r="O29" s="513"/>
      <c r="P29" s="514"/>
      <c r="Q29" s="28"/>
      <c r="R29" s="32"/>
      <c r="S29" s="32"/>
      <c r="T29" s="32"/>
      <c r="U29" s="32"/>
      <c r="V29" s="32"/>
      <c r="W29" s="32"/>
      <c r="X29" s="32"/>
      <c r="Y29" s="33"/>
      <c r="Z29" s="610" t="s">
        <v>130</v>
      </c>
      <c r="AA29" s="604"/>
      <c r="AB29" s="604"/>
      <c r="AC29" s="604"/>
      <c r="AD29" s="605"/>
      <c r="AE29" s="28"/>
      <c r="AF29" s="32"/>
      <c r="AG29" s="22"/>
      <c r="AH29" s="22"/>
      <c r="AI29" s="22"/>
      <c r="AJ29" s="1008"/>
      <c r="AK29" s="1008"/>
      <c r="AL29" s="1009"/>
      <c r="AN29" s="3"/>
    </row>
    <row r="30" spans="2:40" ht="14.25" customHeight="1" x14ac:dyDescent="0.15">
      <c r="B30" s="573"/>
      <c r="C30" s="891" t="s">
        <v>135</v>
      </c>
      <c r="D30" s="891"/>
      <c r="E30" s="891"/>
      <c r="F30" s="891"/>
      <c r="G30" s="891"/>
      <c r="H30" s="891"/>
      <c r="I30" s="891"/>
      <c r="J30" s="891"/>
      <c r="K30" s="891"/>
      <c r="L30" s="1006"/>
      <c r="M30" s="1006"/>
      <c r="N30" s="1006"/>
      <c r="O30" s="1006"/>
      <c r="P30" s="1006"/>
      <c r="Q30" s="1006"/>
      <c r="R30" s="1006"/>
      <c r="S30" s="1006"/>
      <c r="T30" s="1006"/>
      <c r="U30" s="1006"/>
      <c r="V30" s="1006"/>
      <c r="W30" s="1006"/>
      <c r="X30" s="1006"/>
      <c r="Y30" s="1006"/>
      <c r="Z30" s="1006"/>
      <c r="AA30" s="1006"/>
      <c r="AB30" s="1006"/>
      <c r="AC30" s="1006"/>
      <c r="AD30" s="1006"/>
      <c r="AE30" s="1006"/>
      <c r="AF30" s="1006"/>
      <c r="AG30" s="1006"/>
      <c r="AH30" s="1006"/>
      <c r="AI30" s="1006"/>
      <c r="AJ30" s="1006"/>
      <c r="AK30" s="1006"/>
      <c r="AL30" s="1006"/>
      <c r="AN30" s="3"/>
    </row>
    <row r="31" spans="2:40" ht="13.5" customHeight="1" x14ac:dyDescent="0.15">
      <c r="B31" s="573"/>
      <c r="C31" s="891" t="s">
        <v>136</v>
      </c>
      <c r="D31" s="891"/>
      <c r="E31" s="891"/>
      <c r="F31" s="891"/>
      <c r="G31" s="891"/>
      <c r="H31" s="891"/>
      <c r="I31" s="891"/>
      <c r="J31" s="891"/>
      <c r="K31" s="891"/>
      <c r="L31" s="1007" t="s">
        <v>196</v>
      </c>
      <c r="M31" s="1008"/>
      <c r="N31" s="1008"/>
      <c r="O31" s="1008"/>
      <c r="P31" s="1008"/>
      <c r="Q31" s="1008"/>
      <c r="R31" s="1008"/>
      <c r="S31" s="1008"/>
      <c r="T31" s="1008"/>
      <c r="U31" s="1008"/>
      <c r="V31" s="1008"/>
      <c r="W31" s="1008"/>
      <c r="X31" s="1008"/>
      <c r="Y31" s="1008"/>
      <c r="Z31" s="1008"/>
      <c r="AA31" s="1008"/>
      <c r="AB31" s="1008"/>
      <c r="AC31" s="1008"/>
      <c r="AD31" s="1008"/>
      <c r="AE31" s="1008"/>
      <c r="AF31" s="1008"/>
      <c r="AG31" s="1008"/>
      <c r="AH31" s="1008"/>
      <c r="AI31" s="1008"/>
      <c r="AJ31" s="1008"/>
      <c r="AK31" s="1008"/>
      <c r="AL31" s="1009"/>
      <c r="AN31" s="3"/>
    </row>
    <row r="32" spans="2:40" ht="14.25" customHeight="1" x14ac:dyDescent="0.15">
      <c r="B32" s="573"/>
      <c r="C32" s="891"/>
      <c r="D32" s="891"/>
      <c r="E32" s="891"/>
      <c r="F32" s="891"/>
      <c r="G32" s="891"/>
      <c r="H32" s="891"/>
      <c r="I32" s="891"/>
      <c r="J32" s="891"/>
      <c r="K32" s="891"/>
      <c r="L32" s="1010" t="s">
        <v>197</v>
      </c>
      <c r="M32" s="1011"/>
      <c r="N32" s="1011"/>
      <c r="O32" s="1011"/>
      <c r="P32" s="1011"/>
      <c r="Q32" s="1011"/>
      <c r="R32" s="1011"/>
      <c r="S32" s="1011"/>
      <c r="T32" s="1011"/>
      <c r="U32" s="1011"/>
      <c r="V32" s="1011"/>
      <c r="W32" s="1011"/>
      <c r="X32" s="1011"/>
      <c r="Y32" s="1011"/>
      <c r="Z32" s="1011"/>
      <c r="AA32" s="1011"/>
      <c r="AB32" s="1011"/>
      <c r="AC32" s="1011"/>
      <c r="AD32" s="1011"/>
      <c r="AE32" s="1011"/>
      <c r="AF32" s="1011"/>
      <c r="AG32" s="1011"/>
      <c r="AH32" s="1011"/>
      <c r="AI32" s="1011"/>
      <c r="AJ32" s="1011"/>
      <c r="AK32" s="1011"/>
      <c r="AL32" s="1012"/>
      <c r="AN32" s="3"/>
    </row>
    <row r="33" spans="2:40" x14ac:dyDescent="0.15">
      <c r="B33" s="612"/>
      <c r="C33" s="891"/>
      <c r="D33" s="891"/>
      <c r="E33" s="891"/>
      <c r="F33" s="891"/>
      <c r="G33" s="891"/>
      <c r="H33" s="891"/>
      <c r="I33" s="891"/>
      <c r="J33" s="891"/>
      <c r="K33" s="891"/>
      <c r="L33" s="1013"/>
      <c r="M33" s="1014"/>
      <c r="N33" s="1015"/>
      <c r="O33" s="1015"/>
      <c r="P33" s="1015"/>
      <c r="Q33" s="1015"/>
      <c r="R33" s="1015"/>
      <c r="S33" s="1015"/>
      <c r="T33" s="1015"/>
      <c r="U33" s="1015"/>
      <c r="V33" s="1015"/>
      <c r="W33" s="1015"/>
      <c r="X33" s="1015"/>
      <c r="Y33" s="1015"/>
      <c r="Z33" s="1015"/>
      <c r="AA33" s="1015"/>
      <c r="AB33" s="1015"/>
      <c r="AC33" s="1014"/>
      <c r="AD33" s="1014"/>
      <c r="AE33" s="1014"/>
      <c r="AF33" s="1014"/>
      <c r="AG33" s="1014"/>
      <c r="AH33" s="1015"/>
      <c r="AI33" s="1015"/>
      <c r="AJ33" s="1015"/>
      <c r="AK33" s="1015"/>
      <c r="AL33" s="1016"/>
      <c r="AN33" s="3"/>
    </row>
    <row r="34" spans="2:40" ht="13.5" customHeight="1" x14ac:dyDescent="0.15">
      <c r="B34" s="611" t="s">
        <v>165</v>
      </c>
      <c r="C34" s="531" t="s">
        <v>137</v>
      </c>
      <c r="D34" s="532"/>
      <c r="E34" s="532"/>
      <c r="F34" s="532"/>
      <c r="G34" s="532"/>
      <c r="H34" s="532"/>
      <c r="I34" s="532"/>
      <c r="J34" s="532"/>
      <c r="K34" s="532"/>
      <c r="L34" s="532"/>
      <c r="M34" s="1000" t="s">
        <v>138</v>
      </c>
      <c r="N34" s="986"/>
      <c r="O34" s="53" t="s">
        <v>166</v>
      </c>
      <c r="P34" s="49"/>
      <c r="Q34" s="50"/>
      <c r="R34" s="897" t="s">
        <v>139</v>
      </c>
      <c r="S34" s="898"/>
      <c r="T34" s="898"/>
      <c r="U34" s="898"/>
      <c r="V34" s="898"/>
      <c r="W34" s="898"/>
      <c r="X34" s="899"/>
      <c r="Y34" s="1001" t="s">
        <v>140</v>
      </c>
      <c r="Z34" s="1002"/>
      <c r="AA34" s="1002"/>
      <c r="AB34" s="1003"/>
      <c r="AC34" s="1004" t="s">
        <v>141</v>
      </c>
      <c r="AD34" s="587"/>
      <c r="AE34" s="587"/>
      <c r="AF34" s="587"/>
      <c r="AG34" s="1005"/>
      <c r="AH34" s="588" t="s">
        <v>167</v>
      </c>
      <c r="AI34" s="589"/>
      <c r="AJ34" s="589"/>
      <c r="AK34" s="589"/>
      <c r="AL34" s="590"/>
      <c r="AN34" s="3"/>
    </row>
    <row r="35" spans="2:40" ht="14.25" customHeight="1" x14ac:dyDescent="0.15">
      <c r="B35" s="573"/>
      <c r="C35" s="533"/>
      <c r="D35" s="534"/>
      <c r="E35" s="534"/>
      <c r="F35" s="534"/>
      <c r="G35" s="534"/>
      <c r="H35" s="534"/>
      <c r="I35" s="534"/>
      <c r="J35" s="534"/>
      <c r="K35" s="534"/>
      <c r="L35" s="534"/>
      <c r="M35" s="576"/>
      <c r="N35" s="577"/>
      <c r="O35" s="54" t="s">
        <v>168</v>
      </c>
      <c r="P35" s="51"/>
      <c r="Q35" s="52"/>
      <c r="R35" s="581"/>
      <c r="S35" s="582"/>
      <c r="T35" s="582"/>
      <c r="U35" s="582"/>
      <c r="V35" s="582"/>
      <c r="W35" s="582"/>
      <c r="X35" s="583"/>
      <c r="Y35" s="55" t="s">
        <v>142</v>
      </c>
      <c r="Z35" s="14"/>
      <c r="AA35" s="14"/>
      <c r="AB35" s="14"/>
      <c r="AC35" s="993" t="s">
        <v>143</v>
      </c>
      <c r="AD35" s="994"/>
      <c r="AE35" s="994"/>
      <c r="AF35" s="994"/>
      <c r="AG35" s="995"/>
      <c r="AH35" s="591" t="s">
        <v>169</v>
      </c>
      <c r="AI35" s="592"/>
      <c r="AJ35" s="592"/>
      <c r="AK35" s="592"/>
      <c r="AL35" s="593"/>
      <c r="AN35" s="3"/>
    </row>
    <row r="36" spans="2:40" ht="14.25" customHeight="1" x14ac:dyDescent="0.15">
      <c r="B36" s="573"/>
      <c r="C36" s="526"/>
      <c r="D36" s="68"/>
      <c r="E36" s="570" t="s">
        <v>24</v>
      </c>
      <c r="F36" s="570"/>
      <c r="G36" s="570"/>
      <c r="H36" s="570"/>
      <c r="I36" s="570"/>
      <c r="J36" s="570"/>
      <c r="K36" s="570"/>
      <c r="L36" s="996"/>
      <c r="M36" s="37"/>
      <c r="N36" s="36"/>
      <c r="O36" s="18"/>
      <c r="P36" s="19"/>
      <c r="Q36" s="36"/>
      <c r="R36" s="11" t="s">
        <v>198</v>
      </c>
      <c r="S36" s="5"/>
      <c r="T36" s="5"/>
      <c r="U36" s="5"/>
      <c r="V36" s="5"/>
      <c r="W36" s="5"/>
      <c r="X36" s="5"/>
      <c r="Y36" s="9"/>
      <c r="Z36" s="30"/>
      <c r="AA36" s="30"/>
      <c r="AB36" s="30"/>
      <c r="AC36" s="15"/>
      <c r="AD36" s="16"/>
      <c r="AE36" s="16"/>
      <c r="AF36" s="16"/>
      <c r="AG36" s="17"/>
      <c r="AH36" s="15"/>
      <c r="AI36" s="16"/>
      <c r="AJ36" s="16"/>
      <c r="AK36" s="16"/>
      <c r="AL36" s="17" t="s">
        <v>190</v>
      </c>
      <c r="AN36" s="3"/>
    </row>
    <row r="37" spans="2:40" ht="14.25" customHeight="1" x14ac:dyDescent="0.15">
      <c r="B37" s="573"/>
      <c r="C37" s="526"/>
      <c r="D37" s="68"/>
      <c r="E37" s="570" t="s">
        <v>144</v>
      </c>
      <c r="F37" s="571"/>
      <c r="G37" s="571"/>
      <c r="H37" s="571"/>
      <c r="I37" s="571"/>
      <c r="J37" s="571"/>
      <c r="K37" s="571"/>
      <c r="L37" s="990"/>
      <c r="M37" s="37"/>
      <c r="N37" s="36"/>
      <c r="O37" s="18"/>
      <c r="P37" s="19"/>
      <c r="Q37" s="36"/>
      <c r="R37" s="11" t="s">
        <v>198</v>
      </c>
      <c r="S37" s="5"/>
      <c r="T37" s="5"/>
      <c r="U37" s="5"/>
      <c r="V37" s="5"/>
      <c r="W37" s="5"/>
      <c r="X37" s="5"/>
      <c r="Y37" s="9"/>
      <c r="Z37" s="30"/>
      <c r="AA37" s="30"/>
      <c r="AB37" s="30"/>
      <c r="AC37" s="15"/>
      <c r="AD37" s="16"/>
      <c r="AE37" s="16"/>
      <c r="AF37" s="16"/>
      <c r="AG37" s="17"/>
      <c r="AH37" s="15"/>
      <c r="AI37" s="16"/>
      <c r="AJ37" s="16"/>
      <c r="AK37" s="16"/>
      <c r="AL37" s="17" t="s">
        <v>190</v>
      </c>
      <c r="AN37" s="3"/>
    </row>
    <row r="38" spans="2:40" ht="14.25" customHeight="1" x14ac:dyDescent="0.15">
      <c r="B38" s="573"/>
      <c r="C38" s="526"/>
      <c r="D38" s="68"/>
      <c r="E38" s="570" t="s">
        <v>43</v>
      </c>
      <c r="F38" s="571"/>
      <c r="G38" s="571"/>
      <c r="H38" s="571"/>
      <c r="I38" s="571"/>
      <c r="J38" s="571"/>
      <c r="K38" s="571"/>
      <c r="L38" s="990"/>
      <c r="M38" s="37"/>
      <c r="N38" s="36"/>
      <c r="O38" s="18"/>
      <c r="P38" s="19"/>
      <c r="Q38" s="36"/>
      <c r="R38" s="11" t="s">
        <v>198</v>
      </c>
      <c r="S38" s="5"/>
      <c r="T38" s="5"/>
      <c r="U38" s="5"/>
      <c r="V38" s="5"/>
      <c r="W38" s="5"/>
      <c r="X38" s="5"/>
      <c r="Y38" s="9"/>
      <c r="Z38" s="30"/>
      <c r="AA38" s="30"/>
      <c r="AB38" s="30"/>
      <c r="AC38" s="15"/>
      <c r="AD38" s="16"/>
      <c r="AE38" s="16"/>
      <c r="AF38" s="16"/>
      <c r="AG38" s="17"/>
      <c r="AH38" s="15"/>
      <c r="AI38" s="16"/>
      <c r="AJ38" s="16"/>
      <c r="AK38" s="16"/>
      <c r="AL38" s="17" t="s">
        <v>190</v>
      </c>
      <c r="AN38" s="3"/>
    </row>
    <row r="39" spans="2:40" ht="14.25" customHeight="1" x14ac:dyDescent="0.15">
      <c r="B39" s="573"/>
      <c r="C39" s="526"/>
      <c r="D39" s="68"/>
      <c r="E39" s="570" t="s">
        <v>145</v>
      </c>
      <c r="F39" s="571"/>
      <c r="G39" s="571"/>
      <c r="H39" s="571"/>
      <c r="I39" s="571"/>
      <c r="J39" s="571"/>
      <c r="K39" s="571"/>
      <c r="L39" s="990"/>
      <c r="M39" s="37"/>
      <c r="N39" s="36"/>
      <c r="O39" s="18"/>
      <c r="P39" s="19"/>
      <c r="Q39" s="36"/>
      <c r="R39" s="11" t="s">
        <v>198</v>
      </c>
      <c r="S39" s="5"/>
      <c r="T39" s="5"/>
      <c r="U39" s="5"/>
      <c r="V39" s="5"/>
      <c r="W39" s="5"/>
      <c r="X39" s="5"/>
      <c r="Y39" s="9"/>
      <c r="Z39" s="30"/>
      <c r="AA39" s="30"/>
      <c r="AB39" s="30"/>
      <c r="AC39" s="15"/>
      <c r="AD39" s="16"/>
      <c r="AE39" s="16"/>
      <c r="AF39" s="16"/>
      <c r="AG39" s="17"/>
      <c r="AH39" s="15"/>
      <c r="AI39" s="16"/>
      <c r="AJ39" s="16"/>
      <c r="AK39" s="16"/>
      <c r="AL39" s="17" t="s">
        <v>190</v>
      </c>
      <c r="AN39" s="3"/>
    </row>
    <row r="40" spans="2:40" ht="14.25" customHeight="1" x14ac:dyDescent="0.15">
      <c r="B40" s="573"/>
      <c r="C40" s="526"/>
      <c r="D40" s="68"/>
      <c r="E40" s="570" t="s">
        <v>56</v>
      </c>
      <c r="F40" s="571"/>
      <c r="G40" s="571"/>
      <c r="H40" s="571"/>
      <c r="I40" s="571"/>
      <c r="J40" s="571"/>
      <c r="K40" s="571"/>
      <c r="L40" s="990"/>
      <c r="M40" s="37"/>
      <c r="N40" s="36"/>
      <c r="O40" s="18"/>
      <c r="P40" s="19"/>
      <c r="Q40" s="36"/>
      <c r="R40" s="11" t="s">
        <v>198</v>
      </c>
      <c r="S40" s="5"/>
      <c r="T40" s="5"/>
      <c r="U40" s="5"/>
      <c r="V40" s="5"/>
      <c r="W40" s="5"/>
      <c r="X40" s="5"/>
      <c r="Y40" s="9"/>
      <c r="Z40" s="30"/>
      <c r="AA40" s="30"/>
      <c r="AB40" s="30"/>
      <c r="AC40" s="15"/>
      <c r="AD40" s="16"/>
      <c r="AE40" s="16"/>
      <c r="AF40" s="16"/>
      <c r="AG40" s="17"/>
      <c r="AH40" s="15"/>
      <c r="AI40" s="16"/>
      <c r="AJ40" s="16"/>
      <c r="AK40" s="16"/>
      <c r="AL40" s="17" t="s">
        <v>190</v>
      </c>
      <c r="AN40" s="3"/>
    </row>
    <row r="41" spans="2:40" ht="14.25" customHeight="1" thickBot="1" x14ac:dyDescent="0.2">
      <c r="B41" s="573"/>
      <c r="C41" s="526"/>
      <c r="D41" s="69"/>
      <c r="E41" s="997" t="s">
        <v>170</v>
      </c>
      <c r="F41" s="998"/>
      <c r="G41" s="998"/>
      <c r="H41" s="998"/>
      <c r="I41" s="998"/>
      <c r="J41" s="998"/>
      <c r="K41" s="998"/>
      <c r="L41" s="999"/>
      <c r="M41" s="70"/>
      <c r="N41" s="35"/>
      <c r="O41" s="79"/>
      <c r="P41" s="34"/>
      <c r="Q41" s="35"/>
      <c r="R41" s="4" t="s">
        <v>198</v>
      </c>
      <c r="S41" s="80"/>
      <c r="T41" s="80"/>
      <c r="U41" s="80"/>
      <c r="V41" s="80"/>
      <c r="W41" s="80"/>
      <c r="X41" s="80"/>
      <c r="Y41" s="6"/>
      <c r="Z41" s="66"/>
      <c r="AA41" s="66"/>
      <c r="AB41" s="66"/>
      <c r="AC41" s="56"/>
      <c r="AD41" s="57"/>
      <c r="AE41" s="57"/>
      <c r="AF41" s="57"/>
      <c r="AG41" s="58"/>
      <c r="AH41" s="56"/>
      <c r="AI41" s="57"/>
      <c r="AJ41" s="57"/>
      <c r="AK41" s="57"/>
      <c r="AL41" s="58" t="s">
        <v>190</v>
      </c>
      <c r="AN41" s="3"/>
    </row>
    <row r="42" spans="2:40" ht="14.25" customHeight="1" thickTop="1" x14ac:dyDescent="0.15">
      <c r="B42" s="573"/>
      <c r="C42" s="526"/>
      <c r="D42" s="71"/>
      <c r="E42" s="991" t="s">
        <v>199</v>
      </c>
      <c r="F42" s="991"/>
      <c r="G42" s="991"/>
      <c r="H42" s="991"/>
      <c r="I42" s="991"/>
      <c r="J42" s="991"/>
      <c r="K42" s="991"/>
      <c r="L42" s="992"/>
      <c r="M42" s="72"/>
      <c r="N42" s="74"/>
      <c r="O42" s="81"/>
      <c r="P42" s="73"/>
      <c r="Q42" s="74"/>
      <c r="R42" s="82" t="s">
        <v>198</v>
      </c>
      <c r="S42" s="83"/>
      <c r="T42" s="83"/>
      <c r="U42" s="83"/>
      <c r="V42" s="83"/>
      <c r="W42" s="83"/>
      <c r="X42" s="83"/>
      <c r="Y42" s="75"/>
      <c r="Z42" s="76"/>
      <c r="AA42" s="76"/>
      <c r="AB42" s="76"/>
      <c r="AC42" s="84"/>
      <c r="AD42" s="77"/>
      <c r="AE42" s="77"/>
      <c r="AF42" s="77"/>
      <c r="AG42" s="78"/>
      <c r="AH42" s="84"/>
      <c r="AI42" s="77"/>
      <c r="AJ42" s="77"/>
      <c r="AK42" s="77"/>
      <c r="AL42" s="78" t="s">
        <v>190</v>
      </c>
      <c r="AN42" s="3"/>
    </row>
    <row r="43" spans="2:40" ht="14.25" customHeight="1" x14ac:dyDescent="0.15">
      <c r="B43" s="573"/>
      <c r="C43" s="526"/>
      <c r="D43" s="68"/>
      <c r="E43" s="570" t="s">
        <v>65</v>
      </c>
      <c r="F43" s="571"/>
      <c r="G43" s="571"/>
      <c r="H43" s="571"/>
      <c r="I43" s="571"/>
      <c r="J43" s="571"/>
      <c r="K43" s="571"/>
      <c r="L43" s="990"/>
      <c r="M43" s="37"/>
      <c r="N43" s="36"/>
      <c r="O43" s="18"/>
      <c r="P43" s="19"/>
      <c r="Q43" s="36"/>
      <c r="R43" s="11" t="s">
        <v>198</v>
      </c>
      <c r="S43" s="5"/>
      <c r="T43" s="5"/>
      <c r="U43" s="5"/>
      <c r="V43" s="5"/>
      <c r="W43" s="5"/>
      <c r="X43" s="5"/>
      <c r="Y43" s="9"/>
      <c r="Z43" s="30"/>
      <c r="AA43" s="30"/>
      <c r="AB43" s="30"/>
      <c r="AC43" s="15"/>
      <c r="AD43" s="16"/>
      <c r="AE43" s="16"/>
      <c r="AF43" s="16"/>
      <c r="AG43" s="17"/>
      <c r="AH43" s="15"/>
      <c r="AI43" s="16"/>
      <c r="AJ43" s="16"/>
      <c r="AK43" s="16"/>
      <c r="AL43" s="17" t="s">
        <v>190</v>
      </c>
      <c r="AN43" s="3"/>
    </row>
    <row r="44" spans="2:40" ht="14.25" customHeight="1" x14ac:dyDescent="0.15">
      <c r="B44" s="573"/>
      <c r="C44" s="526"/>
      <c r="D44" s="68"/>
      <c r="E44" s="570" t="s">
        <v>200</v>
      </c>
      <c r="F44" s="571"/>
      <c r="G44" s="571"/>
      <c r="H44" s="571"/>
      <c r="I44" s="571"/>
      <c r="J44" s="571"/>
      <c r="K44" s="571"/>
      <c r="L44" s="990"/>
      <c r="M44" s="37"/>
      <c r="N44" s="36"/>
      <c r="O44" s="18"/>
      <c r="P44" s="19"/>
      <c r="Q44" s="36"/>
      <c r="R44" s="11" t="s">
        <v>198</v>
      </c>
      <c r="S44" s="5"/>
      <c r="T44" s="5"/>
      <c r="U44" s="5"/>
      <c r="V44" s="5"/>
      <c r="W44" s="5"/>
      <c r="X44" s="5"/>
      <c r="Y44" s="9"/>
      <c r="Z44" s="30"/>
      <c r="AA44" s="30"/>
      <c r="AB44" s="30"/>
      <c r="AC44" s="15"/>
      <c r="AD44" s="16"/>
      <c r="AE44" s="16"/>
      <c r="AF44" s="16"/>
      <c r="AG44" s="17"/>
      <c r="AH44" s="15"/>
      <c r="AI44" s="16"/>
      <c r="AJ44" s="16"/>
      <c r="AK44" s="16"/>
      <c r="AL44" s="17" t="s">
        <v>190</v>
      </c>
      <c r="AN44" s="3"/>
    </row>
    <row r="45" spans="2:40" ht="14.25" customHeight="1" x14ac:dyDescent="0.15">
      <c r="B45" s="573"/>
      <c r="C45" s="526"/>
      <c r="D45" s="68"/>
      <c r="E45" s="570" t="s">
        <v>66</v>
      </c>
      <c r="F45" s="571"/>
      <c r="G45" s="571"/>
      <c r="H45" s="571"/>
      <c r="I45" s="571"/>
      <c r="J45" s="571"/>
      <c r="K45" s="571"/>
      <c r="L45" s="990"/>
      <c r="M45" s="37"/>
      <c r="N45" s="36"/>
      <c r="O45" s="18"/>
      <c r="P45" s="19"/>
      <c r="Q45" s="36"/>
      <c r="R45" s="11" t="s">
        <v>198</v>
      </c>
      <c r="S45" s="5"/>
      <c r="T45" s="5"/>
      <c r="U45" s="5"/>
      <c r="V45" s="5"/>
      <c r="W45" s="5"/>
      <c r="X45" s="5"/>
      <c r="Y45" s="9"/>
      <c r="Z45" s="30"/>
      <c r="AA45" s="30"/>
      <c r="AB45" s="30"/>
      <c r="AC45" s="15"/>
      <c r="AD45" s="16"/>
      <c r="AE45" s="16"/>
      <c r="AF45" s="16"/>
      <c r="AG45" s="17"/>
      <c r="AH45" s="15"/>
      <c r="AI45" s="16"/>
      <c r="AJ45" s="16"/>
      <c r="AK45" s="16"/>
      <c r="AL45" s="17" t="s">
        <v>190</v>
      </c>
      <c r="AN45" s="3"/>
    </row>
    <row r="46" spans="2:40" ht="14.25" customHeight="1" x14ac:dyDescent="0.15">
      <c r="B46" s="573"/>
      <c r="C46" s="526"/>
      <c r="D46" s="68"/>
      <c r="E46" s="570" t="s">
        <v>146</v>
      </c>
      <c r="F46" s="571"/>
      <c r="G46" s="571"/>
      <c r="H46" s="571"/>
      <c r="I46" s="571"/>
      <c r="J46" s="571"/>
      <c r="K46" s="571"/>
      <c r="L46" s="990"/>
      <c r="M46" s="37"/>
      <c r="N46" s="36"/>
      <c r="O46" s="18"/>
      <c r="P46" s="19"/>
      <c r="Q46" s="36"/>
      <c r="R46" s="11" t="s">
        <v>198</v>
      </c>
      <c r="S46" s="5"/>
      <c r="T46" s="5"/>
      <c r="U46" s="5"/>
      <c r="V46" s="5"/>
      <c r="W46" s="5"/>
      <c r="X46" s="5"/>
      <c r="Y46" s="9"/>
      <c r="Z46" s="30"/>
      <c r="AA46" s="30"/>
      <c r="AB46" s="30"/>
      <c r="AC46" s="15"/>
      <c r="AD46" s="16"/>
      <c r="AE46" s="16"/>
      <c r="AF46" s="16"/>
      <c r="AG46" s="17"/>
      <c r="AH46" s="15"/>
      <c r="AI46" s="16"/>
      <c r="AJ46" s="16"/>
      <c r="AK46" s="16"/>
      <c r="AL46" s="17" t="s">
        <v>190</v>
      </c>
      <c r="AN46" s="3"/>
    </row>
    <row r="47" spans="2:40" ht="14.25" customHeight="1" x14ac:dyDescent="0.15">
      <c r="B47" s="612"/>
      <c r="C47" s="526"/>
      <c r="D47" s="68"/>
      <c r="E47" s="570" t="s">
        <v>67</v>
      </c>
      <c r="F47" s="571"/>
      <c r="G47" s="571"/>
      <c r="H47" s="571"/>
      <c r="I47" s="571"/>
      <c r="J47" s="571"/>
      <c r="K47" s="571"/>
      <c r="L47" s="990"/>
      <c r="M47" s="37"/>
      <c r="N47" s="36"/>
      <c r="O47" s="18"/>
      <c r="P47" s="19"/>
      <c r="Q47" s="36"/>
      <c r="R47" s="11" t="s">
        <v>198</v>
      </c>
      <c r="S47" s="5"/>
      <c r="T47" s="5"/>
      <c r="U47" s="5"/>
      <c r="V47" s="5"/>
      <c r="W47" s="5"/>
      <c r="X47" s="5"/>
      <c r="Y47" s="9"/>
      <c r="Z47" s="30"/>
      <c r="AA47" s="30"/>
      <c r="AB47" s="30"/>
      <c r="AC47" s="15"/>
      <c r="AD47" s="16"/>
      <c r="AE47" s="16"/>
      <c r="AF47" s="16"/>
      <c r="AG47" s="17"/>
      <c r="AH47" s="15"/>
      <c r="AI47" s="16"/>
      <c r="AJ47" s="16"/>
      <c r="AK47" s="16"/>
      <c r="AL47" s="17" t="s">
        <v>190</v>
      </c>
      <c r="AN47" s="3"/>
    </row>
    <row r="48" spans="2:40" ht="14.25" customHeight="1" x14ac:dyDescent="0.15">
      <c r="B48" s="547" t="s">
        <v>171</v>
      </c>
      <c r="C48" s="547"/>
      <c r="D48" s="547"/>
      <c r="E48" s="547"/>
      <c r="F48" s="547"/>
      <c r="G48" s="547"/>
      <c r="H48" s="547"/>
      <c r="I48" s="547"/>
      <c r="J48" s="547"/>
      <c r="K48" s="54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7" t="s">
        <v>172</v>
      </c>
      <c r="C49" s="547"/>
      <c r="D49" s="547"/>
      <c r="E49" s="547"/>
      <c r="F49" s="547"/>
      <c r="G49" s="547"/>
      <c r="H49" s="547"/>
      <c r="I49" s="547"/>
      <c r="J49" s="547"/>
      <c r="K49" s="54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15" t="s">
        <v>147</v>
      </c>
      <c r="C50" s="515"/>
      <c r="D50" s="515"/>
      <c r="E50" s="515"/>
      <c r="F50" s="515"/>
      <c r="G50" s="515"/>
      <c r="H50" s="515"/>
      <c r="I50" s="515"/>
      <c r="J50" s="515"/>
      <c r="K50" s="515"/>
      <c r="L50" s="61"/>
      <c r="M50" s="62"/>
      <c r="N50" s="62"/>
      <c r="O50" s="62"/>
      <c r="P50" s="62"/>
      <c r="Q50" s="62"/>
      <c r="R50" s="63"/>
      <c r="S50" s="63"/>
      <c r="T50" s="63"/>
      <c r="U50" s="64"/>
      <c r="V50" s="9" t="s">
        <v>173</v>
      </c>
      <c r="W50" s="10"/>
      <c r="X50" s="10"/>
      <c r="Y50" s="10"/>
      <c r="Z50" s="30"/>
      <c r="AA50" s="30"/>
      <c r="AB50" s="30"/>
      <c r="AC50" s="16"/>
      <c r="AD50" s="16"/>
      <c r="AE50" s="16"/>
      <c r="AF50" s="16"/>
      <c r="AG50" s="16"/>
      <c r="AH50" s="47"/>
      <c r="AI50" s="16"/>
      <c r="AJ50" s="16"/>
      <c r="AK50" s="16"/>
      <c r="AL50" s="17"/>
      <c r="AN50" s="3"/>
    </row>
    <row r="51" spans="2:40" ht="14.25" customHeight="1" x14ac:dyDescent="0.15">
      <c r="B51" s="981" t="s">
        <v>174</v>
      </c>
      <c r="C51" s="981"/>
      <c r="D51" s="981"/>
      <c r="E51" s="981"/>
      <c r="F51" s="981"/>
      <c r="G51" s="981"/>
      <c r="H51" s="981"/>
      <c r="I51" s="981"/>
      <c r="J51" s="981"/>
      <c r="K51" s="98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22" t="s">
        <v>148</v>
      </c>
      <c r="C52" s="523"/>
      <c r="D52" s="523"/>
      <c r="E52" s="523"/>
      <c r="F52" s="523"/>
      <c r="G52" s="523"/>
      <c r="H52" s="523"/>
      <c r="I52" s="523"/>
      <c r="J52" s="523"/>
      <c r="K52" s="523"/>
      <c r="L52" s="523"/>
      <c r="M52" s="523"/>
      <c r="N52" s="52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25" t="s">
        <v>149</v>
      </c>
      <c r="C53" s="528" t="s">
        <v>150</v>
      </c>
      <c r="D53" s="529"/>
      <c r="E53" s="529"/>
      <c r="F53" s="529"/>
      <c r="G53" s="529"/>
      <c r="H53" s="529"/>
      <c r="I53" s="529"/>
      <c r="J53" s="529"/>
      <c r="K53" s="529"/>
      <c r="L53" s="529"/>
      <c r="M53" s="529"/>
      <c r="N53" s="529"/>
      <c r="O53" s="529"/>
      <c r="P53" s="529"/>
      <c r="Q53" s="529"/>
      <c r="R53" s="529"/>
      <c r="S53" s="529"/>
      <c r="T53" s="530"/>
      <c r="U53" s="528" t="s">
        <v>151</v>
      </c>
      <c r="V53" s="982"/>
      <c r="W53" s="982"/>
      <c r="X53" s="982"/>
      <c r="Y53" s="982"/>
      <c r="Z53" s="982"/>
      <c r="AA53" s="982"/>
      <c r="AB53" s="982"/>
      <c r="AC53" s="982"/>
      <c r="AD53" s="982"/>
      <c r="AE53" s="982"/>
      <c r="AF53" s="982"/>
      <c r="AG53" s="982"/>
      <c r="AH53" s="982"/>
      <c r="AI53" s="982"/>
      <c r="AJ53" s="982"/>
      <c r="AK53" s="982"/>
      <c r="AL53" s="983"/>
      <c r="AN53" s="3"/>
    </row>
    <row r="54" spans="2:40" x14ac:dyDescent="0.15">
      <c r="B54" s="526"/>
      <c r="C54" s="984"/>
      <c r="D54" s="985"/>
      <c r="E54" s="985"/>
      <c r="F54" s="985"/>
      <c r="G54" s="985"/>
      <c r="H54" s="985"/>
      <c r="I54" s="985"/>
      <c r="J54" s="985"/>
      <c r="K54" s="985"/>
      <c r="L54" s="985"/>
      <c r="M54" s="985"/>
      <c r="N54" s="985"/>
      <c r="O54" s="985"/>
      <c r="P54" s="985"/>
      <c r="Q54" s="985"/>
      <c r="R54" s="985"/>
      <c r="S54" s="985"/>
      <c r="T54" s="986"/>
      <c r="U54" s="984"/>
      <c r="V54" s="985"/>
      <c r="W54" s="985"/>
      <c r="X54" s="985"/>
      <c r="Y54" s="985"/>
      <c r="Z54" s="985"/>
      <c r="AA54" s="985"/>
      <c r="AB54" s="985"/>
      <c r="AC54" s="985"/>
      <c r="AD54" s="985"/>
      <c r="AE54" s="985"/>
      <c r="AF54" s="985"/>
      <c r="AG54" s="985"/>
      <c r="AH54" s="985"/>
      <c r="AI54" s="985"/>
      <c r="AJ54" s="985"/>
      <c r="AK54" s="985"/>
      <c r="AL54" s="986"/>
      <c r="AN54" s="3"/>
    </row>
    <row r="55" spans="2:40" x14ac:dyDescent="0.15">
      <c r="B55" s="526"/>
      <c r="C55" s="987"/>
      <c r="D55" s="988"/>
      <c r="E55" s="988"/>
      <c r="F55" s="988"/>
      <c r="G55" s="988"/>
      <c r="H55" s="988"/>
      <c r="I55" s="988"/>
      <c r="J55" s="988"/>
      <c r="K55" s="988"/>
      <c r="L55" s="988"/>
      <c r="M55" s="988"/>
      <c r="N55" s="988"/>
      <c r="O55" s="988"/>
      <c r="P55" s="988"/>
      <c r="Q55" s="988"/>
      <c r="R55" s="988"/>
      <c r="S55" s="988"/>
      <c r="T55" s="577"/>
      <c r="U55" s="987"/>
      <c r="V55" s="988"/>
      <c r="W55" s="988"/>
      <c r="X55" s="988"/>
      <c r="Y55" s="988"/>
      <c r="Z55" s="988"/>
      <c r="AA55" s="988"/>
      <c r="AB55" s="988"/>
      <c r="AC55" s="988"/>
      <c r="AD55" s="988"/>
      <c r="AE55" s="988"/>
      <c r="AF55" s="988"/>
      <c r="AG55" s="988"/>
      <c r="AH55" s="988"/>
      <c r="AI55" s="988"/>
      <c r="AJ55" s="988"/>
      <c r="AK55" s="988"/>
      <c r="AL55" s="577"/>
      <c r="AN55" s="3"/>
    </row>
    <row r="56" spans="2:40" x14ac:dyDescent="0.15">
      <c r="B56" s="526"/>
      <c r="C56" s="987"/>
      <c r="D56" s="988"/>
      <c r="E56" s="988"/>
      <c r="F56" s="988"/>
      <c r="G56" s="988"/>
      <c r="H56" s="988"/>
      <c r="I56" s="988"/>
      <c r="J56" s="988"/>
      <c r="K56" s="988"/>
      <c r="L56" s="988"/>
      <c r="M56" s="988"/>
      <c r="N56" s="988"/>
      <c r="O56" s="988"/>
      <c r="P56" s="988"/>
      <c r="Q56" s="988"/>
      <c r="R56" s="988"/>
      <c r="S56" s="988"/>
      <c r="T56" s="577"/>
      <c r="U56" s="987"/>
      <c r="V56" s="988"/>
      <c r="W56" s="988"/>
      <c r="X56" s="988"/>
      <c r="Y56" s="988"/>
      <c r="Z56" s="988"/>
      <c r="AA56" s="988"/>
      <c r="AB56" s="988"/>
      <c r="AC56" s="988"/>
      <c r="AD56" s="988"/>
      <c r="AE56" s="988"/>
      <c r="AF56" s="988"/>
      <c r="AG56" s="988"/>
      <c r="AH56" s="988"/>
      <c r="AI56" s="988"/>
      <c r="AJ56" s="988"/>
      <c r="AK56" s="988"/>
      <c r="AL56" s="577"/>
      <c r="AN56" s="3"/>
    </row>
    <row r="57" spans="2:40" x14ac:dyDescent="0.15">
      <c r="B57" s="527"/>
      <c r="C57" s="989"/>
      <c r="D57" s="982"/>
      <c r="E57" s="982"/>
      <c r="F57" s="982"/>
      <c r="G57" s="982"/>
      <c r="H57" s="982"/>
      <c r="I57" s="982"/>
      <c r="J57" s="982"/>
      <c r="K57" s="982"/>
      <c r="L57" s="982"/>
      <c r="M57" s="982"/>
      <c r="N57" s="982"/>
      <c r="O57" s="982"/>
      <c r="P57" s="982"/>
      <c r="Q57" s="982"/>
      <c r="R57" s="982"/>
      <c r="S57" s="982"/>
      <c r="T57" s="983"/>
      <c r="U57" s="989"/>
      <c r="V57" s="982"/>
      <c r="W57" s="982"/>
      <c r="X57" s="982"/>
      <c r="Y57" s="982"/>
      <c r="Z57" s="982"/>
      <c r="AA57" s="982"/>
      <c r="AB57" s="982"/>
      <c r="AC57" s="982"/>
      <c r="AD57" s="982"/>
      <c r="AE57" s="982"/>
      <c r="AF57" s="982"/>
      <c r="AG57" s="982"/>
      <c r="AH57" s="982"/>
      <c r="AI57" s="982"/>
      <c r="AJ57" s="982"/>
      <c r="AK57" s="982"/>
      <c r="AL57" s="983"/>
      <c r="AN57" s="3"/>
    </row>
    <row r="58" spans="2:40" ht="14.25" customHeight="1" x14ac:dyDescent="0.15">
      <c r="B58" s="512" t="s">
        <v>152</v>
      </c>
      <c r="C58" s="513"/>
      <c r="D58" s="513"/>
      <c r="E58" s="513"/>
      <c r="F58" s="514"/>
      <c r="G58" s="515" t="s">
        <v>153</v>
      </c>
      <c r="H58" s="515"/>
      <c r="I58" s="515"/>
      <c r="J58" s="515"/>
      <c r="K58" s="515"/>
      <c r="L58" s="515"/>
      <c r="M58" s="515"/>
      <c r="N58" s="515"/>
      <c r="O58" s="515"/>
      <c r="P58" s="515"/>
      <c r="Q58" s="515"/>
      <c r="R58" s="515"/>
      <c r="S58" s="515"/>
      <c r="T58" s="515"/>
      <c r="U58" s="515"/>
      <c r="V58" s="515"/>
      <c r="W58" s="515"/>
      <c r="X58" s="515"/>
      <c r="Y58" s="515"/>
      <c r="Z58" s="515"/>
      <c r="AA58" s="515"/>
      <c r="AB58" s="515"/>
      <c r="AC58" s="515"/>
      <c r="AD58" s="515"/>
      <c r="AE58" s="515"/>
      <c r="AF58" s="515"/>
      <c r="AG58" s="515"/>
      <c r="AH58" s="515"/>
      <c r="AI58" s="515"/>
      <c r="AJ58" s="515"/>
      <c r="AK58" s="515"/>
      <c r="AL58" s="515"/>
      <c r="AN58" s="3"/>
    </row>
    <row r="60" spans="2:40" x14ac:dyDescent="0.15">
      <c r="B60" s="14" t="s">
        <v>175</v>
      </c>
    </row>
    <row r="61" spans="2:40" x14ac:dyDescent="0.15">
      <c r="B61" s="14" t="s">
        <v>176</v>
      </c>
    </row>
    <row r="62" spans="2:40" x14ac:dyDescent="0.15">
      <c r="B62" s="14" t="s">
        <v>177</v>
      </c>
    </row>
    <row r="63" spans="2:40" x14ac:dyDescent="0.15">
      <c r="B63" s="14" t="s">
        <v>154</v>
      </c>
    </row>
    <row r="64" spans="2:40" x14ac:dyDescent="0.15">
      <c r="B64" s="14" t="s">
        <v>155</v>
      </c>
    </row>
    <row r="65" spans="2:41" x14ac:dyDescent="0.15">
      <c r="B65" s="14" t="s">
        <v>201</v>
      </c>
    </row>
    <row r="66" spans="2:41" x14ac:dyDescent="0.15">
      <c r="B66" s="14" t="s">
        <v>202</v>
      </c>
      <c r="AN66" s="3"/>
      <c r="AO66" s="14"/>
    </row>
    <row r="67" spans="2:41" x14ac:dyDescent="0.15">
      <c r="B67" s="14" t="s">
        <v>178</v>
      </c>
    </row>
    <row r="68" spans="2:41" x14ac:dyDescent="0.15">
      <c r="B68" s="14" t="s">
        <v>179</v>
      </c>
    </row>
    <row r="69" spans="2:41" x14ac:dyDescent="0.15">
      <c r="B69" s="14" t="s">
        <v>180</v>
      </c>
    </row>
    <row r="70" spans="2:41" x14ac:dyDescent="0.15">
      <c r="B70" s="14" t="s">
        <v>156</v>
      </c>
    </row>
    <row r="84" spans="2:2" ht="12.75" customHeight="1" x14ac:dyDescent="0.15">
      <c r="B84" s="46"/>
    </row>
    <row r="85" spans="2:2" ht="12.75" customHeight="1" x14ac:dyDescent="0.15">
      <c r="B85" s="46" t="s">
        <v>187</v>
      </c>
    </row>
    <row r="86" spans="2:2" ht="12.75" customHeight="1" x14ac:dyDescent="0.15">
      <c r="B86" s="46" t="s">
        <v>188</v>
      </c>
    </row>
    <row r="87" spans="2:2" ht="12.75" customHeight="1" x14ac:dyDescent="0.15">
      <c r="B87" s="46" t="s">
        <v>181</v>
      </c>
    </row>
    <row r="88" spans="2:2" ht="12.75" customHeight="1" x14ac:dyDescent="0.15">
      <c r="B88" s="46" t="s">
        <v>182</v>
      </c>
    </row>
    <row r="89" spans="2:2" ht="12.75" customHeight="1" x14ac:dyDescent="0.15">
      <c r="B89" s="46" t="s">
        <v>183</v>
      </c>
    </row>
    <row r="90" spans="2:2" ht="12.75" customHeight="1" x14ac:dyDescent="0.15">
      <c r="B90" s="46" t="s">
        <v>184</v>
      </c>
    </row>
    <row r="91" spans="2:2" ht="12.75" customHeight="1" x14ac:dyDescent="0.15">
      <c r="B91" s="46" t="s">
        <v>185</v>
      </c>
    </row>
    <row r="92" spans="2:2" ht="12.75" customHeight="1" x14ac:dyDescent="0.15">
      <c r="B92" s="46" t="s">
        <v>186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2"/>
  <sheetViews>
    <sheetView view="pageBreakPreview" zoomScale="85" zoomScaleNormal="100" zoomScaleSheetLayoutView="85" workbookViewId="0">
      <selection activeCell="M13" sqref="M13:AK13"/>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2" t="s">
        <v>203</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row>
    <row r="3" spans="2:38" s="2" customFormat="1" ht="14.25" customHeight="1" x14ac:dyDescent="0.15">
      <c r="AB3" s="512" t="s">
        <v>122</v>
      </c>
      <c r="AC3" s="513"/>
      <c r="AD3" s="513"/>
      <c r="AE3" s="513"/>
      <c r="AF3" s="514"/>
      <c r="AG3" s="578"/>
      <c r="AH3" s="579"/>
      <c r="AI3" s="579"/>
      <c r="AJ3" s="579"/>
      <c r="AK3" s="580"/>
      <c r="AL3" s="217"/>
    </row>
    <row r="4" spans="2:38" s="2" customFormat="1" x14ac:dyDescent="0.15"/>
    <row r="5" spans="2:38" s="2" customFormat="1" x14ac:dyDescent="0.15">
      <c r="B5" s="632" t="s">
        <v>204</v>
      </c>
      <c r="C5" s="632"/>
      <c r="D5" s="632"/>
      <c r="E5" s="632"/>
      <c r="F5" s="632"/>
      <c r="G5" s="632"/>
      <c r="H5" s="632"/>
      <c r="I5" s="632"/>
      <c r="J5" s="632"/>
      <c r="K5" s="632"/>
      <c r="L5" s="632"/>
      <c r="M5" s="632"/>
      <c r="N5" s="632"/>
      <c r="O5" s="632"/>
      <c r="P5" s="632"/>
      <c r="Q5" s="632"/>
      <c r="R5" s="632"/>
      <c r="S5" s="632"/>
      <c r="T5" s="632"/>
      <c r="U5" s="632"/>
      <c r="V5" s="632"/>
      <c r="W5" s="632"/>
      <c r="X5" s="632"/>
      <c r="Y5" s="632"/>
      <c r="Z5" s="632"/>
      <c r="AA5" s="632"/>
      <c r="AB5" s="632"/>
      <c r="AC5" s="632"/>
      <c r="AD5" s="632"/>
      <c r="AE5" s="632"/>
      <c r="AF5" s="632"/>
      <c r="AG5" s="632"/>
      <c r="AH5" s="632"/>
      <c r="AI5" s="632"/>
      <c r="AJ5" s="632"/>
      <c r="AK5" s="632"/>
    </row>
    <row r="6" spans="2:38" s="2" customFormat="1" x14ac:dyDescent="0.15">
      <c r="B6" s="632" t="s">
        <v>205</v>
      </c>
      <c r="C6" s="632"/>
      <c r="D6" s="632"/>
      <c r="E6" s="632"/>
      <c r="F6" s="632"/>
      <c r="G6" s="632"/>
      <c r="H6" s="632"/>
      <c r="I6" s="632"/>
      <c r="J6" s="632"/>
      <c r="K6" s="632"/>
      <c r="L6" s="632"/>
      <c r="M6" s="632"/>
      <c r="N6" s="632"/>
      <c r="O6" s="632"/>
      <c r="P6" s="632"/>
      <c r="Q6" s="632"/>
      <c r="R6" s="632"/>
      <c r="S6" s="632"/>
      <c r="T6" s="632"/>
      <c r="U6" s="632"/>
      <c r="V6" s="632"/>
      <c r="W6" s="632"/>
      <c r="X6" s="632"/>
      <c r="Y6" s="632"/>
      <c r="Z6" s="632"/>
      <c r="AA6" s="632"/>
      <c r="AB6" s="632"/>
      <c r="AC6" s="632"/>
      <c r="AD6" s="632"/>
      <c r="AE6" s="632"/>
      <c r="AF6" s="632"/>
      <c r="AG6" s="632"/>
      <c r="AH6" s="632"/>
      <c r="AI6" s="632"/>
      <c r="AJ6" s="632"/>
      <c r="AK6" s="632"/>
    </row>
    <row r="7" spans="2:38" s="2" customFormat="1" ht="13.5" customHeight="1" x14ac:dyDescent="0.15">
      <c r="AB7" s="45" t="s">
        <v>206</v>
      </c>
      <c r="AC7" s="632"/>
      <c r="AD7" s="632"/>
      <c r="AE7" s="2" t="s">
        <v>123</v>
      </c>
      <c r="AF7" s="632"/>
      <c r="AG7" s="632"/>
      <c r="AH7" s="2" t="s">
        <v>207</v>
      </c>
      <c r="AI7" s="632"/>
      <c r="AJ7" s="632"/>
      <c r="AK7" s="2" t="s">
        <v>208</v>
      </c>
    </row>
    <row r="8" spans="2:38" s="2" customFormat="1" x14ac:dyDescent="0.15">
      <c r="B8" s="632"/>
      <c r="C8" s="632"/>
      <c r="D8" s="632"/>
      <c r="E8" s="632"/>
      <c r="F8" s="632"/>
      <c r="G8" s="632"/>
      <c r="H8" s="632" t="s">
        <v>209</v>
      </c>
      <c r="I8" s="632"/>
      <c r="J8" s="632"/>
      <c r="K8" s="2" t="s">
        <v>210</v>
      </c>
      <c r="L8" s="212"/>
      <c r="M8" s="212"/>
      <c r="N8" s="212"/>
      <c r="O8" s="212"/>
      <c r="P8" s="212"/>
      <c r="Q8" s="212"/>
      <c r="R8" s="212"/>
      <c r="S8" s="212"/>
      <c r="T8" s="212"/>
      <c r="AB8" s="627"/>
      <c r="AC8" s="627"/>
      <c r="AD8" s="627"/>
      <c r="AE8" s="627"/>
      <c r="AF8" s="627"/>
      <c r="AG8" s="627"/>
      <c r="AH8" s="627"/>
      <c r="AI8" s="627"/>
      <c r="AJ8" s="627"/>
      <c r="AK8" s="627"/>
    </row>
    <row r="9" spans="2:38" s="2" customFormat="1" x14ac:dyDescent="0.15">
      <c r="AA9" s="45" t="s">
        <v>211</v>
      </c>
      <c r="AB9" s="627"/>
      <c r="AC9" s="627"/>
      <c r="AD9" s="627"/>
      <c r="AE9" s="627"/>
      <c r="AF9" s="627"/>
      <c r="AG9" s="627"/>
      <c r="AH9" s="627"/>
      <c r="AI9" s="627"/>
      <c r="AJ9" s="627"/>
      <c r="AK9" s="627"/>
    </row>
    <row r="10" spans="2:38" s="2" customFormat="1" x14ac:dyDescent="0.15">
      <c r="AA10" s="45"/>
      <c r="AB10" s="627"/>
      <c r="AC10" s="627"/>
      <c r="AD10" s="627"/>
      <c r="AE10" s="627"/>
      <c r="AF10" s="627"/>
      <c r="AG10" s="627"/>
      <c r="AH10" s="627"/>
      <c r="AI10" s="627"/>
      <c r="AJ10" s="627"/>
      <c r="AK10" s="627"/>
    </row>
    <row r="11" spans="2:38" s="2" customFormat="1" x14ac:dyDescent="0.15">
      <c r="C11" s="92" t="s">
        <v>159</v>
      </c>
      <c r="D11" s="92"/>
    </row>
    <row r="12" spans="2:38" s="2" customFormat="1" ht="6.75" customHeight="1" x14ac:dyDescent="0.15">
      <c r="C12" s="92"/>
      <c r="D12" s="92"/>
    </row>
    <row r="13" spans="2:38" s="2" customFormat="1" ht="14.25" customHeight="1" x14ac:dyDescent="0.15">
      <c r="B13" s="525" t="s">
        <v>124</v>
      </c>
      <c r="C13" s="595" t="s">
        <v>125</v>
      </c>
      <c r="D13" s="596"/>
      <c r="E13" s="596"/>
      <c r="F13" s="596"/>
      <c r="G13" s="596"/>
      <c r="H13" s="596"/>
      <c r="I13" s="596"/>
      <c r="J13" s="596"/>
      <c r="K13" s="596"/>
      <c r="L13" s="628"/>
      <c r="M13" s="613"/>
      <c r="N13" s="613"/>
      <c r="O13" s="613"/>
      <c r="P13" s="613"/>
      <c r="Q13" s="613"/>
      <c r="R13" s="613"/>
      <c r="S13" s="613"/>
      <c r="T13" s="613"/>
      <c r="U13" s="613"/>
      <c r="V13" s="613"/>
      <c r="W13" s="613"/>
      <c r="X13" s="613"/>
      <c r="Y13" s="613"/>
      <c r="Z13" s="613"/>
      <c r="AA13" s="613"/>
      <c r="AB13" s="613"/>
      <c r="AC13" s="613"/>
      <c r="AD13" s="613"/>
      <c r="AE13" s="613"/>
      <c r="AF13" s="613"/>
      <c r="AG13" s="613"/>
      <c r="AH13" s="613"/>
      <c r="AI13" s="613"/>
      <c r="AJ13" s="613"/>
      <c r="AK13" s="614"/>
    </row>
    <row r="14" spans="2:38" s="2" customFormat="1" ht="14.25" customHeight="1" x14ac:dyDescent="0.15">
      <c r="B14" s="526"/>
      <c r="C14" s="601" t="s">
        <v>126</v>
      </c>
      <c r="D14" s="602"/>
      <c r="E14" s="602"/>
      <c r="F14" s="602"/>
      <c r="G14" s="602"/>
      <c r="H14" s="602"/>
      <c r="I14" s="602"/>
      <c r="J14" s="602"/>
      <c r="K14" s="602"/>
      <c r="L14" s="603"/>
      <c r="M14" s="615"/>
      <c r="N14" s="615"/>
      <c r="O14" s="615"/>
      <c r="P14" s="615"/>
      <c r="Q14" s="615"/>
      <c r="R14" s="615"/>
      <c r="S14" s="615"/>
      <c r="T14" s="615"/>
      <c r="U14" s="615"/>
      <c r="V14" s="615"/>
      <c r="W14" s="615"/>
      <c r="X14" s="615"/>
      <c r="Y14" s="615"/>
      <c r="Z14" s="615"/>
      <c r="AA14" s="615"/>
      <c r="AB14" s="615"/>
      <c r="AC14" s="615"/>
      <c r="AD14" s="615"/>
      <c r="AE14" s="615"/>
      <c r="AF14" s="615"/>
      <c r="AG14" s="615"/>
      <c r="AH14" s="615"/>
      <c r="AI14" s="615"/>
      <c r="AJ14" s="615"/>
      <c r="AK14" s="616"/>
    </row>
    <row r="15" spans="2:38" s="2" customFormat="1" ht="13.5" customHeight="1" x14ac:dyDescent="0.15">
      <c r="B15" s="526"/>
      <c r="C15" s="595" t="s">
        <v>212</v>
      </c>
      <c r="D15" s="596"/>
      <c r="E15" s="596"/>
      <c r="F15" s="596"/>
      <c r="G15" s="596"/>
      <c r="H15" s="596"/>
      <c r="I15" s="596"/>
      <c r="J15" s="596"/>
      <c r="K15" s="596"/>
      <c r="L15" s="597"/>
      <c r="M15" s="604" t="s">
        <v>213</v>
      </c>
      <c r="N15" s="604"/>
      <c r="O15" s="604"/>
      <c r="P15" s="604"/>
      <c r="Q15" s="604"/>
      <c r="R15" s="604"/>
      <c r="S15" s="604"/>
      <c r="T15" s="218" t="s">
        <v>214</v>
      </c>
      <c r="U15" s="604"/>
      <c r="V15" s="604"/>
      <c r="W15" s="604"/>
      <c r="X15" s="218" t="s">
        <v>215</v>
      </c>
      <c r="Y15" s="604"/>
      <c r="Z15" s="604"/>
      <c r="AA15" s="604"/>
      <c r="AB15" s="604"/>
      <c r="AC15" s="604"/>
      <c r="AD15" s="604"/>
      <c r="AE15" s="604"/>
      <c r="AF15" s="604"/>
      <c r="AG15" s="604"/>
      <c r="AH15" s="604"/>
      <c r="AI15" s="604"/>
      <c r="AJ15" s="604"/>
      <c r="AK15" s="605"/>
    </row>
    <row r="16" spans="2:38" s="2" customFormat="1" ht="13.5" customHeight="1" x14ac:dyDescent="0.15">
      <c r="B16" s="526"/>
      <c r="C16" s="598"/>
      <c r="D16" s="599"/>
      <c r="E16" s="599"/>
      <c r="F16" s="599"/>
      <c r="G16" s="599"/>
      <c r="H16" s="599"/>
      <c r="I16" s="599"/>
      <c r="J16" s="599"/>
      <c r="K16" s="599"/>
      <c r="L16" s="600"/>
      <c r="M16" s="606" t="s">
        <v>216</v>
      </c>
      <c r="N16" s="606"/>
      <c r="O16" s="606"/>
      <c r="P16" s="606"/>
      <c r="Q16" s="219" t="s">
        <v>217</v>
      </c>
      <c r="R16" s="606"/>
      <c r="S16" s="606"/>
      <c r="T16" s="606"/>
      <c r="U16" s="606"/>
      <c r="V16" s="606" t="s">
        <v>218</v>
      </c>
      <c r="W16" s="606"/>
      <c r="X16" s="606"/>
      <c r="Y16" s="606"/>
      <c r="Z16" s="606"/>
      <c r="AA16" s="606"/>
      <c r="AB16" s="606"/>
      <c r="AC16" s="606"/>
      <c r="AD16" s="606"/>
      <c r="AE16" s="606"/>
      <c r="AF16" s="606"/>
      <c r="AG16" s="606"/>
      <c r="AH16" s="606"/>
      <c r="AI16" s="606"/>
      <c r="AJ16" s="606"/>
      <c r="AK16" s="607"/>
    </row>
    <row r="17" spans="2:37" s="2" customFormat="1" ht="13.5" customHeight="1" x14ac:dyDescent="0.15">
      <c r="B17" s="526"/>
      <c r="C17" s="601"/>
      <c r="D17" s="602"/>
      <c r="E17" s="602"/>
      <c r="F17" s="602"/>
      <c r="G17" s="602"/>
      <c r="H17" s="602"/>
      <c r="I17" s="602"/>
      <c r="J17" s="602"/>
      <c r="K17" s="602"/>
      <c r="L17" s="603"/>
      <c r="M17" s="608" t="s">
        <v>219</v>
      </c>
      <c r="N17" s="608"/>
      <c r="O17" s="608"/>
      <c r="P17" s="608"/>
      <c r="Q17" s="608"/>
      <c r="R17" s="608"/>
      <c r="S17" s="608"/>
      <c r="T17" s="608"/>
      <c r="U17" s="608"/>
      <c r="V17" s="608"/>
      <c r="W17" s="608"/>
      <c r="X17" s="608"/>
      <c r="Y17" s="608"/>
      <c r="Z17" s="608"/>
      <c r="AA17" s="608"/>
      <c r="AB17" s="608"/>
      <c r="AC17" s="608"/>
      <c r="AD17" s="608"/>
      <c r="AE17" s="608"/>
      <c r="AF17" s="608"/>
      <c r="AG17" s="608"/>
      <c r="AH17" s="608"/>
      <c r="AI17" s="608"/>
      <c r="AJ17" s="608"/>
      <c r="AK17" s="609"/>
    </row>
    <row r="18" spans="2:37" s="2" customFormat="1" ht="14.25" customHeight="1" x14ac:dyDescent="0.15">
      <c r="B18" s="526"/>
      <c r="C18" s="519" t="s">
        <v>128</v>
      </c>
      <c r="D18" s="520"/>
      <c r="E18" s="520"/>
      <c r="F18" s="520"/>
      <c r="G18" s="520"/>
      <c r="H18" s="520"/>
      <c r="I18" s="520"/>
      <c r="J18" s="520"/>
      <c r="K18" s="520"/>
      <c r="L18" s="521"/>
      <c r="M18" s="513" t="s">
        <v>129</v>
      </c>
      <c r="N18" s="513"/>
      <c r="O18" s="513"/>
      <c r="P18" s="513"/>
      <c r="Q18" s="514"/>
      <c r="R18" s="578"/>
      <c r="S18" s="579"/>
      <c r="T18" s="579"/>
      <c r="U18" s="579"/>
      <c r="V18" s="579"/>
      <c r="W18" s="579"/>
      <c r="X18" s="579"/>
      <c r="Y18" s="579"/>
      <c r="Z18" s="579"/>
      <c r="AA18" s="580"/>
      <c r="AB18" s="610" t="s">
        <v>130</v>
      </c>
      <c r="AC18" s="604"/>
      <c r="AD18" s="604"/>
      <c r="AE18" s="604"/>
      <c r="AF18" s="605"/>
      <c r="AG18" s="578"/>
      <c r="AH18" s="579"/>
      <c r="AI18" s="579"/>
      <c r="AJ18" s="579"/>
      <c r="AK18" s="580"/>
    </row>
    <row r="19" spans="2:37" ht="14.25" customHeight="1" x14ac:dyDescent="0.15">
      <c r="B19" s="526"/>
      <c r="C19" s="629" t="s">
        <v>160</v>
      </c>
      <c r="D19" s="630"/>
      <c r="E19" s="630"/>
      <c r="F19" s="630"/>
      <c r="G19" s="630"/>
      <c r="H19" s="630"/>
      <c r="I19" s="630"/>
      <c r="J19" s="630"/>
      <c r="K19" s="630"/>
      <c r="L19" s="631"/>
      <c r="M19" s="529"/>
      <c r="N19" s="529"/>
      <c r="O19" s="529"/>
      <c r="P19" s="529"/>
      <c r="Q19" s="529"/>
      <c r="R19" s="529"/>
      <c r="S19" s="529"/>
      <c r="T19" s="529"/>
      <c r="U19" s="530"/>
      <c r="V19" s="512" t="s">
        <v>131</v>
      </c>
      <c r="W19" s="513"/>
      <c r="X19" s="513"/>
      <c r="Y19" s="513"/>
      <c r="Z19" s="513"/>
      <c r="AA19" s="514"/>
      <c r="AB19" s="528"/>
      <c r="AC19" s="529"/>
      <c r="AD19" s="529"/>
      <c r="AE19" s="529"/>
      <c r="AF19" s="529"/>
      <c r="AG19" s="529"/>
      <c r="AH19" s="529"/>
      <c r="AI19" s="529"/>
      <c r="AJ19" s="529"/>
      <c r="AK19" s="530"/>
    </row>
    <row r="20" spans="2:37" ht="14.25" customHeight="1" x14ac:dyDescent="0.15">
      <c r="B20" s="526"/>
      <c r="C20" s="552" t="s">
        <v>161</v>
      </c>
      <c r="D20" s="553"/>
      <c r="E20" s="553"/>
      <c r="F20" s="553"/>
      <c r="G20" s="553"/>
      <c r="H20" s="553"/>
      <c r="I20" s="553"/>
      <c r="J20" s="553"/>
      <c r="K20" s="553"/>
      <c r="L20" s="594"/>
      <c r="M20" s="513" t="s">
        <v>132</v>
      </c>
      <c r="N20" s="513"/>
      <c r="O20" s="513"/>
      <c r="P20" s="513"/>
      <c r="Q20" s="514"/>
      <c r="R20" s="585"/>
      <c r="S20" s="586"/>
      <c r="T20" s="586"/>
      <c r="U20" s="586"/>
      <c r="V20" s="586"/>
      <c r="W20" s="586"/>
      <c r="X20" s="586"/>
      <c r="Y20" s="586"/>
      <c r="Z20" s="586"/>
      <c r="AA20" s="626"/>
      <c r="AB20" s="529" t="s">
        <v>133</v>
      </c>
      <c r="AC20" s="529"/>
      <c r="AD20" s="529"/>
      <c r="AE20" s="529"/>
      <c r="AF20" s="530"/>
      <c r="AG20" s="585"/>
      <c r="AH20" s="586"/>
      <c r="AI20" s="586"/>
      <c r="AJ20" s="586"/>
      <c r="AK20" s="626"/>
    </row>
    <row r="21" spans="2:37" ht="13.5" customHeight="1" x14ac:dyDescent="0.15">
      <c r="B21" s="526"/>
      <c r="C21" s="595" t="s">
        <v>134</v>
      </c>
      <c r="D21" s="596"/>
      <c r="E21" s="596"/>
      <c r="F21" s="596"/>
      <c r="G21" s="596"/>
      <c r="H21" s="596"/>
      <c r="I21" s="596"/>
      <c r="J21" s="596"/>
      <c r="K21" s="596"/>
      <c r="L21" s="597"/>
      <c r="M21" s="604" t="s">
        <v>213</v>
      </c>
      <c r="N21" s="604"/>
      <c r="O21" s="604"/>
      <c r="P21" s="604"/>
      <c r="Q21" s="604"/>
      <c r="R21" s="604"/>
      <c r="S21" s="604"/>
      <c r="T21" s="218" t="s">
        <v>214</v>
      </c>
      <c r="U21" s="604"/>
      <c r="V21" s="604"/>
      <c r="W21" s="604"/>
      <c r="X21" s="218" t="s">
        <v>215</v>
      </c>
      <c r="Y21" s="604"/>
      <c r="Z21" s="604"/>
      <c r="AA21" s="604"/>
      <c r="AB21" s="604"/>
      <c r="AC21" s="604"/>
      <c r="AD21" s="604"/>
      <c r="AE21" s="604"/>
      <c r="AF21" s="604"/>
      <c r="AG21" s="604"/>
      <c r="AH21" s="604"/>
      <c r="AI21" s="604"/>
      <c r="AJ21" s="604"/>
      <c r="AK21" s="605"/>
    </row>
    <row r="22" spans="2:37" ht="14.25" customHeight="1" x14ac:dyDescent="0.15">
      <c r="B22" s="526"/>
      <c r="C22" s="598"/>
      <c r="D22" s="599"/>
      <c r="E22" s="599"/>
      <c r="F22" s="599"/>
      <c r="G22" s="599"/>
      <c r="H22" s="599"/>
      <c r="I22" s="599"/>
      <c r="J22" s="599"/>
      <c r="K22" s="599"/>
      <c r="L22" s="600"/>
      <c r="M22" s="606" t="s">
        <v>216</v>
      </c>
      <c r="N22" s="606"/>
      <c r="O22" s="606"/>
      <c r="P22" s="606"/>
      <c r="Q22" s="219" t="s">
        <v>217</v>
      </c>
      <c r="R22" s="606"/>
      <c r="S22" s="606"/>
      <c r="T22" s="606"/>
      <c r="U22" s="606"/>
      <c r="V22" s="606" t="s">
        <v>218</v>
      </c>
      <c r="W22" s="606"/>
      <c r="X22" s="606"/>
      <c r="Y22" s="606"/>
      <c r="Z22" s="606"/>
      <c r="AA22" s="606"/>
      <c r="AB22" s="606"/>
      <c r="AC22" s="606"/>
      <c r="AD22" s="606"/>
      <c r="AE22" s="606"/>
      <c r="AF22" s="606"/>
      <c r="AG22" s="606"/>
      <c r="AH22" s="606"/>
      <c r="AI22" s="606"/>
      <c r="AJ22" s="606"/>
      <c r="AK22" s="607"/>
    </row>
    <row r="23" spans="2:37" x14ac:dyDescent="0.15">
      <c r="B23" s="527"/>
      <c r="C23" s="601"/>
      <c r="D23" s="602"/>
      <c r="E23" s="602"/>
      <c r="F23" s="602"/>
      <c r="G23" s="602"/>
      <c r="H23" s="602"/>
      <c r="I23" s="602"/>
      <c r="J23" s="602"/>
      <c r="K23" s="602"/>
      <c r="L23" s="603"/>
      <c r="M23" s="608"/>
      <c r="N23" s="608"/>
      <c r="O23" s="608"/>
      <c r="P23" s="608"/>
      <c r="Q23" s="608"/>
      <c r="R23" s="608"/>
      <c r="S23" s="608"/>
      <c r="T23" s="608"/>
      <c r="U23" s="608"/>
      <c r="V23" s="608"/>
      <c r="W23" s="608"/>
      <c r="X23" s="608"/>
      <c r="Y23" s="608"/>
      <c r="Z23" s="608"/>
      <c r="AA23" s="608"/>
      <c r="AB23" s="608"/>
      <c r="AC23" s="608"/>
      <c r="AD23" s="608"/>
      <c r="AE23" s="608"/>
      <c r="AF23" s="608"/>
      <c r="AG23" s="608"/>
      <c r="AH23" s="608"/>
      <c r="AI23" s="608"/>
      <c r="AJ23" s="608"/>
      <c r="AK23" s="609"/>
    </row>
    <row r="24" spans="2:37" ht="13.5" customHeight="1" x14ac:dyDescent="0.15">
      <c r="B24" s="611" t="s">
        <v>162</v>
      </c>
      <c r="C24" s="595" t="s">
        <v>220</v>
      </c>
      <c r="D24" s="596"/>
      <c r="E24" s="596"/>
      <c r="F24" s="596"/>
      <c r="G24" s="596"/>
      <c r="H24" s="596"/>
      <c r="I24" s="596"/>
      <c r="J24" s="596"/>
      <c r="K24" s="596"/>
      <c r="L24" s="597"/>
      <c r="M24" s="613"/>
      <c r="N24" s="613"/>
      <c r="O24" s="613"/>
      <c r="P24" s="613"/>
      <c r="Q24" s="613"/>
      <c r="R24" s="613"/>
      <c r="S24" s="613"/>
      <c r="T24" s="613"/>
      <c r="U24" s="613"/>
      <c r="V24" s="613"/>
      <c r="W24" s="613"/>
      <c r="X24" s="613"/>
      <c r="Y24" s="613"/>
      <c r="Z24" s="613"/>
      <c r="AA24" s="613"/>
      <c r="AB24" s="613"/>
      <c r="AC24" s="613"/>
      <c r="AD24" s="613"/>
      <c r="AE24" s="613"/>
      <c r="AF24" s="613"/>
      <c r="AG24" s="613"/>
      <c r="AH24" s="613"/>
      <c r="AI24" s="613"/>
      <c r="AJ24" s="613"/>
      <c r="AK24" s="614"/>
    </row>
    <row r="25" spans="2:37" ht="13.5" customHeight="1" x14ac:dyDescent="0.15">
      <c r="B25" s="573"/>
      <c r="C25" s="601" t="s">
        <v>221</v>
      </c>
      <c r="D25" s="602"/>
      <c r="E25" s="602"/>
      <c r="F25" s="602"/>
      <c r="G25" s="602"/>
      <c r="H25" s="602"/>
      <c r="I25" s="602"/>
      <c r="J25" s="602"/>
      <c r="K25" s="602"/>
      <c r="L25" s="603"/>
      <c r="M25" s="615"/>
      <c r="N25" s="615"/>
      <c r="O25" s="615"/>
      <c r="P25" s="615"/>
      <c r="Q25" s="615"/>
      <c r="R25" s="615"/>
      <c r="S25" s="615"/>
      <c r="T25" s="615"/>
      <c r="U25" s="615"/>
      <c r="V25" s="615"/>
      <c r="W25" s="615"/>
      <c r="X25" s="615"/>
      <c r="Y25" s="615"/>
      <c r="Z25" s="615"/>
      <c r="AA25" s="615"/>
      <c r="AB25" s="615"/>
      <c r="AC25" s="615"/>
      <c r="AD25" s="615"/>
      <c r="AE25" s="615"/>
      <c r="AF25" s="615"/>
      <c r="AG25" s="615"/>
      <c r="AH25" s="615"/>
      <c r="AI25" s="615"/>
      <c r="AJ25" s="615"/>
      <c r="AK25" s="616"/>
    </row>
    <row r="26" spans="2:37" ht="13.5" customHeight="1" x14ac:dyDescent="0.15">
      <c r="B26" s="573"/>
      <c r="C26" s="595" t="s">
        <v>163</v>
      </c>
      <c r="D26" s="596"/>
      <c r="E26" s="596"/>
      <c r="F26" s="596"/>
      <c r="G26" s="596"/>
      <c r="H26" s="596"/>
      <c r="I26" s="596"/>
      <c r="J26" s="596"/>
      <c r="K26" s="596"/>
      <c r="L26" s="597"/>
      <c r="M26" s="604" t="s">
        <v>213</v>
      </c>
      <c r="N26" s="604"/>
      <c r="O26" s="604"/>
      <c r="P26" s="604"/>
      <c r="Q26" s="604"/>
      <c r="R26" s="604"/>
      <c r="S26" s="604"/>
      <c r="T26" s="218" t="s">
        <v>214</v>
      </c>
      <c r="U26" s="604"/>
      <c r="V26" s="604"/>
      <c r="W26" s="604"/>
      <c r="X26" s="218" t="s">
        <v>215</v>
      </c>
      <c r="Y26" s="604"/>
      <c r="Z26" s="604"/>
      <c r="AA26" s="604"/>
      <c r="AB26" s="604"/>
      <c r="AC26" s="604"/>
      <c r="AD26" s="604"/>
      <c r="AE26" s="604"/>
      <c r="AF26" s="604"/>
      <c r="AG26" s="604"/>
      <c r="AH26" s="604"/>
      <c r="AI26" s="604"/>
      <c r="AJ26" s="604"/>
      <c r="AK26" s="605"/>
    </row>
    <row r="27" spans="2:37" ht="14.25" customHeight="1" x14ac:dyDescent="0.15">
      <c r="B27" s="573"/>
      <c r="C27" s="598"/>
      <c r="D27" s="599"/>
      <c r="E27" s="599"/>
      <c r="F27" s="599"/>
      <c r="G27" s="599"/>
      <c r="H27" s="599"/>
      <c r="I27" s="599"/>
      <c r="J27" s="599"/>
      <c r="K27" s="599"/>
      <c r="L27" s="600"/>
      <c r="M27" s="606" t="s">
        <v>216</v>
      </c>
      <c r="N27" s="606"/>
      <c r="O27" s="606"/>
      <c r="P27" s="606"/>
      <c r="Q27" s="219" t="s">
        <v>217</v>
      </c>
      <c r="R27" s="606"/>
      <c r="S27" s="606"/>
      <c r="T27" s="606"/>
      <c r="U27" s="606"/>
      <c r="V27" s="606" t="s">
        <v>218</v>
      </c>
      <c r="W27" s="606"/>
      <c r="X27" s="606"/>
      <c r="Y27" s="606"/>
      <c r="Z27" s="606"/>
      <c r="AA27" s="606"/>
      <c r="AB27" s="606"/>
      <c r="AC27" s="606"/>
      <c r="AD27" s="606"/>
      <c r="AE27" s="606"/>
      <c r="AF27" s="606"/>
      <c r="AG27" s="606"/>
      <c r="AH27" s="606"/>
      <c r="AI27" s="606"/>
      <c r="AJ27" s="606"/>
      <c r="AK27" s="607"/>
    </row>
    <row r="28" spans="2:37" x14ac:dyDescent="0.15">
      <c r="B28" s="573"/>
      <c r="C28" s="601"/>
      <c r="D28" s="602"/>
      <c r="E28" s="602"/>
      <c r="F28" s="602"/>
      <c r="G28" s="602"/>
      <c r="H28" s="602"/>
      <c r="I28" s="602"/>
      <c r="J28" s="602"/>
      <c r="K28" s="602"/>
      <c r="L28" s="603"/>
      <c r="M28" s="608"/>
      <c r="N28" s="608"/>
      <c r="O28" s="608"/>
      <c r="P28" s="608"/>
      <c r="Q28" s="608"/>
      <c r="R28" s="608"/>
      <c r="S28" s="608"/>
      <c r="T28" s="608"/>
      <c r="U28" s="608"/>
      <c r="V28" s="608"/>
      <c r="W28" s="608"/>
      <c r="X28" s="608"/>
      <c r="Y28" s="608"/>
      <c r="Z28" s="608"/>
      <c r="AA28" s="608"/>
      <c r="AB28" s="608"/>
      <c r="AC28" s="608"/>
      <c r="AD28" s="608"/>
      <c r="AE28" s="608"/>
      <c r="AF28" s="608"/>
      <c r="AG28" s="608"/>
      <c r="AH28" s="608"/>
      <c r="AI28" s="608"/>
      <c r="AJ28" s="608"/>
      <c r="AK28" s="609"/>
    </row>
    <row r="29" spans="2:37" ht="14.25" customHeight="1" x14ac:dyDescent="0.15">
      <c r="B29" s="573"/>
      <c r="C29" s="519" t="s">
        <v>128</v>
      </c>
      <c r="D29" s="520"/>
      <c r="E29" s="520"/>
      <c r="F29" s="520"/>
      <c r="G29" s="520"/>
      <c r="H29" s="520"/>
      <c r="I29" s="520"/>
      <c r="J29" s="520"/>
      <c r="K29" s="520"/>
      <c r="L29" s="521"/>
      <c r="M29" s="513" t="s">
        <v>129</v>
      </c>
      <c r="N29" s="513"/>
      <c r="O29" s="513"/>
      <c r="P29" s="513"/>
      <c r="Q29" s="514"/>
      <c r="R29" s="578"/>
      <c r="S29" s="579"/>
      <c r="T29" s="579"/>
      <c r="U29" s="579"/>
      <c r="V29" s="579"/>
      <c r="W29" s="579"/>
      <c r="X29" s="579"/>
      <c r="Y29" s="579"/>
      <c r="Z29" s="579"/>
      <c r="AA29" s="580"/>
      <c r="AB29" s="610" t="s">
        <v>130</v>
      </c>
      <c r="AC29" s="604"/>
      <c r="AD29" s="604"/>
      <c r="AE29" s="604"/>
      <c r="AF29" s="605"/>
      <c r="AG29" s="578"/>
      <c r="AH29" s="579"/>
      <c r="AI29" s="579"/>
      <c r="AJ29" s="579"/>
      <c r="AK29" s="580"/>
    </row>
    <row r="30" spans="2:37" ht="13.5" customHeight="1" x14ac:dyDescent="0.15">
      <c r="B30" s="573"/>
      <c r="C30" s="617" t="s">
        <v>164</v>
      </c>
      <c r="D30" s="618"/>
      <c r="E30" s="618"/>
      <c r="F30" s="618"/>
      <c r="G30" s="618"/>
      <c r="H30" s="618"/>
      <c r="I30" s="618"/>
      <c r="J30" s="618"/>
      <c r="K30" s="618"/>
      <c r="L30" s="619"/>
      <c r="M30" s="604" t="s">
        <v>213</v>
      </c>
      <c r="N30" s="604"/>
      <c r="O30" s="604"/>
      <c r="P30" s="604"/>
      <c r="Q30" s="604"/>
      <c r="R30" s="604"/>
      <c r="S30" s="604"/>
      <c r="T30" s="218" t="s">
        <v>214</v>
      </c>
      <c r="U30" s="604"/>
      <c r="V30" s="604"/>
      <c r="W30" s="604"/>
      <c r="X30" s="218" t="s">
        <v>215</v>
      </c>
      <c r="Y30" s="604"/>
      <c r="Z30" s="604"/>
      <c r="AA30" s="604"/>
      <c r="AB30" s="604"/>
      <c r="AC30" s="604"/>
      <c r="AD30" s="604"/>
      <c r="AE30" s="604"/>
      <c r="AF30" s="604"/>
      <c r="AG30" s="604"/>
      <c r="AH30" s="604"/>
      <c r="AI30" s="604"/>
      <c r="AJ30" s="604"/>
      <c r="AK30" s="605"/>
    </row>
    <row r="31" spans="2:37" ht="14.25" customHeight="1" x14ac:dyDescent="0.15">
      <c r="B31" s="573"/>
      <c r="C31" s="620"/>
      <c r="D31" s="621"/>
      <c r="E31" s="621"/>
      <c r="F31" s="621"/>
      <c r="G31" s="621"/>
      <c r="H31" s="621"/>
      <c r="I31" s="621"/>
      <c r="J31" s="621"/>
      <c r="K31" s="621"/>
      <c r="L31" s="622"/>
      <c r="M31" s="606" t="s">
        <v>216</v>
      </c>
      <c r="N31" s="606"/>
      <c r="O31" s="606"/>
      <c r="P31" s="606"/>
      <c r="Q31" s="219" t="s">
        <v>217</v>
      </c>
      <c r="R31" s="606"/>
      <c r="S31" s="606"/>
      <c r="T31" s="606"/>
      <c r="U31" s="606"/>
      <c r="V31" s="606" t="s">
        <v>218</v>
      </c>
      <c r="W31" s="606"/>
      <c r="X31" s="606"/>
      <c r="Y31" s="606"/>
      <c r="Z31" s="606"/>
      <c r="AA31" s="606"/>
      <c r="AB31" s="606"/>
      <c r="AC31" s="606"/>
      <c r="AD31" s="606"/>
      <c r="AE31" s="606"/>
      <c r="AF31" s="606"/>
      <c r="AG31" s="606"/>
      <c r="AH31" s="606"/>
      <c r="AI31" s="606"/>
      <c r="AJ31" s="606"/>
      <c r="AK31" s="607"/>
    </row>
    <row r="32" spans="2:37" x14ac:dyDescent="0.15">
      <c r="B32" s="573"/>
      <c r="C32" s="623"/>
      <c r="D32" s="624"/>
      <c r="E32" s="624"/>
      <c r="F32" s="624"/>
      <c r="G32" s="624"/>
      <c r="H32" s="624"/>
      <c r="I32" s="624"/>
      <c r="J32" s="624"/>
      <c r="K32" s="624"/>
      <c r="L32" s="625"/>
      <c r="M32" s="608"/>
      <c r="N32" s="608"/>
      <c r="O32" s="608"/>
      <c r="P32" s="608"/>
      <c r="Q32" s="608"/>
      <c r="R32" s="608"/>
      <c r="S32" s="608"/>
      <c r="T32" s="608"/>
      <c r="U32" s="608"/>
      <c r="V32" s="608"/>
      <c r="W32" s="608"/>
      <c r="X32" s="608"/>
      <c r="Y32" s="608"/>
      <c r="Z32" s="608"/>
      <c r="AA32" s="608"/>
      <c r="AB32" s="608"/>
      <c r="AC32" s="608"/>
      <c r="AD32" s="608"/>
      <c r="AE32" s="608"/>
      <c r="AF32" s="608"/>
      <c r="AG32" s="608"/>
      <c r="AH32" s="608"/>
      <c r="AI32" s="608"/>
      <c r="AJ32" s="608"/>
      <c r="AK32" s="609"/>
    </row>
    <row r="33" spans="1:37" ht="14.25" customHeight="1" x14ac:dyDescent="0.15">
      <c r="B33" s="573"/>
      <c r="C33" s="519" t="s">
        <v>128</v>
      </c>
      <c r="D33" s="520"/>
      <c r="E33" s="520"/>
      <c r="F33" s="520"/>
      <c r="G33" s="520"/>
      <c r="H33" s="520"/>
      <c r="I33" s="520"/>
      <c r="J33" s="520"/>
      <c r="K33" s="520"/>
      <c r="L33" s="521"/>
      <c r="M33" s="513" t="s">
        <v>129</v>
      </c>
      <c r="N33" s="513"/>
      <c r="O33" s="513"/>
      <c r="P33" s="513"/>
      <c r="Q33" s="514"/>
      <c r="R33" s="578"/>
      <c r="S33" s="579"/>
      <c r="T33" s="579"/>
      <c r="U33" s="579"/>
      <c r="V33" s="579"/>
      <c r="W33" s="579"/>
      <c r="X33" s="579"/>
      <c r="Y33" s="579"/>
      <c r="Z33" s="579"/>
      <c r="AA33" s="580"/>
      <c r="AB33" s="610" t="s">
        <v>130</v>
      </c>
      <c r="AC33" s="604"/>
      <c r="AD33" s="604"/>
      <c r="AE33" s="604"/>
      <c r="AF33" s="605"/>
      <c r="AG33" s="578"/>
      <c r="AH33" s="579"/>
      <c r="AI33" s="579"/>
      <c r="AJ33" s="579"/>
      <c r="AK33" s="580"/>
    </row>
    <row r="34" spans="1:37" ht="14.25" customHeight="1" x14ac:dyDescent="0.15">
      <c r="B34" s="573"/>
      <c r="C34" s="519" t="s">
        <v>135</v>
      </c>
      <c r="D34" s="520"/>
      <c r="E34" s="520"/>
      <c r="F34" s="520"/>
      <c r="G34" s="520"/>
      <c r="H34" s="520"/>
      <c r="I34" s="520"/>
      <c r="J34" s="520"/>
      <c r="K34" s="520"/>
      <c r="L34" s="521"/>
      <c r="M34" s="553"/>
      <c r="N34" s="553"/>
      <c r="O34" s="553"/>
      <c r="P34" s="553"/>
      <c r="Q34" s="553"/>
      <c r="R34" s="553"/>
      <c r="S34" s="553"/>
      <c r="T34" s="553"/>
      <c r="U34" s="553"/>
      <c r="V34" s="553"/>
      <c r="W34" s="553"/>
      <c r="X34" s="553"/>
      <c r="Y34" s="553"/>
      <c r="Z34" s="553"/>
      <c r="AA34" s="553"/>
      <c r="AB34" s="553"/>
      <c r="AC34" s="553"/>
      <c r="AD34" s="553"/>
      <c r="AE34" s="553"/>
      <c r="AF34" s="553"/>
      <c r="AG34" s="553"/>
      <c r="AH34" s="553"/>
      <c r="AI34" s="553"/>
      <c r="AJ34" s="553"/>
      <c r="AK34" s="594"/>
    </row>
    <row r="35" spans="1:37" ht="13.5" customHeight="1" x14ac:dyDescent="0.15">
      <c r="B35" s="573"/>
      <c r="C35" s="595" t="s">
        <v>136</v>
      </c>
      <c r="D35" s="596"/>
      <c r="E35" s="596"/>
      <c r="F35" s="596"/>
      <c r="G35" s="596"/>
      <c r="H35" s="596"/>
      <c r="I35" s="596"/>
      <c r="J35" s="596"/>
      <c r="K35" s="596"/>
      <c r="L35" s="597"/>
      <c r="M35" s="604" t="s">
        <v>213</v>
      </c>
      <c r="N35" s="604"/>
      <c r="O35" s="604"/>
      <c r="P35" s="604"/>
      <c r="Q35" s="604"/>
      <c r="R35" s="604"/>
      <c r="S35" s="604"/>
      <c r="T35" s="218" t="s">
        <v>214</v>
      </c>
      <c r="U35" s="604"/>
      <c r="V35" s="604"/>
      <c r="W35" s="604"/>
      <c r="X35" s="218" t="s">
        <v>215</v>
      </c>
      <c r="Y35" s="604"/>
      <c r="Z35" s="604"/>
      <c r="AA35" s="604"/>
      <c r="AB35" s="604"/>
      <c r="AC35" s="604"/>
      <c r="AD35" s="604"/>
      <c r="AE35" s="604"/>
      <c r="AF35" s="604"/>
      <c r="AG35" s="604"/>
      <c r="AH35" s="604"/>
      <c r="AI35" s="604"/>
      <c r="AJ35" s="604"/>
      <c r="AK35" s="605"/>
    </row>
    <row r="36" spans="1:37" ht="14.25" customHeight="1" x14ac:dyDescent="0.15">
      <c r="B36" s="573"/>
      <c r="C36" s="598"/>
      <c r="D36" s="599"/>
      <c r="E36" s="599"/>
      <c r="F36" s="599"/>
      <c r="G36" s="599"/>
      <c r="H36" s="599"/>
      <c r="I36" s="599"/>
      <c r="J36" s="599"/>
      <c r="K36" s="599"/>
      <c r="L36" s="600"/>
      <c r="M36" s="606" t="s">
        <v>216</v>
      </c>
      <c r="N36" s="606"/>
      <c r="O36" s="606"/>
      <c r="P36" s="606"/>
      <c r="Q36" s="219" t="s">
        <v>217</v>
      </c>
      <c r="R36" s="606"/>
      <c r="S36" s="606"/>
      <c r="T36" s="606"/>
      <c r="U36" s="606"/>
      <c r="V36" s="606" t="s">
        <v>218</v>
      </c>
      <c r="W36" s="606"/>
      <c r="X36" s="606"/>
      <c r="Y36" s="606"/>
      <c r="Z36" s="606"/>
      <c r="AA36" s="606"/>
      <c r="AB36" s="606"/>
      <c r="AC36" s="606"/>
      <c r="AD36" s="606"/>
      <c r="AE36" s="606"/>
      <c r="AF36" s="606"/>
      <c r="AG36" s="606"/>
      <c r="AH36" s="606"/>
      <c r="AI36" s="606"/>
      <c r="AJ36" s="606"/>
      <c r="AK36" s="607"/>
    </row>
    <row r="37" spans="1:37" x14ac:dyDescent="0.15">
      <c r="B37" s="612"/>
      <c r="C37" s="601"/>
      <c r="D37" s="602"/>
      <c r="E37" s="602"/>
      <c r="F37" s="602"/>
      <c r="G37" s="602"/>
      <c r="H37" s="602"/>
      <c r="I37" s="602"/>
      <c r="J37" s="602"/>
      <c r="K37" s="602"/>
      <c r="L37" s="603"/>
      <c r="M37" s="608"/>
      <c r="N37" s="608"/>
      <c r="O37" s="608"/>
      <c r="P37" s="608"/>
      <c r="Q37" s="608"/>
      <c r="R37" s="608"/>
      <c r="S37" s="608"/>
      <c r="T37" s="608"/>
      <c r="U37" s="608"/>
      <c r="V37" s="608"/>
      <c r="W37" s="608"/>
      <c r="X37" s="608"/>
      <c r="Y37" s="608"/>
      <c r="Z37" s="608"/>
      <c r="AA37" s="608"/>
      <c r="AB37" s="608"/>
      <c r="AC37" s="608"/>
      <c r="AD37" s="608"/>
      <c r="AE37" s="608"/>
      <c r="AF37" s="608"/>
      <c r="AG37" s="608"/>
      <c r="AH37" s="608"/>
      <c r="AI37" s="608"/>
      <c r="AJ37" s="608"/>
      <c r="AK37" s="609"/>
    </row>
    <row r="38" spans="1:37" ht="13.5" customHeight="1" x14ac:dyDescent="0.15">
      <c r="B38" s="572" t="s">
        <v>165</v>
      </c>
      <c r="C38" s="574" t="s">
        <v>137</v>
      </c>
      <c r="D38" s="575"/>
      <c r="E38" s="575"/>
      <c r="F38" s="575"/>
      <c r="G38" s="575"/>
      <c r="H38" s="575"/>
      <c r="I38" s="575"/>
      <c r="J38" s="575"/>
      <c r="K38" s="575"/>
      <c r="L38" s="575"/>
      <c r="M38" s="554" t="s">
        <v>138</v>
      </c>
      <c r="N38" s="530"/>
      <c r="O38" s="200" t="s">
        <v>222</v>
      </c>
      <c r="P38" s="201"/>
      <c r="Q38" s="220"/>
      <c r="R38" s="578" t="s">
        <v>139</v>
      </c>
      <c r="S38" s="579"/>
      <c r="T38" s="579"/>
      <c r="U38" s="579"/>
      <c r="V38" s="579"/>
      <c r="W38" s="579"/>
      <c r="X38" s="579"/>
      <c r="Y38" s="579"/>
      <c r="Z38" s="580"/>
      <c r="AA38" s="522" t="s">
        <v>140</v>
      </c>
      <c r="AB38" s="523"/>
      <c r="AC38" s="523"/>
      <c r="AD38" s="584"/>
      <c r="AE38" s="585" t="s">
        <v>141</v>
      </c>
      <c r="AF38" s="586"/>
      <c r="AG38" s="587"/>
      <c r="AH38" s="587"/>
      <c r="AI38" s="588" t="s">
        <v>223</v>
      </c>
      <c r="AJ38" s="589"/>
      <c r="AK38" s="590"/>
    </row>
    <row r="39" spans="1:37" ht="14.25" customHeight="1" x14ac:dyDescent="0.15">
      <c r="A39" s="221"/>
      <c r="B39" s="573"/>
      <c r="C39" s="531"/>
      <c r="D39" s="534"/>
      <c r="E39" s="534"/>
      <c r="F39" s="534"/>
      <c r="G39" s="534"/>
      <c r="H39" s="534"/>
      <c r="I39" s="534"/>
      <c r="J39" s="534"/>
      <c r="K39" s="534"/>
      <c r="L39" s="534"/>
      <c r="M39" s="576"/>
      <c r="N39" s="577"/>
      <c r="O39" s="54" t="s">
        <v>168</v>
      </c>
      <c r="P39" s="51"/>
      <c r="Q39" s="52"/>
      <c r="R39" s="581"/>
      <c r="S39" s="582"/>
      <c r="T39" s="582"/>
      <c r="U39" s="582"/>
      <c r="V39" s="582"/>
      <c r="W39" s="582"/>
      <c r="X39" s="582"/>
      <c r="Y39" s="582"/>
      <c r="Z39" s="583"/>
      <c r="AA39" s="55" t="s">
        <v>142</v>
      </c>
      <c r="AB39" s="14"/>
      <c r="AC39" s="14"/>
      <c r="AD39" s="14"/>
      <c r="AE39" s="591" t="s">
        <v>143</v>
      </c>
      <c r="AF39" s="592"/>
      <c r="AG39" s="592"/>
      <c r="AH39" s="592"/>
      <c r="AI39" s="591" t="s">
        <v>169</v>
      </c>
      <c r="AJ39" s="592"/>
      <c r="AK39" s="593"/>
    </row>
    <row r="40" spans="1:37" ht="14.25" customHeight="1" x14ac:dyDescent="0.15">
      <c r="B40" s="573"/>
      <c r="C40" s="526" t="s">
        <v>224</v>
      </c>
      <c r="D40" s="68"/>
      <c r="E40" s="570" t="s">
        <v>225</v>
      </c>
      <c r="F40" s="570"/>
      <c r="G40" s="570"/>
      <c r="H40" s="570"/>
      <c r="I40" s="570"/>
      <c r="J40" s="570"/>
      <c r="K40" s="570"/>
      <c r="L40" s="570"/>
      <c r="M40" s="554"/>
      <c r="N40" s="555"/>
      <c r="O40" s="556"/>
      <c r="P40" s="557"/>
      <c r="Q40" s="558"/>
      <c r="R40" s="222" t="s">
        <v>6</v>
      </c>
      <c r="S40" s="559" t="s">
        <v>226</v>
      </c>
      <c r="T40" s="559"/>
      <c r="U40" s="223" t="s">
        <v>6</v>
      </c>
      <c r="V40" s="559" t="s">
        <v>227</v>
      </c>
      <c r="W40" s="559"/>
      <c r="X40" s="223" t="s">
        <v>6</v>
      </c>
      <c r="Y40" s="559" t="s">
        <v>228</v>
      </c>
      <c r="Z40" s="560"/>
      <c r="AA40" s="540"/>
      <c r="AB40" s="541"/>
      <c r="AC40" s="541"/>
      <c r="AD40" s="542"/>
      <c r="AE40" s="540"/>
      <c r="AF40" s="541"/>
      <c r="AG40" s="541"/>
      <c r="AH40" s="542"/>
      <c r="AI40" s="222" t="s">
        <v>6</v>
      </c>
      <c r="AJ40" s="559" t="s">
        <v>229</v>
      </c>
      <c r="AK40" s="560"/>
    </row>
    <row r="41" spans="1:37" ht="14.25" customHeight="1" x14ac:dyDescent="0.15">
      <c r="B41" s="573"/>
      <c r="C41" s="526"/>
      <c r="D41" s="68"/>
      <c r="E41" s="570" t="s">
        <v>230</v>
      </c>
      <c r="F41" s="571"/>
      <c r="G41" s="571"/>
      <c r="H41" s="571"/>
      <c r="I41" s="571"/>
      <c r="J41" s="571"/>
      <c r="K41" s="571"/>
      <c r="L41" s="571"/>
      <c r="M41" s="554"/>
      <c r="N41" s="555"/>
      <c r="O41" s="556"/>
      <c r="P41" s="557"/>
      <c r="Q41" s="558"/>
      <c r="R41" s="222" t="s">
        <v>6</v>
      </c>
      <c r="S41" s="559" t="s">
        <v>226</v>
      </c>
      <c r="T41" s="559"/>
      <c r="U41" s="223" t="s">
        <v>6</v>
      </c>
      <c r="V41" s="559" t="s">
        <v>227</v>
      </c>
      <c r="W41" s="559"/>
      <c r="X41" s="223" t="s">
        <v>6</v>
      </c>
      <c r="Y41" s="559" t="s">
        <v>228</v>
      </c>
      <c r="Z41" s="560"/>
      <c r="AA41" s="540"/>
      <c r="AB41" s="541"/>
      <c r="AC41" s="541"/>
      <c r="AD41" s="542"/>
      <c r="AE41" s="540"/>
      <c r="AF41" s="541"/>
      <c r="AG41" s="541"/>
      <c r="AH41" s="542"/>
      <c r="AI41" s="222" t="s">
        <v>6</v>
      </c>
      <c r="AJ41" s="559" t="s">
        <v>229</v>
      </c>
      <c r="AK41" s="560"/>
    </row>
    <row r="42" spans="1:37" ht="14.25" customHeight="1" x14ac:dyDescent="0.15">
      <c r="B42" s="573"/>
      <c r="C42" s="526"/>
      <c r="D42" s="68"/>
      <c r="E42" s="570" t="s">
        <v>231</v>
      </c>
      <c r="F42" s="571"/>
      <c r="G42" s="571"/>
      <c r="H42" s="571"/>
      <c r="I42" s="571"/>
      <c r="J42" s="571"/>
      <c r="K42" s="571"/>
      <c r="L42" s="571"/>
      <c r="M42" s="554"/>
      <c r="N42" s="555"/>
      <c r="O42" s="556"/>
      <c r="P42" s="557"/>
      <c r="Q42" s="558"/>
      <c r="R42" s="222" t="s">
        <v>6</v>
      </c>
      <c r="S42" s="559" t="s">
        <v>226</v>
      </c>
      <c r="T42" s="559"/>
      <c r="U42" s="223" t="s">
        <v>6</v>
      </c>
      <c r="V42" s="559" t="s">
        <v>227</v>
      </c>
      <c r="W42" s="559"/>
      <c r="X42" s="223" t="s">
        <v>6</v>
      </c>
      <c r="Y42" s="559" t="s">
        <v>228</v>
      </c>
      <c r="Z42" s="560"/>
      <c r="AA42" s="540"/>
      <c r="AB42" s="541"/>
      <c r="AC42" s="541"/>
      <c r="AD42" s="542"/>
      <c r="AE42" s="540"/>
      <c r="AF42" s="541"/>
      <c r="AG42" s="541"/>
      <c r="AH42" s="542"/>
      <c r="AI42" s="222" t="s">
        <v>6</v>
      </c>
      <c r="AJ42" s="559" t="s">
        <v>229</v>
      </c>
      <c r="AK42" s="560"/>
    </row>
    <row r="43" spans="1:37" ht="14.25" customHeight="1" x14ac:dyDescent="0.15">
      <c r="B43" s="573"/>
      <c r="C43" s="526"/>
      <c r="D43" s="68"/>
      <c r="E43" s="570" t="s">
        <v>232</v>
      </c>
      <c r="F43" s="571"/>
      <c r="G43" s="571"/>
      <c r="H43" s="571"/>
      <c r="I43" s="571"/>
      <c r="J43" s="571"/>
      <c r="K43" s="571"/>
      <c r="L43" s="571"/>
      <c r="M43" s="554"/>
      <c r="N43" s="555"/>
      <c r="O43" s="556"/>
      <c r="P43" s="557"/>
      <c r="Q43" s="558"/>
      <c r="R43" s="222" t="s">
        <v>6</v>
      </c>
      <c r="S43" s="559" t="s">
        <v>226</v>
      </c>
      <c r="T43" s="559"/>
      <c r="U43" s="223" t="s">
        <v>6</v>
      </c>
      <c r="V43" s="559" t="s">
        <v>227</v>
      </c>
      <c r="W43" s="559"/>
      <c r="X43" s="223" t="s">
        <v>6</v>
      </c>
      <c r="Y43" s="559" t="s">
        <v>228</v>
      </c>
      <c r="Z43" s="560"/>
      <c r="AA43" s="540"/>
      <c r="AB43" s="541"/>
      <c r="AC43" s="541"/>
      <c r="AD43" s="542"/>
      <c r="AE43" s="540"/>
      <c r="AF43" s="541"/>
      <c r="AG43" s="541"/>
      <c r="AH43" s="542"/>
      <c r="AI43" s="222" t="s">
        <v>6</v>
      </c>
      <c r="AJ43" s="559" t="s">
        <v>229</v>
      </c>
      <c r="AK43" s="560"/>
    </row>
    <row r="44" spans="1:37" ht="14.25" customHeight="1" x14ac:dyDescent="0.15">
      <c r="B44" s="573"/>
      <c r="C44" s="526"/>
      <c r="D44" s="68"/>
      <c r="E44" s="570" t="s">
        <v>233</v>
      </c>
      <c r="F44" s="571"/>
      <c r="G44" s="571"/>
      <c r="H44" s="571"/>
      <c r="I44" s="571"/>
      <c r="J44" s="571"/>
      <c r="K44" s="571"/>
      <c r="L44" s="571"/>
      <c r="M44" s="554"/>
      <c r="N44" s="555"/>
      <c r="O44" s="556"/>
      <c r="P44" s="557"/>
      <c r="Q44" s="558"/>
      <c r="R44" s="222" t="s">
        <v>6</v>
      </c>
      <c r="S44" s="559" t="s">
        <v>226</v>
      </c>
      <c r="T44" s="559"/>
      <c r="U44" s="223" t="s">
        <v>6</v>
      </c>
      <c r="V44" s="559" t="s">
        <v>227</v>
      </c>
      <c r="W44" s="559"/>
      <c r="X44" s="223" t="s">
        <v>6</v>
      </c>
      <c r="Y44" s="559" t="s">
        <v>228</v>
      </c>
      <c r="Z44" s="560"/>
      <c r="AA44" s="540"/>
      <c r="AB44" s="541"/>
      <c r="AC44" s="541"/>
      <c r="AD44" s="542"/>
      <c r="AE44" s="540"/>
      <c r="AF44" s="541"/>
      <c r="AG44" s="541"/>
      <c r="AH44" s="542"/>
      <c r="AI44" s="222" t="s">
        <v>6</v>
      </c>
      <c r="AJ44" s="559" t="s">
        <v>229</v>
      </c>
      <c r="AK44" s="560"/>
    </row>
    <row r="45" spans="1:37" ht="14.25" customHeight="1" x14ac:dyDescent="0.15">
      <c r="B45" s="573"/>
      <c r="C45" s="526"/>
      <c r="D45" s="68"/>
      <c r="E45" s="561" t="s">
        <v>234</v>
      </c>
      <c r="F45" s="562"/>
      <c r="G45" s="562"/>
      <c r="H45" s="562"/>
      <c r="I45" s="562"/>
      <c r="J45" s="562"/>
      <c r="K45" s="562"/>
      <c r="L45" s="562"/>
      <c r="M45" s="554"/>
      <c r="N45" s="555"/>
      <c r="O45" s="556"/>
      <c r="P45" s="557"/>
      <c r="Q45" s="558"/>
      <c r="R45" s="222" t="s">
        <v>6</v>
      </c>
      <c r="S45" s="559" t="s">
        <v>226</v>
      </c>
      <c r="T45" s="559"/>
      <c r="U45" s="223" t="s">
        <v>6</v>
      </c>
      <c r="V45" s="559" t="s">
        <v>227</v>
      </c>
      <c r="W45" s="559"/>
      <c r="X45" s="223" t="s">
        <v>6</v>
      </c>
      <c r="Y45" s="559" t="s">
        <v>228</v>
      </c>
      <c r="Z45" s="560"/>
      <c r="AA45" s="540"/>
      <c r="AB45" s="541"/>
      <c r="AC45" s="541"/>
      <c r="AD45" s="542"/>
      <c r="AE45" s="540"/>
      <c r="AF45" s="541"/>
      <c r="AG45" s="541"/>
      <c r="AH45" s="542"/>
      <c r="AI45" s="222" t="s">
        <v>6</v>
      </c>
      <c r="AJ45" s="559" t="s">
        <v>229</v>
      </c>
      <c r="AK45" s="560"/>
    </row>
    <row r="46" spans="1:37" ht="14.25" customHeight="1" x14ac:dyDescent="0.15">
      <c r="B46" s="573"/>
      <c r="C46" s="526"/>
      <c r="D46" s="68"/>
      <c r="E46" s="518" t="s">
        <v>235</v>
      </c>
      <c r="F46" s="569"/>
      <c r="G46" s="569"/>
      <c r="H46" s="569"/>
      <c r="I46" s="569"/>
      <c r="J46" s="569"/>
      <c r="K46" s="569"/>
      <c r="L46" s="569"/>
      <c r="M46" s="554"/>
      <c r="N46" s="555"/>
      <c r="O46" s="556"/>
      <c r="P46" s="557"/>
      <c r="Q46" s="558"/>
      <c r="R46" s="222" t="s">
        <v>6</v>
      </c>
      <c r="S46" s="559" t="s">
        <v>226</v>
      </c>
      <c r="T46" s="559"/>
      <c r="U46" s="223" t="s">
        <v>6</v>
      </c>
      <c r="V46" s="559" t="s">
        <v>227</v>
      </c>
      <c r="W46" s="559"/>
      <c r="X46" s="223" t="s">
        <v>6</v>
      </c>
      <c r="Y46" s="559" t="s">
        <v>228</v>
      </c>
      <c r="Z46" s="560"/>
      <c r="AA46" s="540"/>
      <c r="AB46" s="541"/>
      <c r="AC46" s="541"/>
      <c r="AD46" s="542"/>
      <c r="AE46" s="540"/>
      <c r="AF46" s="541"/>
      <c r="AG46" s="541"/>
      <c r="AH46" s="542"/>
      <c r="AI46" s="222" t="s">
        <v>6</v>
      </c>
      <c r="AJ46" s="559" t="s">
        <v>229</v>
      </c>
      <c r="AK46" s="560"/>
    </row>
    <row r="47" spans="1:37" ht="14.25" customHeight="1" x14ac:dyDescent="0.15">
      <c r="B47" s="573"/>
      <c r="C47" s="526"/>
      <c r="D47" s="69"/>
      <c r="E47" s="518" t="s">
        <v>236</v>
      </c>
      <c r="F47" s="568"/>
      <c r="G47" s="568"/>
      <c r="H47" s="568"/>
      <c r="I47" s="568"/>
      <c r="J47" s="568"/>
      <c r="K47" s="568"/>
      <c r="L47" s="568"/>
      <c r="M47" s="554"/>
      <c r="N47" s="555"/>
      <c r="O47" s="556"/>
      <c r="P47" s="557"/>
      <c r="Q47" s="558"/>
      <c r="R47" s="222" t="s">
        <v>6</v>
      </c>
      <c r="S47" s="559" t="s">
        <v>226</v>
      </c>
      <c r="T47" s="559"/>
      <c r="U47" s="223" t="s">
        <v>6</v>
      </c>
      <c r="V47" s="559" t="s">
        <v>227</v>
      </c>
      <c r="W47" s="559"/>
      <c r="X47" s="223" t="s">
        <v>6</v>
      </c>
      <c r="Y47" s="559" t="s">
        <v>228</v>
      </c>
      <c r="Z47" s="560"/>
      <c r="AA47" s="540"/>
      <c r="AB47" s="541"/>
      <c r="AC47" s="541"/>
      <c r="AD47" s="542"/>
      <c r="AE47" s="540"/>
      <c r="AF47" s="541"/>
      <c r="AG47" s="541"/>
      <c r="AH47" s="542"/>
      <c r="AI47" s="222" t="s">
        <v>6</v>
      </c>
      <c r="AJ47" s="559" t="s">
        <v>229</v>
      </c>
      <c r="AK47" s="560"/>
    </row>
    <row r="48" spans="1:37" ht="14.25" customHeight="1" x14ac:dyDescent="0.15">
      <c r="B48" s="573"/>
      <c r="C48" s="526"/>
      <c r="D48" s="69"/>
      <c r="E48" s="566" t="s">
        <v>237</v>
      </c>
      <c r="F48" s="567"/>
      <c r="G48" s="567"/>
      <c r="H48" s="567"/>
      <c r="I48" s="567"/>
      <c r="J48" s="567"/>
      <c r="K48" s="567"/>
      <c r="L48" s="567"/>
      <c r="M48" s="554"/>
      <c r="N48" s="555"/>
      <c r="O48" s="556"/>
      <c r="P48" s="557"/>
      <c r="Q48" s="558"/>
      <c r="R48" s="222" t="s">
        <v>6</v>
      </c>
      <c r="S48" s="559" t="s">
        <v>226</v>
      </c>
      <c r="T48" s="559"/>
      <c r="U48" s="223" t="s">
        <v>6</v>
      </c>
      <c r="V48" s="559" t="s">
        <v>227</v>
      </c>
      <c r="W48" s="559"/>
      <c r="X48" s="223" t="s">
        <v>6</v>
      </c>
      <c r="Y48" s="559" t="s">
        <v>228</v>
      </c>
      <c r="Z48" s="560"/>
      <c r="AA48" s="540"/>
      <c r="AB48" s="541"/>
      <c r="AC48" s="541"/>
      <c r="AD48" s="542"/>
      <c r="AE48" s="540"/>
      <c r="AF48" s="541"/>
      <c r="AG48" s="541"/>
      <c r="AH48" s="542"/>
      <c r="AI48" s="222" t="s">
        <v>6</v>
      </c>
      <c r="AJ48" s="559" t="s">
        <v>229</v>
      </c>
      <c r="AK48" s="560"/>
    </row>
    <row r="49" spans="2:37" ht="14.25" customHeight="1" x14ac:dyDescent="0.15">
      <c r="B49" s="573"/>
      <c r="C49" s="526"/>
      <c r="D49" s="68"/>
      <c r="E49" s="561" t="s">
        <v>238</v>
      </c>
      <c r="F49" s="564"/>
      <c r="G49" s="564"/>
      <c r="H49" s="564"/>
      <c r="I49" s="564"/>
      <c r="J49" s="564"/>
      <c r="K49" s="564"/>
      <c r="L49" s="565"/>
      <c r="M49" s="554"/>
      <c r="N49" s="555"/>
      <c r="O49" s="556"/>
      <c r="P49" s="557"/>
      <c r="Q49" s="558"/>
      <c r="R49" s="222" t="s">
        <v>6</v>
      </c>
      <c r="S49" s="559" t="s">
        <v>226</v>
      </c>
      <c r="T49" s="559"/>
      <c r="U49" s="223" t="s">
        <v>6</v>
      </c>
      <c r="V49" s="559" t="s">
        <v>227</v>
      </c>
      <c r="W49" s="559"/>
      <c r="X49" s="223" t="s">
        <v>6</v>
      </c>
      <c r="Y49" s="559" t="s">
        <v>228</v>
      </c>
      <c r="Z49" s="560"/>
      <c r="AA49" s="540"/>
      <c r="AB49" s="541"/>
      <c r="AC49" s="541"/>
      <c r="AD49" s="542"/>
      <c r="AE49" s="540"/>
      <c r="AF49" s="541"/>
      <c r="AG49" s="541"/>
      <c r="AH49" s="542"/>
      <c r="AI49" s="222" t="s">
        <v>6</v>
      </c>
      <c r="AJ49" s="559" t="s">
        <v>229</v>
      </c>
      <c r="AK49" s="560"/>
    </row>
    <row r="50" spans="2:37" ht="14.25" customHeight="1" x14ac:dyDescent="0.15">
      <c r="B50" s="573"/>
      <c r="C50" s="526"/>
      <c r="D50" s="224"/>
      <c r="E50" s="563" t="s">
        <v>239</v>
      </c>
      <c r="F50" s="563"/>
      <c r="G50" s="563"/>
      <c r="H50" s="563"/>
      <c r="I50" s="563"/>
      <c r="J50" s="563"/>
      <c r="K50" s="563"/>
      <c r="L50" s="563"/>
      <c r="M50" s="554"/>
      <c r="N50" s="555"/>
      <c r="O50" s="556"/>
      <c r="P50" s="557"/>
      <c r="Q50" s="558"/>
      <c r="R50" s="222" t="s">
        <v>6</v>
      </c>
      <c r="S50" s="559" t="s">
        <v>226</v>
      </c>
      <c r="T50" s="559"/>
      <c r="U50" s="223" t="s">
        <v>6</v>
      </c>
      <c r="V50" s="559" t="s">
        <v>227</v>
      </c>
      <c r="W50" s="559"/>
      <c r="X50" s="223" t="s">
        <v>6</v>
      </c>
      <c r="Y50" s="559" t="s">
        <v>228</v>
      </c>
      <c r="Z50" s="560"/>
      <c r="AA50" s="540"/>
      <c r="AB50" s="541"/>
      <c r="AC50" s="541"/>
      <c r="AD50" s="542"/>
      <c r="AE50" s="540"/>
      <c r="AF50" s="541"/>
      <c r="AG50" s="541"/>
      <c r="AH50" s="542"/>
      <c r="AI50" s="222" t="s">
        <v>6</v>
      </c>
      <c r="AJ50" s="559" t="s">
        <v>229</v>
      </c>
      <c r="AK50" s="560"/>
    </row>
    <row r="51" spans="2:37" ht="14.25" customHeight="1" x14ac:dyDescent="0.15">
      <c r="B51" s="573"/>
      <c r="C51" s="526"/>
      <c r="D51" s="68"/>
      <c r="E51" s="561" t="s">
        <v>240</v>
      </c>
      <c r="F51" s="562"/>
      <c r="G51" s="562"/>
      <c r="H51" s="562"/>
      <c r="I51" s="562"/>
      <c r="J51" s="562"/>
      <c r="K51" s="562"/>
      <c r="L51" s="562"/>
      <c r="M51" s="554"/>
      <c r="N51" s="555"/>
      <c r="O51" s="556"/>
      <c r="P51" s="557"/>
      <c r="Q51" s="558"/>
      <c r="R51" s="222" t="s">
        <v>6</v>
      </c>
      <c r="S51" s="559" t="s">
        <v>226</v>
      </c>
      <c r="T51" s="559"/>
      <c r="U51" s="223" t="s">
        <v>6</v>
      </c>
      <c r="V51" s="559" t="s">
        <v>227</v>
      </c>
      <c r="W51" s="559"/>
      <c r="X51" s="223" t="s">
        <v>6</v>
      </c>
      <c r="Y51" s="559" t="s">
        <v>228</v>
      </c>
      <c r="Z51" s="560"/>
      <c r="AA51" s="540"/>
      <c r="AB51" s="541"/>
      <c r="AC51" s="541"/>
      <c r="AD51" s="542"/>
      <c r="AE51" s="540"/>
      <c r="AF51" s="541"/>
      <c r="AG51" s="541"/>
      <c r="AH51" s="542"/>
      <c r="AI51" s="222" t="s">
        <v>6</v>
      </c>
      <c r="AJ51" s="559" t="s">
        <v>229</v>
      </c>
      <c r="AK51" s="560"/>
    </row>
    <row r="52" spans="2:37" ht="14.25" customHeight="1" x14ac:dyDescent="0.15">
      <c r="B52" s="573"/>
      <c r="C52" s="527"/>
      <c r="D52" s="68"/>
      <c r="E52" s="561" t="s">
        <v>241</v>
      </c>
      <c r="F52" s="562"/>
      <c r="G52" s="562"/>
      <c r="H52" s="562"/>
      <c r="I52" s="562"/>
      <c r="J52" s="562"/>
      <c r="K52" s="562"/>
      <c r="L52" s="562"/>
      <c r="M52" s="554"/>
      <c r="N52" s="555"/>
      <c r="O52" s="556"/>
      <c r="P52" s="557"/>
      <c r="Q52" s="558"/>
      <c r="R52" s="222" t="s">
        <v>6</v>
      </c>
      <c r="S52" s="559" t="s">
        <v>226</v>
      </c>
      <c r="T52" s="559"/>
      <c r="U52" s="223" t="s">
        <v>6</v>
      </c>
      <c r="V52" s="559" t="s">
        <v>227</v>
      </c>
      <c r="W52" s="559"/>
      <c r="X52" s="223" t="s">
        <v>6</v>
      </c>
      <c r="Y52" s="559" t="s">
        <v>228</v>
      </c>
      <c r="Z52" s="560"/>
      <c r="AA52" s="540"/>
      <c r="AB52" s="541"/>
      <c r="AC52" s="541"/>
      <c r="AD52" s="542"/>
      <c r="AE52" s="540"/>
      <c r="AF52" s="541"/>
      <c r="AG52" s="541"/>
      <c r="AH52" s="542"/>
      <c r="AI52" s="222" t="s">
        <v>6</v>
      </c>
      <c r="AJ52" s="559" t="s">
        <v>229</v>
      </c>
      <c r="AK52" s="560"/>
    </row>
    <row r="53" spans="2:37" ht="14.25" customHeight="1" x14ac:dyDescent="0.15">
      <c r="B53" s="225"/>
      <c r="C53" s="552" t="s">
        <v>242</v>
      </c>
      <c r="D53" s="553"/>
      <c r="E53" s="553"/>
      <c r="F53" s="553"/>
      <c r="G53" s="553"/>
      <c r="H53" s="553"/>
      <c r="I53" s="553"/>
      <c r="J53" s="553"/>
      <c r="K53" s="553"/>
      <c r="L53" s="553"/>
      <c r="M53" s="554"/>
      <c r="N53" s="555"/>
      <c r="O53" s="556"/>
      <c r="P53" s="557"/>
      <c r="Q53" s="558"/>
      <c r="R53" s="222" t="s">
        <v>6</v>
      </c>
      <c r="S53" s="559" t="s">
        <v>226</v>
      </c>
      <c r="T53" s="559"/>
      <c r="U53" s="223" t="s">
        <v>6</v>
      </c>
      <c r="V53" s="559" t="s">
        <v>227</v>
      </c>
      <c r="W53" s="559"/>
      <c r="X53" s="223" t="s">
        <v>6</v>
      </c>
      <c r="Y53" s="559" t="s">
        <v>228</v>
      </c>
      <c r="Z53" s="560"/>
      <c r="AA53" s="540"/>
      <c r="AB53" s="541"/>
      <c r="AC53" s="541"/>
      <c r="AD53" s="542"/>
      <c r="AE53" s="540"/>
      <c r="AF53" s="541"/>
      <c r="AG53" s="541"/>
      <c r="AH53" s="542"/>
      <c r="AI53" s="543"/>
      <c r="AJ53" s="544"/>
      <c r="AK53" s="545"/>
    </row>
    <row r="54" spans="2:37" ht="14.25" customHeight="1" x14ac:dyDescent="0.15">
      <c r="B54" s="225"/>
      <c r="C54" s="552" t="s">
        <v>243</v>
      </c>
      <c r="D54" s="553"/>
      <c r="E54" s="553"/>
      <c r="F54" s="553"/>
      <c r="G54" s="553"/>
      <c r="H54" s="553"/>
      <c r="I54" s="553"/>
      <c r="J54" s="553"/>
      <c r="K54" s="553"/>
      <c r="L54" s="553"/>
      <c r="M54" s="554"/>
      <c r="N54" s="555"/>
      <c r="O54" s="556"/>
      <c r="P54" s="557"/>
      <c r="Q54" s="558"/>
      <c r="R54" s="222" t="s">
        <v>6</v>
      </c>
      <c r="S54" s="559" t="s">
        <v>226</v>
      </c>
      <c r="T54" s="559"/>
      <c r="U54" s="223" t="s">
        <v>6</v>
      </c>
      <c r="V54" s="559" t="s">
        <v>227</v>
      </c>
      <c r="W54" s="559"/>
      <c r="X54" s="223" t="s">
        <v>6</v>
      </c>
      <c r="Y54" s="559" t="s">
        <v>228</v>
      </c>
      <c r="Z54" s="560"/>
      <c r="AA54" s="540"/>
      <c r="AB54" s="541"/>
      <c r="AC54" s="541"/>
      <c r="AD54" s="542"/>
      <c r="AE54" s="540"/>
      <c r="AF54" s="541"/>
      <c r="AG54" s="541"/>
      <c r="AH54" s="542"/>
      <c r="AI54" s="543"/>
      <c r="AJ54" s="544"/>
      <c r="AK54" s="545"/>
    </row>
    <row r="55" spans="2:37" ht="14.25" customHeight="1" x14ac:dyDescent="0.15">
      <c r="B55" s="517" t="s">
        <v>244</v>
      </c>
      <c r="C55" s="518"/>
      <c r="D55" s="518"/>
      <c r="E55" s="518"/>
      <c r="F55" s="518"/>
      <c r="G55" s="518"/>
      <c r="H55" s="518"/>
      <c r="I55" s="518"/>
      <c r="J55" s="518"/>
      <c r="K55" s="546"/>
      <c r="L55" s="61"/>
      <c r="M55" s="226"/>
      <c r="N55" s="226"/>
      <c r="O55" s="226"/>
      <c r="P55" s="226"/>
      <c r="Q55" s="226"/>
      <c r="R55" s="227"/>
      <c r="S55" s="227"/>
      <c r="T55" s="227"/>
      <c r="U55" s="228"/>
      <c r="V55" s="229"/>
      <c r="W55" s="92"/>
      <c r="X55" s="92"/>
      <c r="Y55" s="92"/>
      <c r="Z55" s="92"/>
      <c r="AA55" s="92"/>
      <c r="AB55" s="230"/>
      <c r="AC55" s="230"/>
      <c r="AD55" s="230"/>
      <c r="AJ55" s="14"/>
      <c r="AK55" s="17"/>
    </row>
    <row r="56" spans="2:37" ht="14.25" customHeight="1" x14ac:dyDescent="0.15">
      <c r="B56" s="547" t="s">
        <v>245</v>
      </c>
      <c r="C56" s="547"/>
      <c r="D56" s="547"/>
      <c r="E56" s="547"/>
      <c r="F56" s="547"/>
      <c r="G56" s="547"/>
      <c r="H56" s="547"/>
      <c r="I56" s="547"/>
      <c r="J56" s="547"/>
      <c r="K56" s="548"/>
      <c r="L56" s="549"/>
      <c r="M56" s="550"/>
      <c r="N56" s="550"/>
      <c r="O56" s="550"/>
      <c r="P56" s="550"/>
      <c r="Q56" s="550"/>
      <c r="R56" s="550"/>
      <c r="S56" s="550"/>
      <c r="T56" s="550"/>
      <c r="U56" s="550"/>
      <c r="V56" s="550"/>
      <c r="W56" s="550"/>
      <c r="X56" s="550"/>
      <c r="Y56" s="550"/>
      <c r="Z56" s="550"/>
      <c r="AA56" s="550"/>
      <c r="AB56" s="550"/>
      <c r="AC56" s="550"/>
      <c r="AD56" s="550"/>
      <c r="AE56" s="550"/>
      <c r="AF56" s="550"/>
      <c r="AG56" s="550"/>
      <c r="AH56" s="550"/>
      <c r="AI56" s="550"/>
      <c r="AJ56" s="550"/>
      <c r="AK56" s="551"/>
    </row>
    <row r="57" spans="2:37" ht="14.25" customHeight="1" x14ac:dyDescent="0.15">
      <c r="B57" s="515" t="s">
        <v>147</v>
      </c>
      <c r="C57" s="515"/>
      <c r="D57" s="515"/>
      <c r="E57" s="515"/>
      <c r="F57" s="515"/>
      <c r="G57" s="515"/>
      <c r="H57" s="515"/>
      <c r="I57" s="515"/>
      <c r="J57" s="515"/>
      <c r="K57" s="515"/>
      <c r="L57" s="231"/>
      <c r="M57" s="226"/>
      <c r="N57" s="226"/>
      <c r="O57" s="226"/>
      <c r="P57" s="226"/>
      <c r="Q57" s="226"/>
      <c r="R57" s="227"/>
      <c r="S57" s="227"/>
      <c r="T57" s="227"/>
      <c r="U57" s="228"/>
      <c r="V57" s="229" t="s">
        <v>173</v>
      </c>
      <c r="W57" s="92"/>
      <c r="X57" s="92"/>
      <c r="Y57" s="92"/>
      <c r="Z57" s="92"/>
      <c r="AA57" s="92"/>
      <c r="AB57" s="230"/>
      <c r="AC57" s="230"/>
      <c r="AD57" s="230"/>
      <c r="AJ57" s="14"/>
      <c r="AK57" s="17"/>
    </row>
    <row r="58" spans="2:37" ht="14.25" customHeight="1" x14ac:dyDescent="0.15">
      <c r="B58" s="517" t="s">
        <v>174</v>
      </c>
      <c r="C58" s="518"/>
      <c r="D58" s="518"/>
      <c r="E58" s="518"/>
      <c r="F58" s="518"/>
      <c r="G58" s="518"/>
      <c r="H58" s="518"/>
      <c r="I58" s="518"/>
      <c r="J58" s="518"/>
      <c r="K58" s="518"/>
      <c r="L58" s="519"/>
      <c r="M58" s="520"/>
      <c r="N58" s="520"/>
      <c r="O58" s="520"/>
      <c r="P58" s="520"/>
      <c r="Q58" s="520"/>
      <c r="R58" s="520"/>
      <c r="S58" s="520"/>
      <c r="T58" s="520"/>
      <c r="U58" s="520"/>
      <c r="V58" s="520"/>
      <c r="W58" s="520"/>
      <c r="X58" s="520"/>
      <c r="Y58" s="520"/>
      <c r="Z58" s="520"/>
      <c r="AA58" s="520"/>
      <c r="AB58" s="520"/>
      <c r="AC58" s="520"/>
      <c r="AD58" s="520"/>
      <c r="AE58" s="520"/>
      <c r="AF58" s="520"/>
      <c r="AG58" s="520"/>
      <c r="AH58" s="520"/>
      <c r="AI58" s="520"/>
      <c r="AJ58" s="520"/>
      <c r="AK58" s="521"/>
    </row>
    <row r="59" spans="2:37" ht="14.25" customHeight="1" x14ac:dyDescent="0.15">
      <c r="B59" s="522" t="s">
        <v>148</v>
      </c>
      <c r="C59" s="523"/>
      <c r="D59" s="523"/>
      <c r="E59" s="523"/>
      <c r="F59" s="523"/>
      <c r="G59" s="523"/>
      <c r="H59" s="523"/>
      <c r="I59" s="523"/>
      <c r="J59" s="523"/>
      <c r="K59" s="523"/>
      <c r="L59" s="524"/>
      <c r="M59" s="524"/>
      <c r="N59" s="524"/>
      <c r="O59" s="232"/>
      <c r="P59" s="233"/>
      <c r="Q59" s="234"/>
      <c r="R59" s="234"/>
      <c r="S59" s="234"/>
      <c r="T59" s="234"/>
      <c r="U59" s="227"/>
      <c r="V59" s="229"/>
      <c r="W59" s="92"/>
      <c r="X59" s="92"/>
      <c r="Y59" s="92"/>
      <c r="Z59" s="92"/>
      <c r="AA59" s="92"/>
      <c r="AB59" s="230"/>
      <c r="AC59" s="230"/>
      <c r="AD59" s="230"/>
      <c r="AJ59" s="14"/>
      <c r="AK59" s="17"/>
    </row>
    <row r="60" spans="2:37" ht="14.25" customHeight="1" x14ac:dyDescent="0.15">
      <c r="B60" s="525" t="s">
        <v>149</v>
      </c>
      <c r="C60" s="528" t="s">
        <v>150</v>
      </c>
      <c r="D60" s="529"/>
      <c r="E60" s="529"/>
      <c r="F60" s="529"/>
      <c r="G60" s="529"/>
      <c r="H60" s="529"/>
      <c r="I60" s="529"/>
      <c r="J60" s="529"/>
      <c r="K60" s="529"/>
      <c r="L60" s="529"/>
      <c r="M60" s="529"/>
      <c r="N60" s="529"/>
      <c r="O60" s="529"/>
      <c r="P60" s="529"/>
      <c r="Q60" s="529"/>
      <c r="R60" s="529"/>
      <c r="S60" s="529"/>
      <c r="T60" s="529"/>
      <c r="U60" s="528" t="s">
        <v>151</v>
      </c>
      <c r="V60" s="529"/>
      <c r="W60" s="529"/>
      <c r="X60" s="529"/>
      <c r="Y60" s="529"/>
      <c r="Z60" s="529"/>
      <c r="AA60" s="529"/>
      <c r="AB60" s="529"/>
      <c r="AC60" s="529"/>
      <c r="AD60" s="529"/>
      <c r="AE60" s="529"/>
      <c r="AF60" s="529"/>
      <c r="AG60" s="529"/>
      <c r="AH60" s="529"/>
      <c r="AI60" s="529"/>
      <c r="AJ60" s="529"/>
      <c r="AK60" s="530"/>
    </row>
    <row r="61" spans="2:37" x14ac:dyDescent="0.15">
      <c r="B61" s="526"/>
      <c r="C61" s="531"/>
      <c r="D61" s="532"/>
      <c r="E61" s="532"/>
      <c r="F61" s="532"/>
      <c r="G61" s="532"/>
      <c r="H61" s="532"/>
      <c r="I61" s="532"/>
      <c r="J61" s="532"/>
      <c r="K61" s="532"/>
      <c r="L61" s="532"/>
      <c r="M61" s="532"/>
      <c r="N61" s="532"/>
      <c r="O61" s="532"/>
      <c r="P61" s="532"/>
      <c r="Q61" s="532"/>
      <c r="R61" s="532"/>
      <c r="S61" s="532"/>
      <c r="T61" s="532"/>
      <c r="U61" s="531"/>
      <c r="V61" s="532"/>
      <c r="W61" s="532"/>
      <c r="X61" s="532"/>
      <c r="Y61" s="532"/>
      <c r="Z61" s="532"/>
      <c r="AA61" s="532"/>
      <c r="AB61" s="532"/>
      <c r="AC61" s="532"/>
      <c r="AD61" s="532"/>
      <c r="AE61" s="532"/>
      <c r="AF61" s="532"/>
      <c r="AG61" s="532"/>
      <c r="AH61" s="532"/>
      <c r="AI61" s="532"/>
      <c r="AJ61" s="532"/>
      <c r="AK61" s="537"/>
    </row>
    <row r="62" spans="2:37" x14ac:dyDescent="0.15">
      <c r="B62" s="526"/>
      <c r="C62" s="533"/>
      <c r="D62" s="534"/>
      <c r="E62" s="534"/>
      <c r="F62" s="534"/>
      <c r="G62" s="534"/>
      <c r="H62" s="534"/>
      <c r="I62" s="534"/>
      <c r="J62" s="534"/>
      <c r="K62" s="534"/>
      <c r="L62" s="534"/>
      <c r="M62" s="534"/>
      <c r="N62" s="534"/>
      <c r="O62" s="534"/>
      <c r="P62" s="534"/>
      <c r="Q62" s="534"/>
      <c r="R62" s="534"/>
      <c r="S62" s="534"/>
      <c r="T62" s="534"/>
      <c r="U62" s="533"/>
      <c r="V62" s="534"/>
      <c r="W62" s="534"/>
      <c r="X62" s="534"/>
      <c r="Y62" s="534"/>
      <c r="Z62" s="534"/>
      <c r="AA62" s="534"/>
      <c r="AB62" s="534"/>
      <c r="AC62" s="534"/>
      <c r="AD62" s="534"/>
      <c r="AE62" s="534"/>
      <c r="AF62" s="534"/>
      <c r="AG62" s="534"/>
      <c r="AH62" s="534"/>
      <c r="AI62" s="534"/>
      <c r="AJ62" s="534"/>
      <c r="AK62" s="538"/>
    </row>
    <row r="63" spans="2:37" x14ac:dyDescent="0.15">
      <c r="B63" s="526"/>
      <c r="C63" s="533"/>
      <c r="D63" s="534"/>
      <c r="E63" s="534"/>
      <c r="F63" s="534"/>
      <c r="G63" s="534"/>
      <c r="H63" s="534"/>
      <c r="I63" s="534"/>
      <c r="J63" s="534"/>
      <c r="K63" s="534"/>
      <c r="L63" s="534"/>
      <c r="M63" s="534"/>
      <c r="N63" s="534"/>
      <c r="O63" s="534"/>
      <c r="P63" s="534"/>
      <c r="Q63" s="534"/>
      <c r="R63" s="534"/>
      <c r="S63" s="534"/>
      <c r="T63" s="534"/>
      <c r="U63" s="533"/>
      <c r="V63" s="534"/>
      <c r="W63" s="534"/>
      <c r="X63" s="534"/>
      <c r="Y63" s="534"/>
      <c r="Z63" s="534"/>
      <c r="AA63" s="534"/>
      <c r="AB63" s="534"/>
      <c r="AC63" s="534"/>
      <c r="AD63" s="534"/>
      <c r="AE63" s="534"/>
      <c r="AF63" s="534"/>
      <c r="AG63" s="534"/>
      <c r="AH63" s="534"/>
      <c r="AI63" s="534"/>
      <c r="AJ63" s="534"/>
      <c r="AK63" s="538"/>
    </row>
    <row r="64" spans="2:37" x14ac:dyDescent="0.15">
      <c r="B64" s="527"/>
      <c r="C64" s="535"/>
      <c r="D64" s="536"/>
      <c r="E64" s="536"/>
      <c r="F64" s="536"/>
      <c r="G64" s="536"/>
      <c r="H64" s="536"/>
      <c r="I64" s="536"/>
      <c r="J64" s="536"/>
      <c r="K64" s="536"/>
      <c r="L64" s="536"/>
      <c r="M64" s="536"/>
      <c r="N64" s="536"/>
      <c r="O64" s="536"/>
      <c r="P64" s="536"/>
      <c r="Q64" s="536"/>
      <c r="R64" s="536"/>
      <c r="S64" s="536"/>
      <c r="T64" s="536"/>
      <c r="U64" s="535"/>
      <c r="V64" s="536"/>
      <c r="W64" s="536"/>
      <c r="X64" s="536"/>
      <c r="Y64" s="536"/>
      <c r="Z64" s="536"/>
      <c r="AA64" s="536"/>
      <c r="AB64" s="536"/>
      <c r="AC64" s="536"/>
      <c r="AD64" s="536"/>
      <c r="AE64" s="536"/>
      <c r="AF64" s="536"/>
      <c r="AG64" s="536"/>
      <c r="AH64" s="536"/>
      <c r="AI64" s="536"/>
      <c r="AJ64" s="536"/>
      <c r="AK64" s="539"/>
    </row>
    <row r="65" spans="2:37" ht="14.25" customHeight="1" x14ac:dyDescent="0.15">
      <c r="B65" s="512" t="s">
        <v>152</v>
      </c>
      <c r="C65" s="513"/>
      <c r="D65" s="513"/>
      <c r="E65" s="513"/>
      <c r="F65" s="514"/>
      <c r="G65" s="515" t="s">
        <v>153</v>
      </c>
      <c r="H65" s="515"/>
      <c r="I65" s="515"/>
      <c r="J65" s="515"/>
      <c r="K65" s="515"/>
      <c r="L65" s="515"/>
      <c r="M65" s="515"/>
      <c r="N65" s="515"/>
      <c r="O65" s="515"/>
      <c r="P65" s="515"/>
      <c r="Q65" s="515"/>
      <c r="R65" s="515"/>
      <c r="S65" s="515"/>
      <c r="T65" s="515"/>
      <c r="U65" s="516"/>
      <c r="V65" s="516"/>
      <c r="W65" s="516"/>
      <c r="X65" s="516"/>
      <c r="Y65" s="516"/>
      <c r="Z65" s="516"/>
      <c r="AA65" s="516"/>
      <c r="AB65" s="516"/>
      <c r="AC65" s="516"/>
      <c r="AD65" s="516"/>
      <c r="AE65" s="516"/>
      <c r="AF65" s="516"/>
      <c r="AG65" s="516"/>
      <c r="AH65" s="516"/>
      <c r="AI65" s="516"/>
      <c r="AJ65" s="516"/>
      <c r="AK65" s="516"/>
    </row>
    <row r="67" spans="2:37" x14ac:dyDescent="0.15">
      <c r="B67" s="14" t="s">
        <v>175</v>
      </c>
    </row>
    <row r="68" spans="2:37" x14ac:dyDescent="0.15">
      <c r="B68" s="14" t="s">
        <v>176</v>
      </c>
    </row>
    <row r="69" spans="2:37" x14ac:dyDescent="0.15">
      <c r="B69" s="14" t="s">
        <v>177</v>
      </c>
    </row>
    <row r="70" spans="2:37" x14ac:dyDescent="0.15">
      <c r="B70" s="14" t="s">
        <v>246</v>
      </c>
    </row>
    <row r="71" spans="2:37" x14ac:dyDescent="0.15">
      <c r="B71" s="14" t="s">
        <v>155</v>
      </c>
    </row>
    <row r="72" spans="2:37" x14ac:dyDescent="0.15">
      <c r="B72" s="14" t="s">
        <v>247</v>
      </c>
    </row>
    <row r="73" spans="2:37" x14ac:dyDescent="0.15">
      <c r="B73" s="14" t="s">
        <v>248</v>
      </c>
    </row>
    <row r="74" spans="2:37" x14ac:dyDescent="0.15">
      <c r="B74" s="14"/>
      <c r="E74" s="3" t="s">
        <v>249</v>
      </c>
    </row>
    <row r="75" spans="2:37" x14ac:dyDescent="0.15">
      <c r="B75" s="14" t="s">
        <v>250</v>
      </c>
    </row>
    <row r="76" spans="2:37" x14ac:dyDescent="0.15">
      <c r="B76" s="14" t="s">
        <v>251</v>
      </c>
    </row>
    <row r="77" spans="2:37" x14ac:dyDescent="0.15">
      <c r="E77" s="14" t="s">
        <v>252</v>
      </c>
    </row>
    <row r="88" spans="2:2" ht="12.75" customHeight="1" x14ac:dyDescent="0.15">
      <c r="B88" s="46"/>
    </row>
    <row r="89" spans="2:2" ht="12.75" customHeight="1" x14ac:dyDescent="0.15">
      <c r="B89" s="46" t="s">
        <v>187</v>
      </c>
    </row>
    <row r="90" spans="2:2" ht="12.75" customHeight="1" x14ac:dyDescent="0.15">
      <c r="B90" s="46" t="s">
        <v>188</v>
      </c>
    </row>
    <row r="91" spans="2:2" ht="12.75" customHeight="1" x14ac:dyDescent="0.15">
      <c r="B91" s="46" t="s">
        <v>181</v>
      </c>
    </row>
    <row r="92" spans="2:2" ht="12.75" customHeight="1" x14ac:dyDescent="0.15">
      <c r="B92" s="46" t="s">
        <v>182</v>
      </c>
    </row>
    <row r="93" spans="2:2" ht="12.75" customHeight="1" x14ac:dyDescent="0.15">
      <c r="B93" s="46" t="s">
        <v>183</v>
      </c>
    </row>
    <row r="94" spans="2:2" ht="12.75" customHeight="1" x14ac:dyDescent="0.15">
      <c r="B94" s="46" t="s">
        <v>184</v>
      </c>
    </row>
    <row r="95" spans="2:2" ht="12.75" customHeight="1" x14ac:dyDescent="0.15">
      <c r="B95" s="46" t="s">
        <v>185</v>
      </c>
    </row>
    <row r="96" spans="2:2" ht="12.75" customHeight="1" x14ac:dyDescent="0.15">
      <c r="B96" s="46" t="s">
        <v>186</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235"/>
    </row>
    <row r="231" spans="1:1" x14ac:dyDescent="0.15">
      <c r="A231" s="235"/>
    </row>
    <row r="280" spans="1:1" x14ac:dyDescent="0.15">
      <c r="A280" s="235"/>
    </row>
    <row r="307" spans="1:1" x14ac:dyDescent="0.15">
      <c r="A307" s="59"/>
    </row>
    <row r="357" spans="1:1" x14ac:dyDescent="0.15">
      <c r="A357" s="235"/>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235"/>
    </row>
    <row r="599" spans="1:1" x14ac:dyDescent="0.15">
      <c r="A599" s="235"/>
    </row>
    <row r="643" spans="1:1" x14ac:dyDescent="0.15">
      <c r="A643" s="235"/>
    </row>
    <row r="679" spans="1:1" x14ac:dyDescent="0.15">
      <c r="A679" s="59"/>
    </row>
    <row r="718" spans="1:1" x14ac:dyDescent="0.15">
      <c r="A718" s="235"/>
    </row>
    <row r="747" spans="1:1" x14ac:dyDescent="0.15">
      <c r="A747" s="235"/>
    </row>
    <row r="786" spans="1:1" x14ac:dyDescent="0.15">
      <c r="A786" s="235"/>
    </row>
    <row r="825" spans="1:1" x14ac:dyDescent="0.15">
      <c r="A825" s="235"/>
    </row>
    <row r="853" spans="1:1" x14ac:dyDescent="0.15">
      <c r="A853" s="235"/>
    </row>
    <row r="893" spans="1:1" x14ac:dyDescent="0.15">
      <c r="A893" s="235"/>
    </row>
    <row r="933" spans="1:1" x14ac:dyDescent="0.15">
      <c r="A933" s="235"/>
    </row>
    <row r="962" spans="1:1" x14ac:dyDescent="0.15">
      <c r="A962" s="235"/>
    </row>
  </sheetData>
  <mergeCells count="257">
    <mergeCell ref="AB3:AF3"/>
    <mergeCell ref="AG3:AK3"/>
    <mergeCell ref="B5:AK5"/>
    <mergeCell ref="B6:AK6"/>
    <mergeCell ref="AC7:AD7"/>
    <mergeCell ref="AF7:AG7"/>
    <mergeCell ref="AI7:AJ7"/>
    <mergeCell ref="B8:G8"/>
    <mergeCell ref="H8:J8"/>
    <mergeCell ref="AB8:AK8"/>
    <mergeCell ref="AB9:AK9"/>
    <mergeCell ref="AB10:AK10"/>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I38:AK38"/>
    <mergeCell ref="AE39:AH39"/>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AA54:AD54"/>
    <mergeCell ref="AE54:AH54"/>
    <mergeCell ref="AI54:AK54"/>
    <mergeCell ref="B55:K55"/>
    <mergeCell ref="B56:K56"/>
    <mergeCell ref="L56:AK56"/>
    <mergeCell ref="C54:L54"/>
    <mergeCell ref="M54:N54"/>
    <mergeCell ref="O54:Q54"/>
    <mergeCell ref="S54:T54"/>
    <mergeCell ref="V54:W54"/>
    <mergeCell ref="Y54:Z54"/>
    <mergeCell ref="B65:F65"/>
    <mergeCell ref="G65:AK65"/>
    <mergeCell ref="B57:K57"/>
    <mergeCell ref="B58:K58"/>
    <mergeCell ref="L58:AK58"/>
    <mergeCell ref="B59:N59"/>
    <mergeCell ref="B60:B64"/>
    <mergeCell ref="C60:T60"/>
    <mergeCell ref="U60:AK60"/>
    <mergeCell ref="C61:T64"/>
    <mergeCell ref="U61:AK64"/>
  </mergeCells>
  <phoneticPr fontId="2"/>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44"/>
  <sheetViews>
    <sheetView view="pageBreakPreview" zoomScale="55" zoomScaleNormal="100" zoomScaleSheetLayoutView="55" workbookViewId="0">
      <selection activeCell="L47" sqref="L47"/>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4.875" style="92" customWidth="1"/>
    <col min="25" max="33" width="4.875" style="1" customWidth="1"/>
    <col min="34" max="16384" width="9" style="1"/>
  </cols>
  <sheetData>
    <row r="1" spans="1:33" x14ac:dyDescent="0.15">
      <c r="A1" s="93"/>
      <c r="B1" s="93"/>
      <c r="C1" s="88"/>
      <c r="D1" s="88"/>
      <c r="E1" s="88"/>
      <c r="F1" s="88"/>
      <c r="G1" s="117"/>
      <c r="H1" s="88"/>
      <c r="I1" s="88"/>
      <c r="J1" s="88"/>
      <c r="K1" s="88"/>
      <c r="L1" s="88"/>
      <c r="M1" s="88"/>
      <c r="N1" s="88"/>
      <c r="O1" s="88"/>
      <c r="P1" s="88"/>
      <c r="Q1" s="88"/>
      <c r="R1" s="88"/>
      <c r="S1" s="88"/>
      <c r="T1" s="88"/>
      <c r="U1" s="88"/>
      <c r="V1" s="88"/>
      <c r="W1" s="88"/>
      <c r="X1" s="197"/>
      <c r="Y1" s="88"/>
      <c r="Z1" s="88"/>
      <c r="AA1" s="88"/>
      <c r="AB1" s="88"/>
      <c r="AC1" s="88"/>
      <c r="AD1" s="88"/>
      <c r="AE1" s="88"/>
      <c r="AF1" s="88"/>
      <c r="AG1" s="88"/>
    </row>
    <row r="2" spans="1:33" ht="20.25" customHeight="1" x14ac:dyDescent="0.15">
      <c r="A2" s="194" t="s">
        <v>68</v>
      </c>
      <c r="B2" s="194"/>
      <c r="C2" s="88"/>
      <c r="D2" s="88"/>
      <c r="E2" s="88"/>
      <c r="F2" s="88"/>
      <c r="G2" s="117"/>
      <c r="H2" s="88"/>
      <c r="I2" s="88"/>
      <c r="J2" s="88"/>
      <c r="K2" s="88"/>
      <c r="L2" s="88"/>
      <c r="M2" s="88"/>
      <c r="N2" s="88"/>
      <c r="O2" s="88"/>
      <c r="P2" s="88"/>
      <c r="Q2" s="88"/>
      <c r="R2" s="88"/>
      <c r="S2" s="88"/>
      <c r="T2" s="88"/>
      <c r="U2" s="88"/>
      <c r="V2" s="88"/>
      <c r="W2" s="88"/>
      <c r="X2" s="197"/>
      <c r="Y2" s="88"/>
      <c r="Z2" s="88"/>
      <c r="AA2" s="88"/>
      <c r="AB2" s="88"/>
      <c r="AC2" s="88"/>
      <c r="AD2" s="88"/>
      <c r="AE2" s="88"/>
      <c r="AF2" s="88"/>
      <c r="AG2" s="88"/>
    </row>
    <row r="3" spans="1:33" ht="20.25" customHeight="1" x14ac:dyDescent="0.15">
      <c r="A3" s="644" t="s">
        <v>69</v>
      </c>
      <c r="B3" s="644"/>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row>
    <row r="4" spans="1:33" ht="20.25" customHeight="1" x14ac:dyDescent="0.15">
      <c r="A4" s="93"/>
      <c r="B4" s="93"/>
      <c r="C4" s="88"/>
      <c r="D4" s="88"/>
      <c r="E4" s="88"/>
      <c r="F4" s="88"/>
      <c r="G4" s="117"/>
      <c r="H4" s="88"/>
      <c r="I4" s="88"/>
      <c r="J4" s="88"/>
      <c r="K4" s="88"/>
      <c r="L4" s="88"/>
      <c r="M4" s="88"/>
      <c r="N4" s="88"/>
      <c r="O4" s="88"/>
      <c r="P4" s="88"/>
      <c r="Q4" s="88"/>
      <c r="R4" s="88"/>
      <c r="S4" s="88"/>
      <c r="T4" s="88"/>
      <c r="U4" s="88"/>
      <c r="V4" s="88"/>
      <c r="W4" s="88"/>
      <c r="X4" s="197"/>
      <c r="Y4" s="88"/>
      <c r="Z4" s="88"/>
      <c r="AA4" s="88"/>
      <c r="AB4" s="88"/>
      <c r="AC4" s="88"/>
      <c r="AD4" s="88"/>
      <c r="AE4" s="88"/>
      <c r="AF4" s="88"/>
      <c r="AG4" s="88"/>
    </row>
    <row r="5" spans="1:33" ht="30" customHeight="1" x14ac:dyDescent="0.15">
      <c r="A5" s="93"/>
      <c r="B5" s="93"/>
      <c r="C5" s="88"/>
      <c r="D5" s="88"/>
      <c r="E5" s="88"/>
      <c r="F5" s="88"/>
      <c r="G5" s="117"/>
      <c r="H5" s="88"/>
      <c r="I5" s="88"/>
      <c r="J5" s="93"/>
      <c r="K5" s="93"/>
      <c r="L5" s="93"/>
      <c r="M5" s="93"/>
      <c r="N5" s="93"/>
      <c r="O5" s="93"/>
      <c r="P5" s="93"/>
      <c r="Q5" s="93"/>
      <c r="R5" s="93"/>
      <c r="S5" s="645" t="s">
        <v>70</v>
      </c>
      <c r="T5" s="645"/>
      <c r="U5" s="645"/>
      <c r="V5" s="645"/>
      <c r="W5" s="94"/>
      <c r="X5" s="94"/>
      <c r="Y5" s="95"/>
      <c r="Z5" s="95"/>
      <c r="AA5" s="95"/>
      <c r="AB5" s="95"/>
      <c r="AC5" s="95"/>
      <c r="AD5" s="95"/>
      <c r="AE5" s="95"/>
      <c r="AF5" s="95"/>
      <c r="AG5" s="96"/>
    </row>
    <row r="6" spans="1:33" ht="20.25" customHeight="1" x14ac:dyDescent="0.15">
      <c r="A6" s="93"/>
      <c r="B6" s="93"/>
      <c r="C6" s="88"/>
      <c r="D6" s="88"/>
      <c r="E6" s="88"/>
      <c r="F6" s="88"/>
      <c r="G6" s="117"/>
      <c r="H6" s="88"/>
      <c r="I6" s="88"/>
      <c r="J6" s="88"/>
      <c r="K6" s="88"/>
      <c r="L6" s="88"/>
      <c r="M6" s="88"/>
      <c r="N6" s="88"/>
      <c r="O6" s="88"/>
      <c r="P6" s="88"/>
      <c r="Q6" s="88"/>
      <c r="R6" s="88"/>
      <c r="S6" s="88"/>
      <c r="T6" s="88"/>
      <c r="U6" s="88"/>
      <c r="V6" s="88"/>
      <c r="W6" s="88"/>
      <c r="X6" s="197"/>
      <c r="Y6" s="88"/>
      <c r="Z6" s="88"/>
      <c r="AA6" s="88"/>
      <c r="AB6" s="88"/>
      <c r="AC6" s="88"/>
      <c r="AD6" s="88"/>
      <c r="AE6" s="88"/>
      <c r="AF6" s="88"/>
      <c r="AG6" s="88"/>
    </row>
    <row r="7" spans="1:33" ht="18" customHeight="1" x14ac:dyDescent="0.15">
      <c r="A7" s="645" t="s">
        <v>57</v>
      </c>
      <c r="B7" s="645"/>
      <c r="C7" s="645"/>
      <c r="D7" s="645" t="s">
        <v>0</v>
      </c>
      <c r="E7" s="645"/>
      <c r="F7" s="646" t="s">
        <v>1</v>
      </c>
      <c r="G7" s="646"/>
      <c r="H7" s="645" t="s">
        <v>64</v>
      </c>
      <c r="I7" s="645"/>
      <c r="J7" s="645"/>
      <c r="K7" s="645"/>
      <c r="L7" s="645"/>
      <c r="M7" s="645"/>
      <c r="N7" s="645"/>
      <c r="O7" s="645"/>
      <c r="P7" s="645"/>
      <c r="Q7" s="645"/>
      <c r="R7" s="645"/>
      <c r="S7" s="645"/>
      <c r="T7" s="645"/>
      <c r="U7" s="645"/>
      <c r="V7" s="645"/>
      <c r="W7" s="645"/>
      <c r="X7" s="645"/>
      <c r="Y7" s="645"/>
      <c r="Z7" s="645" t="s">
        <v>2</v>
      </c>
      <c r="AA7" s="645"/>
      <c r="AB7" s="645"/>
      <c r="AC7" s="645"/>
      <c r="AD7" s="645" t="s">
        <v>3</v>
      </c>
      <c r="AE7" s="645"/>
      <c r="AF7" s="645"/>
      <c r="AG7" s="647"/>
    </row>
    <row r="8" spans="1:33" ht="18.75" customHeight="1" x14ac:dyDescent="0.15">
      <c r="A8" s="648" t="s">
        <v>4</v>
      </c>
      <c r="B8" s="648"/>
      <c r="C8" s="649"/>
      <c r="D8" s="185"/>
      <c r="E8" s="167"/>
      <c r="F8" s="106"/>
      <c r="G8" s="188"/>
      <c r="H8" s="650" t="s">
        <v>5</v>
      </c>
      <c r="I8" s="109" t="s">
        <v>6</v>
      </c>
      <c r="J8" s="98" t="s">
        <v>7</v>
      </c>
      <c r="K8" s="99"/>
      <c r="L8" s="99"/>
      <c r="M8" s="109" t="s">
        <v>6</v>
      </c>
      <c r="N8" s="98" t="s">
        <v>8</v>
      </c>
      <c r="O8" s="99"/>
      <c r="P8" s="99"/>
      <c r="Q8" s="109" t="s">
        <v>6</v>
      </c>
      <c r="R8" s="98" t="s">
        <v>9</v>
      </c>
      <c r="S8" s="99"/>
      <c r="T8" s="99"/>
      <c r="U8" s="109" t="s">
        <v>6</v>
      </c>
      <c r="V8" s="98" t="s">
        <v>10</v>
      </c>
      <c r="W8" s="99"/>
      <c r="X8" s="99"/>
      <c r="Y8" s="100"/>
      <c r="Z8" s="640"/>
      <c r="AA8" s="640"/>
      <c r="AB8" s="640"/>
      <c r="AC8" s="640"/>
      <c r="AD8" s="640"/>
      <c r="AE8" s="640"/>
      <c r="AF8" s="640"/>
      <c r="AG8" s="641"/>
    </row>
    <row r="9" spans="1:33" ht="18.75" customHeight="1" x14ac:dyDescent="0.15">
      <c r="A9" s="645"/>
      <c r="B9" s="645"/>
      <c r="C9" s="647"/>
      <c r="D9" s="186"/>
      <c r="E9" s="168"/>
      <c r="F9" s="141"/>
      <c r="G9" s="150"/>
      <c r="H9" s="651"/>
      <c r="I9" s="145" t="s">
        <v>6</v>
      </c>
      <c r="J9" s="146" t="s">
        <v>11</v>
      </c>
      <c r="K9" s="187"/>
      <c r="L9" s="187"/>
      <c r="M9" s="147" t="s">
        <v>6</v>
      </c>
      <c r="N9" s="146" t="s">
        <v>12</v>
      </c>
      <c r="O9" s="187"/>
      <c r="P9" s="187"/>
      <c r="Q9" s="147" t="s">
        <v>6</v>
      </c>
      <c r="R9" s="146" t="s">
        <v>13</v>
      </c>
      <c r="S9" s="187"/>
      <c r="T9" s="187"/>
      <c r="U9" s="147" t="s">
        <v>6</v>
      </c>
      <c r="V9" s="146" t="s">
        <v>14</v>
      </c>
      <c r="W9" s="187"/>
      <c r="X9" s="187"/>
      <c r="Y9" s="142"/>
      <c r="Z9" s="642"/>
      <c r="AA9" s="642"/>
      <c r="AB9" s="642"/>
      <c r="AC9" s="642"/>
      <c r="AD9" s="642"/>
      <c r="AE9" s="642"/>
      <c r="AF9" s="642"/>
      <c r="AG9" s="643"/>
    </row>
    <row r="10" spans="1:33" ht="18.75" customHeight="1" x14ac:dyDescent="0.15">
      <c r="A10" s="104"/>
      <c r="B10" s="105"/>
      <c r="C10" s="169"/>
      <c r="D10" s="106"/>
      <c r="E10" s="100"/>
      <c r="F10" s="107"/>
      <c r="G10" s="108"/>
      <c r="H10" s="195" t="s">
        <v>34</v>
      </c>
      <c r="I10" s="154" t="s">
        <v>6</v>
      </c>
      <c r="J10" s="155" t="s">
        <v>20</v>
      </c>
      <c r="K10" s="155"/>
      <c r="L10" s="156"/>
      <c r="M10" s="157" t="s">
        <v>6</v>
      </c>
      <c r="N10" s="155" t="s">
        <v>35</v>
      </c>
      <c r="O10" s="155"/>
      <c r="P10" s="156"/>
      <c r="Q10" s="157" t="s">
        <v>6</v>
      </c>
      <c r="R10" s="170" t="s">
        <v>36</v>
      </c>
      <c r="S10" s="170"/>
      <c r="T10" s="170"/>
      <c r="U10" s="170"/>
      <c r="V10" s="170"/>
      <c r="W10" s="170"/>
      <c r="X10" s="170"/>
      <c r="Y10" s="171"/>
      <c r="Z10" s="109" t="s">
        <v>6</v>
      </c>
      <c r="AA10" s="98" t="s">
        <v>15</v>
      </c>
      <c r="AB10" s="98"/>
      <c r="AC10" s="110"/>
      <c r="AD10" s="109" t="s">
        <v>6</v>
      </c>
      <c r="AE10" s="98" t="s">
        <v>15</v>
      </c>
      <c r="AF10" s="98"/>
      <c r="AG10" s="110"/>
    </row>
    <row r="11" spans="1:33" ht="19.5" customHeight="1" x14ac:dyDescent="0.15">
      <c r="A11" s="111"/>
      <c r="B11" s="112"/>
      <c r="C11" s="113"/>
      <c r="D11" s="114"/>
      <c r="E11" s="103"/>
      <c r="F11" s="115"/>
      <c r="G11" s="116"/>
      <c r="H11" s="160" t="s">
        <v>17</v>
      </c>
      <c r="I11" s="121" t="s">
        <v>6</v>
      </c>
      <c r="J11" s="133" t="s">
        <v>18</v>
      </c>
      <c r="K11" s="137"/>
      <c r="L11" s="161"/>
      <c r="M11" s="158" t="s">
        <v>6</v>
      </c>
      <c r="N11" s="133" t="s">
        <v>19</v>
      </c>
      <c r="O11" s="158"/>
      <c r="P11" s="133"/>
      <c r="Q11" s="122"/>
      <c r="R11" s="122"/>
      <c r="S11" s="122"/>
      <c r="T11" s="122"/>
      <c r="U11" s="122"/>
      <c r="V11" s="122"/>
      <c r="W11" s="122"/>
      <c r="X11" s="122"/>
      <c r="Y11" s="123"/>
      <c r="Z11" s="181" t="s">
        <v>6</v>
      </c>
      <c r="AA11" s="179" t="s">
        <v>16</v>
      </c>
      <c r="AB11" s="180"/>
      <c r="AC11" s="120"/>
      <c r="AD11" s="181" t="s">
        <v>6</v>
      </c>
      <c r="AE11" s="179" t="s">
        <v>16</v>
      </c>
      <c r="AF11" s="180"/>
      <c r="AG11" s="120"/>
    </row>
    <row r="12" spans="1:33" ht="19.5" customHeight="1" x14ac:dyDescent="0.15">
      <c r="A12" s="111"/>
      <c r="B12" s="112"/>
      <c r="C12" s="113"/>
      <c r="D12" s="114"/>
      <c r="E12" s="103"/>
      <c r="F12" s="115"/>
      <c r="G12" s="116"/>
      <c r="H12" s="125" t="s">
        <v>37</v>
      </c>
      <c r="I12" s="215" t="s">
        <v>6</v>
      </c>
      <c r="J12" s="126" t="s">
        <v>18</v>
      </c>
      <c r="K12" s="127"/>
      <c r="L12" s="128"/>
      <c r="M12" s="129" t="s">
        <v>6</v>
      </c>
      <c r="N12" s="126" t="s">
        <v>19</v>
      </c>
      <c r="O12" s="129"/>
      <c r="P12" s="126"/>
      <c r="Q12" s="130"/>
      <c r="R12" s="130"/>
      <c r="S12" s="130"/>
      <c r="T12" s="130"/>
      <c r="U12" s="130"/>
      <c r="V12" s="130"/>
      <c r="W12" s="130"/>
      <c r="X12" s="130"/>
      <c r="Y12" s="131"/>
      <c r="Z12" s="124"/>
      <c r="AA12" s="180"/>
      <c r="AB12" s="180"/>
      <c r="AC12" s="120"/>
      <c r="AD12" s="124"/>
      <c r="AE12" s="180"/>
      <c r="AF12" s="180"/>
      <c r="AG12" s="120"/>
    </row>
    <row r="13" spans="1:33" ht="18.75" customHeight="1" x14ac:dyDescent="0.15">
      <c r="A13" s="111"/>
      <c r="B13" s="112"/>
      <c r="C13" s="172"/>
      <c r="D13" s="115"/>
      <c r="E13" s="103"/>
      <c r="F13" s="115"/>
      <c r="G13" s="178"/>
      <c r="H13" s="635" t="s">
        <v>38</v>
      </c>
      <c r="I13" s="637" t="s">
        <v>6</v>
      </c>
      <c r="J13" s="633" t="s">
        <v>20</v>
      </c>
      <c r="K13" s="633"/>
      <c r="L13" s="639" t="s">
        <v>6</v>
      </c>
      <c r="M13" s="633" t="s">
        <v>23</v>
      </c>
      <c r="N13" s="633"/>
      <c r="O13" s="213"/>
      <c r="P13" s="213"/>
      <c r="Q13" s="213"/>
      <c r="R13" s="213"/>
      <c r="S13" s="213"/>
      <c r="T13" s="213"/>
      <c r="U13" s="213"/>
      <c r="V13" s="213"/>
      <c r="W13" s="213"/>
      <c r="X13" s="213"/>
      <c r="Y13" s="164"/>
      <c r="Z13" s="124"/>
      <c r="AA13" s="180"/>
      <c r="AB13" s="180"/>
      <c r="AC13" s="120"/>
      <c r="AD13" s="124"/>
      <c r="AE13" s="180"/>
      <c r="AF13" s="180"/>
      <c r="AG13" s="120"/>
    </row>
    <row r="14" spans="1:33" ht="18.75" customHeight="1" x14ac:dyDescent="0.15">
      <c r="A14" s="111"/>
      <c r="B14" s="112"/>
      <c r="C14" s="172"/>
      <c r="D14" s="115"/>
      <c r="E14" s="103"/>
      <c r="F14" s="115"/>
      <c r="G14" s="178"/>
      <c r="H14" s="635"/>
      <c r="I14" s="637"/>
      <c r="J14" s="633"/>
      <c r="K14" s="633"/>
      <c r="L14" s="639"/>
      <c r="M14" s="633"/>
      <c r="N14" s="633"/>
      <c r="O14" s="182"/>
      <c r="P14" s="182"/>
      <c r="Q14" s="182"/>
      <c r="R14" s="182"/>
      <c r="S14" s="182"/>
      <c r="T14" s="182"/>
      <c r="U14" s="182"/>
      <c r="V14" s="182"/>
      <c r="W14" s="182"/>
      <c r="X14" s="182"/>
      <c r="Y14" s="136"/>
      <c r="Z14" s="124"/>
      <c r="AA14" s="180"/>
      <c r="AB14" s="180"/>
      <c r="AC14" s="120"/>
      <c r="AD14" s="124"/>
      <c r="AE14" s="180"/>
      <c r="AF14" s="180"/>
      <c r="AG14" s="120"/>
    </row>
    <row r="15" spans="1:33" ht="18.75" customHeight="1" x14ac:dyDescent="0.15">
      <c r="A15" s="111"/>
      <c r="B15" s="112"/>
      <c r="C15" s="172"/>
      <c r="D15" s="115"/>
      <c r="E15" s="103"/>
      <c r="F15" s="115"/>
      <c r="G15" s="178"/>
      <c r="H15" s="635"/>
      <c r="I15" s="638"/>
      <c r="J15" s="633"/>
      <c r="K15" s="633"/>
      <c r="L15" s="639"/>
      <c r="M15" s="633"/>
      <c r="N15" s="633"/>
      <c r="O15" s="198"/>
      <c r="P15" s="198"/>
      <c r="Q15" s="198"/>
      <c r="R15" s="198"/>
      <c r="S15" s="198"/>
      <c r="T15" s="198"/>
      <c r="U15" s="198"/>
      <c r="V15" s="198"/>
      <c r="W15" s="198"/>
      <c r="X15" s="198"/>
      <c r="Y15" s="165"/>
      <c r="Z15" s="124"/>
      <c r="AA15" s="180"/>
      <c r="AB15" s="180"/>
      <c r="AC15" s="120"/>
      <c r="AD15" s="124"/>
      <c r="AE15" s="180"/>
      <c r="AF15" s="180"/>
      <c r="AG15" s="120"/>
    </row>
    <row r="16" spans="1:33" ht="18.75" customHeight="1" x14ac:dyDescent="0.15">
      <c r="A16" s="111"/>
      <c r="B16" s="112"/>
      <c r="C16" s="172"/>
      <c r="D16" s="115"/>
      <c r="E16" s="103"/>
      <c r="F16" s="115"/>
      <c r="G16" s="178"/>
      <c r="H16" s="176" t="s">
        <v>73</v>
      </c>
      <c r="I16" s="181" t="s">
        <v>6</v>
      </c>
      <c r="J16" s="126" t="s">
        <v>32</v>
      </c>
      <c r="K16" s="127"/>
      <c r="L16" s="128"/>
      <c r="M16" s="129" t="s">
        <v>6</v>
      </c>
      <c r="N16" s="126" t="s">
        <v>33</v>
      </c>
      <c r="O16" s="130"/>
      <c r="P16" s="130"/>
      <c r="Q16" s="130"/>
      <c r="R16" s="130"/>
      <c r="S16" s="130"/>
      <c r="T16" s="130"/>
      <c r="U16" s="130"/>
      <c r="V16" s="130"/>
      <c r="W16" s="130"/>
      <c r="X16" s="130"/>
      <c r="Y16" s="131"/>
      <c r="Z16" s="124"/>
      <c r="AA16" s="180"/>
      <c r="AB16" s="180"/>
      <c r="AC16" s="120"/>
      <c r="AD16" s="124"/>
      <c r="AE16" s="180"/>
      <c r="AF16" s="180"/>
      <c r="AG16" s="120"/>
    </row>
    <row r="17" spans="1:33" ht="18.75" customHeight="1" x14ac:dyDescent="0.15">
      <c r="A17" s="111"/>
      <c r="B17" s="112"/>
      <c r="C17" s="172"/>
      <c r="D17" s="115"/>
      <c r="E17" s="103"/>
      <c r="F17" s="115"/>
      <c r="G17" s="178"/>
      <c r="H17" s="635" t="s">
        <v>39</v>
      </c>
      <c r="I17" s="636" t="s">
        <v>6</v>
      </c>
      <c r="J17" s="633" t="s">
        <v>20</v>
      </c>
      <c r="K17" s="633"/>
      <c r="L17" s="636" t="s">
        <v>6</v>
      </c>
      <c r="M17" s="633" t="s">
        <v>23</v>
      </c>
      <c r="N17" s="633"/>
      <c r="O17" s="199"/>
      <c r="P17" s="199"/>
      <c r="Q17" s="199"/>
      <c r="R17" s="199"/>
      <c r="S17" s="199"/>
      <c r="T17" s="199"/>
      <c r="U17" s="199"/>
      <c r="V17" s="199"/>
      <c r="W17" s="199"/>
      <c r="X17" s="199"/>
      <c r="Y17" s="135"/>
      <c r="Z17" s="124"/>
      <c r="AA17" s="180"/>
      <c r="AB17" s="180"/>
      <c r="AC17" s="120"/>
      <c r="AD17" s="124"/>
      <c r="AE17" s="180"/>
      <c r="AF17" s="180"/>
      <c r="AG17" s="120"/>
    </row>
    <row r="18" spans="1:33" ht="18.75" customHeight="1" x14ac:dyDescent="0.15">
      <c r="A18" s="111"/>
      <c r="B18" s="112"/>
      <c r="C18" s="172"/>
      <c r="D18" s="115"/>
      <c r="E18" s="103"/>
      <c r="F18" s="115"/>
      <c r="G18" s="178"/>
      <c r="H18" s="635"/>
      <c r="I18" s="636"/>
      <c r="J18" s="633"/>
      <c r="K18" s="633"/>
      <c r="L18" s="636"/>
      <c r="M18" s="633"/>
      <c r="N18" s="633"/>
      <c r="O18" s="133"/>
      <c r="P18" s="133"/>
      <c r="Q18" s="133"/>
      <c r="R18" s="133"/>
      <c r="S18" s="133"/>
      <c r="T18" s="133"/>
      <c r="U18" s="133"/>
      <c r="V18" s="133"/>
      <c r="W18" s="133"/>
      <c r="X18" s="133"/>
      <c r="Y18" s="134"/>
      <c r="Z18" s="124"/>
      <c r="AA18" s="180"/>
      <c r="AB18" s="180"/>
      <c r="AC18" s="120"/>
      <c r="AD18" s="124"/>
      <c r="AE18" s="180"/>
      <c r="AF18" s="180"/>
      <c r="AG18" s="120"/>
    </row>
    <row r="19" spans="1:33" ht="18.75" customHeight="1" x14ac:dyDescent="0.15">
      <c r="A19" s="111"/>
      <c r="B19" s="112"/>
      <c r="C19" s="172"/>
      <c r="D19" s="115"/>
      <c r="E19" s="103"/>
      <c r="F19" s="115"/>
      <c r="G19" s="178"/>
      <c r="H19" s="635" t="s">
        <v>40</v>
      </c>
      <c r="I19" s="636" t="s">
        <v>6</v>
      </c>
      <c r="J19" s="633" t="s">
        <v>20</v>
      </c>
      <c r="K19" s="633"/>
      <c r="L19" s="636" t="s">
        <v>6</v>
      </c>
      <c r="M19" s="633" t="s">
        <v>23</v>
      </c>
      <c r="N19" s="633"/>
      <c r="O19" s="199"/>
      <c r="P19" s="199"/>
      <c r="Q19" s="199"/>
      <c r="R19" s="199"/>
      <c r="S19" s="199"/>
      <c r="T19" s="199"/>
      <c r="U19" s="199"/>
      <c r="V19" s="199"/>
      <c r="W19" s="199"/>
      <c r="X19" s="199"/>
      <c r="Y19" s="135"/>
      <c r="Z19" s="124"/>
      <c r="AA19" s="180"/>
      <c r="AB19" s="180"/>
      <c r="AC19" s="120"/>
      <c r="AD19" s="124"/>
      <c r="AE19" s="180"/>
      <c r="AF19" s="180"/>
      <c r="AG19" s="120"/>
    </row>
    <row r="20" spans="1:33" ht="18.75" customHeight="1" x14ac:dyDescent="0.15">
      <c r="A20" s="111"/>
      <c r="B20" s="112"/>
      <c r="C20" s="172"/>
      <c r="D20" s="115"/>
      <c r="E20" s="103"/>
      <c r="F20" s="115"/>
      <c r="G20" s="178"/>
      <c r="H20" s="635"/>
      <c r="I20" s="636"/>
      <c r="J20" s="633"/>
      <c r="K20" s="633"/>
      <c r="L20" s="636"/>
      <c r="M20" s="633"/>
      <c r="N20" s="633"/>
      <c r="O20" s="133"/>
      <c r="P20" s="133"/>
      <c r="Q20" s="133"/>
      <c r="R20" s="133"/>
      <c r="S20" s="133"/>
      <c r="T20" s="133"/>
      <c r="U20" s="133"/>
      <c r="V20" s="133"/>
      <c r="W20" s="133"/>
      <c r="X20" s="133"/>
      <c r="Y20" s="134"/>
      <c r="Z20" s="124"/>
      <c r="AA20" s="180"/>
      <c r="AB20" s="180"/>
      <c r="AC20" s="120"/>
      <c r="AD20" s="124"/>
      <c r="AE20" s="180"/>
      <c r="AF20" s="180"/>
      <c r="AG20" s="120"/>
    </row>
    <row r="21" spans="1:33" ht="18.75" customHeight="1" x14ac:dyDescent="0.15">
      <c r="A21" s="111"/>
      <c r="B21" s="112"/>
      <c r="C21" s="172"/>
      <c r="D21" s="115"/>
      <c r="E21" s="103"/>
      <c r="F21" s="115"/>
      <c r="G21" s="178"/>
      <c r="H21" s="635" t="s">
        <v>41</v>
      </c>
      <c r="I21" s="636" t="s">
        <v>6</v>
      </c>
      <c r="J21" s="633" t="s">
        <v>20</v>
      </c>
      <c r="K21" s="633"/>
      <c r="L21" s="636" t="s">
        <v>6</v>
      </c>
      <c r="M21" s="633" t="s">
        <v>23</v>
      </c>
      <c r="N21" s="633"/>
      <c r="O21" s="199"/>
      <c r="P21" s="199"/>
      <c r="Q21" s="199"/>
      <c r="R21" s="199"/>
      <c r="S21" s="199"/>
      <c r="T21" s="199"/>
      <c r="U21" s="199"/>
      <c r="V21" s="199"/>
      <c r="W21" s="199"/>
      <c r="X21" s="199"/>
      <c r="Y21" s="135"/>
      <c r="Z21" s="124"/>
      <c r="AA21" s="180"/>
      <c r="AB21" s="180"/>
      <c r="AC21" s="120"/>
      <c r="AD21" s="124"/>
      <c r="AE21" s="180"/>
      <c r="AF21" s="180"/>
      <c r="AG21" s="120"/>
    </row>
    <row r="22" spans="1:33" ht="18.75" customHeight="1" x14ac:dyDescent="0.15">
      <c r="A22" s="111"/>
      <c r="B22" s="112"/>
      <c r="C22" s="172"/>
      <c r="D22" s="115"/>
      <c r="E22" s="103"/>
      <c r="F22" s="115"/>
      <c r="G22" s="178"/>
      <c r="H22" s="635"/>
      <c r="I22" s="636"/>
      <c r="J22" s="633"/>
      <c r="K22" s="633"/>
      <c r="L22" s="636"/>
      <c r="M22" s="633"/>
      <c r="N22" s="633"/>
      <c r="O22" s="133"/>
      <c r="P22" s="133"/>
      <c r="Q22" s="133"/>
      <c r="R22" s="133"/>
      <c r="S22" s="133"/>
      <c r="T22" s="133"/>
      <c r="U22" s="133"/>
      <c r="V22" s="133"/>
      <c r="W22" s="133"/>
      <c r="X22" s="133"/>
      <c r="Y22" s="134"/>
      <c r="Z22" s="124"/>
      <c r="AA22" s="180"/>
      <c r="AB22" s="180"/>
      <c r="AC22" s="120"/>
      <c r="AD22" s="124"/>
      <c r="AE22" s="180"/>
      <c r="AF22" s="180"/>
      <c r="AG22" s="120"/>
    </row>
    <row r="23" spans="1:33" ht="18.75" customHeight="1" x14ac:dyDescent="0.15">
      <c r="A23" s="111"/>
      <c r="B23" s="112"/>
      <c r="C23" s="172"/>
      <c r="D23" s="115"/>
      <c r="E23" s="103"/>
      <c r="F23" s="115"/>
      <c r="G23" s="178"/>
      <c r="H23" s="635" t="s">
        <v>42</v>
      </c>
      <c r="I23" s="636" t="s">
        <v>6</v>
      </c>
      <c r="J23" s="633" t="s">
        <v>20</v>
      </c>
      <c r="K23" s="633"/>
      <c r="L23" s="636" t="s">
        <v>6</v>
      </c>
      <c r="M23" s="633" t="s">
        <v>23</v>
      </c>
      <c r="N23" s="633"/>
      <c r="O23" s="199"/>
      <c r="P23" s="199"/>
      <c r="Q23" s="199"/>
      <c r="R23" s="199"/>
      <c r="S23" s="199"/>
      <c r="T23" s="199"/>
      <c r="U23" s="199"/>
      <c r="V23" s="199"/>
      <c r="W23" s="199"/>
      <c r="X23" s="199"/>
      <c r="Y23" s="135"/>
      <c r="Z23" s="124"/>
      <c r="AA23" s="180"/>
      <c r="AB23" s="180"/>
      <c r="AC23" s="120"/>
      <c r="AD23" s="124"/>
      <c r="AE23" s="180"/>
      <c r="AF23" s="180"/>
      <c r="AG23" s="120"/>
    </row>
    <row r="24" spans="1:33" ht="18.75" customHeight="1" x14ac:dyDescent="0.15">
      <c r="A24" s="111"/>
      <c r="B24" s="112"/>
      <c r="C24" s="172"/>
      <c r="D24" s="115"/>
      <c r="E24" s="103"/>
      <c r="F24" s="115"/>
      <c r="G24" s="178"/>
      <c r="H24" s="635"/>
      <c r="I24" s="636"/>
      <c r="J24" s="633"/>
      <c r="K24" s="633"/>
      <c r="L24" s="636"/>
      <c r="M24" s="633"/>
      <c r="N24" s="633"/>
      <c r="O24" s="133"/>
      <c r="P24" s="133"/>
      <c r="Q24" s="133"/>
      <c r="R24" s="133"/>
      <c r="S24" s="133"/>
      <c r="T24" s="133"/>
      <c r="U24" s="133"/>
      <c r="V24" s="133"/>
      <c r="W24" s="133"/>
      <c r="X24" s="133"/>
      <c r="Y24" s="134"/>
      <c r="Z24" s="124"/>
      <c r="AA24" s="180"/>
      <c r="AB24" s="180"/>
      <c r="AC24" s="120"/>
      <c r="AD24" s="124"/>
      <c r="AE24" s="180"/>
      <c r="AF24" s="180"/>
      <c r="AG24" s="120"/>
    </row>
    <row r="25" spans="1:33" ht="18.75" customHeight="1" x14ac:dyDescent="0.15">
      <c r="A25" s="111"/>
      <c r="B25" s="112"/>
      <c r="C25" s="172"/>
      <c r="D25" s="115"/>
      <c r="E25" s="103"/>
      <c r="F25" s="115"/>
      <c r="G25" s="178"/>
      <c r="H25" s="175" t="s">
        <v>54</v>
      </c>
      <c r="I25" s="215" t="s">
        <v>6</v>
      </c>
      <c r="J25" s="126" t="s">
        <v>20</v>
      </c>
      <c r="K25" s="127"/>
      <c r="L25" s="129" t="s">
        <v>6</v>
      </c>
      <c r="M25" s="126" t="s">
        <v>23</v>
      </c>
      <c r="N25" s="162"/>
      <c r="O25" s="162"/>
      <c r="P25" s="162"/>
      <c r="Q25" s="162"/>
      <c r="R25" s="162"/>
      <c r="S25" s="162"/>
      <c r="T25" s="162"/>
      <c r="U25" s="162"/>
      <c r="V25" s="162"/>
      <c r="W25" s="162"/>
      <c r="X25" s="162"/>
      <c r="Y25" s="163"/>
      <c r="Z25" s="124"/>
      <c r="AA25" s="180"/>
      <c r="AB25" s="180"/>
      <c r="AC25" s="120"/>
      <c r="AD25" s="124"/>
      <c r="AE25" s="180"/>
      <c r="AF25" s="180"/>
      <c r="AG25" s="120"/>
    </row>
    <row r="26" spans="1:33" ht="18.75" customHeight="1" x14ac:dyDescent="0.15">
      <c r="A26" s="111"/>
      <c r="B26" s="112"/>
      <c r="C26" s="172"/>
      <c r="D26" s="115"/>
      <c r="E26" s="103"/>
      <c r="F26" s="115"/>
      <c r="G26" s="178"/>
      <c r="H26" s="132" t="s">
        <v>44</v>
      </c>
      <c r="I26" s="181" t="s">
        <v>6</v>
      </c>
      <c r="J26" s="133" t="s">
        <v>20</v>
      </c>
      <c r="K26" s="133"/>
      <c r="L26" s="129" t="s">
        <v>6</v>
      </c>
      <c r="M26" s="133" t="s">
        <v>21</v>
      </c>
      <c r="N26" s="126"/>
      <c r="O26" s="181" t="s">
        <v>6</v>
      </c>
      <c r="P26" s="126" t="s">
        <v>22</v>
      </c>
      <c r="Q26" s="162"/>
      <c r="R26" s="162"/>
      <c r="S26" s="162"/>
      <c r="T26" s="162"/>
      <c r="U26" s="162"/>
      <c r="V26" s="162"/>
      <c r="W26" s="162"/>
      <c r="X26" s="162"/>
      <c r="Y26" s="163"/>
      <c r="Z26" s="124"/>
      <c r="AA26" s="180"/>
      <c r="AB26" s="180"/>
      <c r="AC26" s="120"/>
      <c r="AD26" s="124"/>
      <c r="AE26" s="180"/>
      <c r="AF26" s="180"/>
      <c r="AG26" s="120"/>
    </row>
    <row r="27" spans="1:33" ht="18.75" customHeight="1" x14ac:dyDescent="0.15">
      <c r="A27" s="111"/>
      <c r="B27" s="112"/>
      <c r="C27" s="172"/>
      <c r="D27" s="115"/>
      <c r="E27" s="103"/>
      <c r="F27" s="115"/>
      <c r="G27" s="178"/>
      <c r="H27" s="132" t="s">
        <v>53</v>
      </c>
      <c r="I27" s="214" t="s">
        <v>6</v>
      </c>
      <c r="J27" s="126" t="s">
        <v>20</v>
      </c>
      <c r="K27" s="127"/>
      <c r="L27" s="181" t="s">
        <v>6</v>
      </c>
      <c r="M27" s="126" t="s">
        <v>23</v>
      </c>
      <c r="N27" s="162"/>
      <c r="O27" s="162"/>
      <c r="P27" s="162"/>
      <c r="Q27" s="162"/>
      <c r="R27" s="162"/>
      <c r="S27" s="162"/>
      <c r="T27" s="162"/>
      <c r="U27" s="162"/>
      <c r="V27" s="162"/>
      <c r="W27" s="162"/>
      <c r="X27" s="162"/>
      <c r="Y27" s="163"/>
      <c r="Z27" s="124"/>
      <c r="AA27" s="180"/>
      <c r="AB27" s="180"/>
      <c r="AC27" s="120"/>
      <c r="AD27" s="124"/>
      <c r="AE27" s="180"/>
      <c r="AF27" s="180"/>
      <c r="AG27" s="120"/>
    </row>
    <row r="28" spans="1:33" ht="18.75" customHeight="1" x14ac:dyDescent="0.15">
      <c r="A28" s="111"/>
      <c r="B28" s="112"/>
      <c r="C28" s="172"/>
      <c r="D28" s="115"/>
      <c r="E28" s="103"/>
      <c r="F28" s="115"/>
      <c r="G28" s="178"/>
      <c r="H28" s="175" t="s">
        <v>74</v>
      </c>
      <c r="I28" s="214" t="s">
        <v>6</v>
      </c>
      <c r="J28" s="126" t="s">
        <v>20</v>
      </c>
      <c r="K28" s="127"/>
      <c r="L28" s="129" t="s">
        <v>6</v>
      </c>
      <c r="M28" s="126" t="s">
        <v>23</v>
      </c>
      <c r="N28" s="162"/>
      <c r="O28" s="162"/>
      <c r="P28" s="162"/>
      <c r="Q28" s="162"/>
      <c r="R28" s="162"/>
      <c r="S28" s="162"/>
      <c r="T28" s="162"/>
      <c r="U28" s="162"/>
      <c r="V28" s="162"/>
      <c r="W28" s="162"/>
      <c r="X28" s="162"/>
      <c r="Y28" s="163"/>
      <c r="Z28" s="181"/>
      <c r="AA28" s="179"/>
      <c r="AB28" s="180"/>
      <c r="AC28" s="120"/>
      <c r="AD28" s="181"/>
      <c r="AE28" s="179"/>
      <c r="AF28" s="180"/>
      <c r="AG28" s="120"/>
    </row>
    <row r="29" spans="1:33" ht="18.75" customHeight="1" x14ac:dyDescent="0.15">
      <c r="A29" s="101" t="s">
        <v>6</v>
      </c>
      <c r="B29" s="112">
        <v>78</v>
      </c>
      <c r="C29" s="172" t="s">
        <v>75</v>
      </c>
      <c r="D29" s="101" t="s">
        <v>6</v>
      </c>
      <c r="E29" s="103" t="s">
        <v>76</v>
      </c>
      <c r="F29" s="115"/>
      <c r="G29" s="178"/>
      <c r="H29" s="132" t="s">
        <v>55</v>
      </c>
      <c r="I29" s="214" t="s">
        <v>6</v>
      </c>
      <c r="J29" s="126" t="s">
        <v>20</v>
      </c>
      <c r="K29" s="126"/>
      <c r="L29" s="216" t="s">
        <v>6</v>
      </c>
      <c r="M29" s="126" t="s">
        <v>30</v>
      </c>
      <c r="N29" s="126"/>
      <c r="O29" s="181" t="s">
        <v>6</v>
      </c>
      <c r="P29" s="126" t="s">
        <v>31</v>
      </c>
      <c r="Q29" s="162"/>
      <c r="R29" s="162"/>
      <c r="S29" s="162"/>
      <c r="T29" s="162"/>
      <c r="U29" s="162"/>
      <c r="V29" s="162"/>
      <c r="W29" s="162"/>
      <c r="X29" s="162"/>
      <c r="Y29" s="163"/>
      <c r="Z29" s="124"/>
      <c r="AA29" s="180"/>
      <c r="AB29" s="180"/>
      <c r="AC29" s="120"/>
      <c r="AD29" s="124"/>
      <c r="AE29" s="180"/>
      <c r="AF29" s="180"/>
      <c r="AG29" s="120"/>
    </row>
    <row r="30" spans="1:33" ht="18.75" customHeight="1" x14ac:dyDescent="0.15">
      <c r="A30" s="111"/>
      <c r="B30" s="112"/>
      <c r="C30" s="172"/>
      <c r="D30" s="101" t="s">
        <v>6</v>
      </c>
      <c r="E30" s="103" t="s">
        <v>77</v>
      </c>
      <c r="F30" s="115"/>
      <c r="G30" s="178"/>
      <c r="H30" s="132" t="s">
        <v>58</v>
      </c>
      <c r="I30" s="214" t="s">
        <v>6</v>
      </c>
      <c r="J30" s="126" t="s">
        <v>20</v>
      </c>
      <c r="K30" s="126"/>
      <c r="L30" s="216" t="s">
        <v>6</v>
      </c>
      <c r="M30" s="126" t="s">
        <v>45</v>
      </c>
      <c r="N30" s="173"/>
      <c r="O30" s="173"/>
      <c r="P30" s="181" t="s">
        <v>6</v>
      </c>
      <c r="Q30" s="126" t="s">
        <v>46</v>
      </c>
      <c r="R30" s="173"/>
      <c r="S30" s="173"/>
      <c r="T30" s="173"/>
      <c r="U30" s="173"/>
      <c r="V30" s="173"/>
      <c r="W30" s="173"/>
      <c r="X30" s="173"/>
      <c r="Y30" s="174"/>
      <c r="Z30" s="124"/>
      <c r="AA30" s="180"/>
      <c r="AB30" s="180"/>
      <c r="AC30" s="120"/>
      <c r="AD30" s="124"/>
      <c r="AE30" s="180"/>
      <c r="AF30" s="180"/>
      <c r="AG30" s="120"/>
    </row>
    <row r="31" spans="1:33" ht="18.75" customHeight="1" x14ac:dyDescent="0.15">
      <c r="A31" s="111"/>
      <c r="B31" s="112"/>
      <c r="C31" s="172"/>
      <c r="D31" s="101" t="s">
        <v>6</v>
      </c>
      <c r="E31" s="103" t="s">
        <v>78</v>
      </c>
      <c r="F31" s="115"/>
      <c r="G31" s="178"/>
      <c r="H31" s="176" t="s">
        <v>59</v>
      </c>
      <c r="I31" s="214" t="s">
        <v>6</v>
      </c>
      <c r="J31" s="126" t="s">
        <v>20</v>
      </c>
      <c r="K31" s="127"/>
      <c r="L31" s="129" t="s">
        <v>6</v>
      </c>
      <c r="M31" s="126" t="s">
        <v>23</v>
      </c>
      <c r="N31" s="162"/>
      <c r="O31" s="162"/>
      <c r="P31" s="162"/>
      <c r="Q31" s="162"/>
      <c r="R31" s="162"/>
      <c r="S31" s="162"/>
      <c r="T31" s="162"/>
      <c r="U31" s="162"/>
      <c r="V31" s="162"/>
      <c r="W31" s="162"/>
      <c r="X31" s="162"/>
      <c r="Y31" s="163"/>
      <c r="Z31" s="124"/>
      <c r="AA31" s="180"/>
      <c r="AB31" s="180"/>
      <c r="AC31" s="120"/>
      <c r="AD31" s="124"/>
      <c r="AE31" s="180"/>
      <c r="AF31" s="180"/>
      <c r="AG31" s="120"/>
    </row>
    <row r="32" spans="1:33" ht="18.75" customHeight="1" x14ac:dyDescent="0.15">
      <c r="A32" s="111"/>
      <c r="B32" s="112"/>
      <c r="C32" s="172"/>
      <c r="D32" s="115"/>
      <c r="E32" s="103"/>
      <c r="F32" s="115"/>
      <c r="G32" s="178"/>
      <c r="H32" s="175" t="s">
        <v>47</v>
      </c>
      <c r="I32" s="214" t="s">
        <v>6</v>
      </c>
      <c r="J32" s="126" t="s">
        <v>20</v>
      </c>
      <c r="K32" s="127"/>
      <c r="L32" s="181" t="s">
        <v>6</v>
      </c>
      <c r="M32" s="126" t="s">
        <v>23</v>
      </c>
      <c r="N32" s="162"/>
      <c r="O32" s="162"/>
      <c r="P32" s="162"/>
      <c r="Q32" s="162"/>
      <c r="R32" s="162"/>
      <c r="S32" s="162"/>
      <c r="T32" s="162"/>
      <c r="U32" s="162"/>
      <c r="V32" s="162"/>
      <c r="W32" s="162"/>
      <c r="X32" s="162"/>
      <c r="Y32" s="163"/>
      <c r="Z32" s="124"/>
      <c r="AA32" s="180"/>
      <c r="AB32" s="180"/>
      <c r="AC32" s="120"/>
      <c r="AD32" s="124"/>
      <c r="AE32" s="180"/>
      <c r="AF32" s="180"/>
      <c r="AG32" s="120"/>
    </row>
    <row r="33" spans="1:33" ht="18.75" customHeight="1" x14ac:dyDescent="0.15">
      <c r="A33" s="111"/>
      <c r="B33" s="112"/>
      <c r="C33" s="172"/>
      <c r="D33" s="115"/>
      <c r="E33" s="103"/>
      <c r="F33" s="115"/>
      <c r="G33" s="178"/>
      <c r="H33" s="176" t="s">
        <v>48</v>
      </c>
      <c r="I33" s="215" t="s">
        <v>6</v>
      </c>
      <c r="J33" s="126" t="s">
        <v>20</v>
      </c>
      <c r="K33" s="127"/>
      <c r="L33" s="129" t="s">
        <v>6</v>
      </c>
      <c r="M33" s="126" t="s">
        <v>23</v>
      </c>
      <c r="N33" s="162"/>
      <c r="O33" s="162"/>
      <c r="P33" s="162"/>
      <c r="Q33" s="162"/>
      <c r="R33" s="162"/>
      <c r="S33" s="162"/>
      <c r="T33" s="162"/>
      <c r="U33" s="162"/>
      <c r="V33" s="162"/>
      <c r="W33" s="162"/>
      <c r="X33" s="162"/>
      <c r="Y33" s="163"/>
      <c r="Z33" s="124"/>
      <c r="AA33" s="180"/>
      <c r="AB33" s="180"/>
      <c r="AC33" s="120"/>
      <c r="AD33" s="124"/>
      <c r="AE33" s="180"/>
      <c r="AF33" s="180"/>
      <c r="AG33" s="120"/>
    </row>
    <row r="34" spans="1:33" ht="18.75" customHeight="1" x14ac:dyDescent="0.15">
      <c r="A34" s="111"/>
      <c r="B34" s="112"/>
      <c r="C34" s="172"/>
      <c r="D34" s="115"/>
      <c r="E34" s="103"/>
      <c r="F34" s="115"/>
      <c r="G34" s="178"/>
      <c r="H34" s="159" t="s">
        <v>49</v>
      </c>
      <c r="I34" s="129" t="s">
        <v>6</v>
      </c>
      <c r="J34" s="126" t="s">
        <v>20</v>
      </c>
      <c r="K34" s="127"/>
      <c r="L34" s="158" t="s">
        <v>6</v>
      </c>
      <c r="M34" s="126" t="s">
        <v>23</v>
      </c>
      <c r="N34" s="162"/>
      <c r="O34" s="162"/>
      <c r="P34" s="162"/>
      <c r="Q34" s="162"/>
      <c r="R34" s="162"/>
      <c r="S34" s="162"/>
      <c r="T34" s="162"/>
      <c r="U34" s="162"/>
      <c r="V34" s="162"/>
      <c r="W34" s="162"/>
      <c r="X34" s="162"/>
      <c r="Y34" s="163"/>
      <c r="Z34" s="124"/>
      <c r="AA34" s="180"/>
      <c r="AB34" s="180"/>
      <c r="AC34" s="120"/>
      <c r="AD34" s="124"/>
      <c r="AE34" s="180"/>
      <c r="AF34" s="180"/>
      <c r="AG34" s="120"/>
    </row>
    <row r="35" spans="1:33" ht="18.75" customHeight="1" x14ac:dyDescent="0.15">
      <c r="A35" s="111"/>
      <c r="B35" s="112"/>
      <c r="C35" s="172"/>
      <c r="D35" s="115"/>
      <c r="E35" s="103"/>
      <c r="F35" s="115"/>
      <c r="G35" s="178"/>
      <c r="H35" s="132" t="s">
        <v>50</v>
      </c>
      <c r="I35" s="215" t="s">
        <v>6</v>
      </c>
      <c r="J35" s="126" t="s">
        <v>20</v>
      </c>
      <c r="K35" s="127"/>
      <c r="L35" s="158" t="s">
        <v>6</v>
      </c>
      <c r="M35" s="126" t="s">
        <v>23</v>
      </c>
      <c r="N35" s="162"/>
      <c r="O35" s="162"/>
      <c r="P35" s="162"/>
      <c r="Q35" s="162"/>
      <c r="R35" s="162"/>
      <c r="S35" s="162"/>
      <c r="T35" s="162"/>
      <c r="U35" s="162"/>
      <c r="V35" s="162"/>
      <c r="W35" s="162"/>
      <c r="X35" s="162"/>
      <c r="Y35" s="163"/>
      <c r="Z35" s="124"/>
      <c r="AA35" s="180"/>
      <c r="AB35" s="180"/>
      <c r="AC35" s="120"/>
      <c r="AD35" s="124"/>
      <c r="AE35" s="180"/>
      <c r="AF35" s="180"/>
      <c r="AG35" s="120"/>
    </row>
    <row r="36" spans="1:33" ht="18.75" customHeight="1" x14ac:dyDescent="0.15">
      <c r="A36" s="111"/>
      <c r="B36" s="112"/>
      <c r="C36" s="172"/>
      <c r="D36" s="115"/>
      <c r="E36" s="103"/>
      <c r="F36" s="115"/>
      <c r="G36" s="178"/>
      <c r="H36" s="132" t="s">
        <v>51</v>
      </c>
      <c r="I36" s="181" t="s">
        <v>6</v>
      </c>
      <c r="J36" s="126" t="s">
        <v>20</v>
      </c>
      <c r="K36" s="127"/>
      <c r="L36" s="158" t="s">
        <v>6</v>
      </c>
      <c r="M36" s="126" t="s">
        <v>23</v>
      </c>
      <c r="N36" s="162"/>
      <c r="O36" s="162"/>
      <c r="P36" s="162"/>
      <c r="Q36" s="162"/>
      <c r="R36" s="162"/>
      <c r="S36" s="162"/>
      <c r="T36" s="162"/>
      <c r="U36" s="162"/>
      <c r="V36" s="162"/>
      <c r="W36" s="162"/>
      <c r="X36" s="162"/>
      <c r="Y36" s="163"/>
      <c r="Z36" s="124"/>
      <c r="AA36" s="180"/>
      <c r="AB36" s="180"/>
      <c r="AC36" s="120"/>
      <c r="AD36" s="124"/>
      <c r="AE36" s="180"/>
      <c r="AF36" s="180"/>
      <c r="AG36" s="120"/>
    </row>
    <row r="37" spans="1:33" ht="18.75" customHeight="1" x14ac:dyDescent="0.15">
      <c r="A37" s="111"/>
      <c r="B37" s="112"/>
      <c r="C37" s="172"/>
      <c r="D37" s="115"/>
      <c r="E37" s="103"/>
      <c r="F37" s="115"/>
      <c r="G37" s="178"/>
      <c r="H37" s="634" t="s">
        <v>52</v>
      </c>
      <c r="I37" s="214" t="s">
        <v>6</v>
      </c>
      <c r="J37" s="199" t="s">
        <v>20</v>
      </c>
      <c r="K37" s="213"/>
      <c r="L37" s="216" t="s">
        <v>6</v>
      </c>
      <c r="M37" s="199" t="s">
        <v>71</v>
      </c>
      <c r="N37" s="213"/>
      <c r="O37" s="213"/>
      <c r="P37" s="213"/>
      <c r="Q37" s="213"/>
      <c r="R37" s="216" t="s">
        <v>6</v>
      </c>
      <c r="S37" s="199" t="s">
        <v>79</v>
      </c>
      <c r="T37" s="199"/>
      <c r="U37" s="213"/>
      <c r="V37" s="213"/>
      <c r="W37" s="213"/>
      <c r="X37" s="213"/>
      <c r="Y37" s="164"/>
      <c r="Z37" s="124"/>
      <c r="AA37" s="180"/>
      <c r="AB37" s="180"/>
      <c r="AC37" s="120"/>
      <c r="AD37" s="124"/>
      <c r="AE37" s="180"/>
      <c r="AF37" s="180"/>
      <c r="AG37" s="120"/>
    </row>
    <row r="38" spans="1:33" ht="18.75" customHeight="1" x14ac:dyDescent="0.15">
      <c r="A38" s="111"/>
      <c r="B38" s="112"/>
      <c r="C38" s="172"/>
      <c r="D38" s="115"/>
      <c r="E38" s="103"/>
      <c r="F38" s="115"/>
      <c r="G38" s="178"/>
      <c r="H38" s="634"/>
      <c r="I38" s="101" t="s">
        <v>6</v>
      </c>
      <c r="J38" s="182" t="s">
        <v>72</v>
      </c>
      <c r="K38" s="183"/>
      <c r="L38" s="183"/>
      <c r="M38" s="183"/>
      <c r="N38" s="183"/>
      <c r="O38" s="181" t="s">
        <v>6</v>
      </c>
      <c r="P38" s="498" t="s">
        <v>80</v>
      </c>
      <c r="Q38" s="183"/>
      <c r="R38" s="183"/>
      <c r="S38" s="183"/>
      <c r="T38" s="183"/>
      <c r="U38" s="181" t="s">
        <v>6</v>
      </c>
      <c r="V38" s="498" t="s">
        <v>81</v>
      </c>
      <c r="W38" s="183"/>
      <c r="X38" s="183"/>
      <c r="Y38" s="118"/>
      <c r="Z38" s="183"/>
      <c r="AA38" s="180"/>
      <c r="AB38" s="180"/>
      <c r="AC38" s="120"/>
      <c r="AD38" s="124"/>
      <c r="AE38" s="180"/>
      <c r="AF38" s="180"/>
      <c r="AG38" s="120"/>
    </row>
    <row r="39" spans="1:33" ht="18.75" customHeight="1" x14ac:dyDescent="0.15">
      <c r="A39" s="111"/>
      <c r="B39" s="112"/>
      <c r="C39" s="172"/>
      <c r="D39" s="115"/>
      <c r="E39" s="103"/>
      <c r="F39" s="115"/>
      <c r="G39" s="178"/>
      <c r="H39" s="634"/>
      <c r="I39" s="121" t="s">
        <v>6</v>
      </c>
      <c r="J39" s="198" t="s">
        <v>82</v>
      </c>
      <c r="K39" s="122"/>
      <c r="L39" s="122"/>
      <c r="M39" s="122"/>
      <c r="N39" s="122"/>
      <c r="O39" s="158" t="s">
        <v>6</v>
      </c>
      <c r="P39" s="198" t="s">
        <v>83</v>
      </c>
      <c r="Q39" s="122"/>
      <c r="R39" s="122"/>
      <c r="S39" s="122"/>
      <c r="T39" s="122"/>
      <c r="U39" s="122"/>
      <c r="V39" s="122"/>
      <c r="W39" s="122"/>
      <c r="X39" s="122"/>
      <c r="Y39" s="123"/>
      <c r="Z39" s="124"/>
      <c r="AA39" s="180"/>
      <c r="AB39" s="180"/>
      <c r="AC39" s="120"/>
      <c r="AD39" s="124"/>
      <c r="AE39" s="180"/>
      <c r="AF39" s="180"/>
      <c r="AG39" s="120"/>
    </row>
    <row r="40" spans="1:33" ht="18.75" customHeight="1" x14ac:dyDescent="0.15">
      <c r="A40" s="138"/>
      <c r="B40" s="139"/>
      <c r="C40" s="140"/>
      <c r="D40" s="141"/>
      <c r="E40" s="142"/>
      <c r="F40" s="143"/>
      <c r="G40" s="144"/>
      <c r="H40" s="497" t="s">
        <v>25</v>
      </c>
      <c r="I40" s="145" t="s">
        <v>6</v>
      </c>
      <c r="J40" s="146" t="s">
        <v>670</v>
      </c>
      <c r="K40" s="146"/>
      <c r="L40" s="147" t="s">
        <v>6</v>
      </c>
      <c r="M40" s="146" t="s">
        <v>26</v>
      </c>
      <c r="N40" s="149"/>
      <c r="O40" s="147" t="s">
        <v>6</v>
      </c>
      <c r="P40" s="146" t="s">
        <v>27</v>
      </c>
      <c r="Q40" s="146"/>
      <c r="R40" s="147" t="s">
        <v>6</v>
      </c>
      <c r="S40" s="146" t="s">
        <v>28</v>
      </c>
      <c r="T40" s="147"/>
      <c r="U40" s="147" t="s">
        <v>6</v>
      </c>
      <c r="V40" s="146" t="s">
        <v>29</v>
      </c>
      <c r="W40" s="148"/>
      <c r="X40" s="499"/>
      <c r="Y40" s="500"/>
      <c r="Z40" s="151"/>
      <c r="AA40" s="151"/>
      <c r="AB40" s="151"/>
      <c r="AC40" s="152"/>
      <c r="AD40" s="153"/>
      <c r="AE40" s="151"/>
      <c r="AF40" s="151"/>
      <c r="AG40" s="152"/>
    </row>
    <row r="41" spans="1:33" ht="8.25" customHeight="1" x14ac:dyDescent="0.15">
      <c r="A41" s="93"/>
      <c r="B41" s="93"/>
      <c r="C41" s="102"/>
      <c r="D41" s="102"/>
      <c r="E41" s="88"/>
      <c r="F41" s="88"/>
      <c r="G41" s="117"/>
      <c r="H41" s="88"/>
      <c r="I41" s="88"/>
      <c r="J41" s="88"/>
      <c r="K41" s="88"/>
      <c r="L41" s="88"/>
      <c r="M41" s="88"/>
      <c r="N41" s="88"/>
      <c r="O41" s="88"/>
      <c r="P41" s="88"/>
      <c r="Q41" s="88"/>
      <c r="R41" s="88"/>
      <c r="S41" s="88"/>
      <c r="T41" s="88"/>
      <c r="U41" s="88"/>
      <c r="V41" s="88"/>
      <c r="W41" s="88"/>
      <c r="X41" s="197"/>
      <c r="Y41" s="88"/>
      <c r="Z41" s="88"/>
      <c r="AA41" s="88"/>
      <c r="AB41" s="88"/>
      <c r="AC41" s="88"/>
      <c r="AD41" s="88"/>
      <c r="AE41" s="88"/>
      <c r="AF41" s="88"/>
      <c r="AG41" s="88"/>
    </row>
    <row r="42" spans="1:33" ht="20.25" customHeight="1" x14ac:dyDescent="0.15">
      <c r="A42" s="189"/>
      <c r="B42" s="189"/>
      <c r="C42" s="102" t="s">
        <v>60</v>
      </c>
      <c r="D42" s="102"/>
      <c r="E42" s="190"/>
      <c r="F42" s="190"/>
      <c r="G42" s="191"/>
      <c r="H42" s="190"/>
      <c r="I42" s="190"/>
      <c r="J42" s="190"/>
      <c r="K42" s="190"/>
      <c r="L42" s="190"/>
      <c r="M42" s="190"/>
      <c r="N42" s="190"/>
      <c r="O42" s="190"/>
      <c r="P42" s="190"/>
      <c r="Q42" s="190"/>
      <c r="R42" s="190"/>
      <c r="S42" s="190"/>
      <c r="T42" s="190"/>
      <c r="U42" s="190"/>
      <c r="V42" s="190"/>
      <c r="W42" s="88"/>
      <c r="X42" s="197"/>
      <c r="Y42" s="88"/>
      <c r="Z42" s="88"/>
      <c r="AA42" s="88"/>
      <c r="AB42" s="88"/>
      <c r="AC42" s="88"/>
      <c r="AD42" s="88"/>
      <c r="AE42" s="88"/>
      <c r="AF42" s="88"/>
      <c r="AG42" s="88"/>
    </row>
    <row r="43" spans="1:33" x14ac:dyDescent="0.15">
      <c r="A43" s="93"/>
      <c r="B43" s="93"/>
      <c r="C43" s="88"/>
      <c r="D43" s="88"/>
      <c r="E43" s="88"/>
      <c r="F43" s="88"/>
      <c r="G43" s="117"/>
      <c r="H43" s="88"/>
      <c r="I43" s="88"/>
      <c r="J43" s="88"/>
      <c r="K43" s="88"/>
      <c r="L43" s="88"/>
      <c r="M43" s="88"/>
      <c r="N43" s="88"/>
      <c r="O43" s="88"/>
      <c r="P43" s="88"/>
      <c r="Q43" s="88"/>
      <c r="R43" s="88"/>
      <c r="S43" s="88"/>
      <c r="T43" s="88"/>
      <c r="U43" s="88"/>
      <c r="V43" s="88"/>
      <c r="W43" s="88"/>
      <c r="X43" s="197"/>
      <c r="Y43" s="88"/>
      <c r="Z43" s="88"/>
      <c r="AA43" s="88"/>
      <c r="AB43" s="88"/>
      <c r="AC43" s="88"/>
      <c r="AD43" s="88"/>
      <c r="AE43" s="88"/>
      <c r="AF43" s="88"/>
      <c r="AG43" s="88"/>
    </row>
    <row r="44" spans="1:33" x14ac:dyDescent="0.15">
      <c r="A44" s="93"/>
      <c r="B44" s="93"/>
      <c r="C44" s="88"/>
      <c r="D44" s="88"/>
      <c r="E44" s="88"/>
      <c r="F44" s="88"/>
      <c r="G44" s="117"/>
      <c r="H44" s="88"/>
      <c r="I44" s="88"/>
      <c r="J44" s="88"/>
      <c r="K44" s="88"/>
      <c r="L44" s="88"/>
      <c r="M44" s="88"/>
      <c r="N44" s="88"/>
      <c r="O44" s="88"/>
      <c r="P44" s="88"/>
      <c r="Q44" s="88"/>
      <c r="R44" s="88"/>
      <c r="S44" s="88"/>
      <c r="T44" s="88"/>
      <c r="U44" s="88"/>
      <c r="V44" s="88"/>
      <c r="W44" s="88"/>
      <c r="X44" s="197"/>
      <c r="Y44" s="88"/>
      <c r="Z44" s="88"/>
      <c r="AA44" s="88"/>
      <c r="AB44" s="88"/>
      <c r="AC44" s="88"/>
      <c r="AD44" s="88"/>
      <c r="AE44" s="88"/>
      <c r="AF44" s="88"/>
      <c r="AG44" s="88"/>
    </row>
  </sheetData>
  <mergeCells count="38">
    <mergeCell ref="AD8:AG9"/>
    <mergeCell ref="A3:AG3"/>
    <mergeCell ref="S5:V5"/>
    <mergeCell ref="A7:C7"/>
    <mergeCell ref="D7:E7"/>
    <mergeCell ref="F7:G7"/>
    <mergeCell ref="H7:Y7"/>
    <mergeCell ref="Z7:AC7"/>
    <mergeCell ref="AD7:AG7"/>
    <mergeCell ref="A8:C9"/>
    <mergeCell ref="H8:H9"/>
    <mergeCell ref="Z8:AC9"/>
    <mergeCell ref="M13:N15"/>
    <mergeCell ref="H17:H18"/>
    <mergeCell ref="I17:I18"/>
    <mergeCell ref="J17:K18"/>
    <mergeCell ref="L17:L18"/>
    <mergeCell ref="M17:N18"/>
    <mergeCell ref="H13:H15"/>
    <mergeCell ref="I13:I15"/>
    <mergeCell ref="J13:K15"/>
    <mergeCell ref="L13:L15"/>
    <mergeCell ref="M21:N22"/>
    <mergeCell ref="H37:H39"/>
    <mergeCell ref="H19:H20"/>
    <mergeCell ref="I19:I20"/>
    <mergeCell ref="J19:K20"/>
    <mergeCell ref="L19:L20"/>
    <mergeCell ref="H23:H24"/>
    <mergeCell ref="I23:I24"/>
    <mergeCell ref="J23:K24"/>
    <mergeCell ref="L23:L24"/>
    <mergeCell ref="M23:N24"/>
    <mergeCell ref="M19:N20"/>
    <mergeCell ref="H21:H22"/>
    <mergeCell ref="I21:I22"/>
    <mergeCell ref="J21:K22"/>
    <mergeCell ref="L21:L22"/>
  </mergeCells>
  <phoneticPr fontId="2"/>
  <dataValidations count="1">
    <dataValidation type="list" allowBlank="1" showInputMessage="1" showErrorMessage="1" sqref="U8:U9 M16 O26 O29 P30 R37 A29 O11:O12 I16:I40 Q8:Q10 M8:M12 D29:D31 L13 U38 O38:O40 I8:I13 AD28 Z28 L17:L37 AD10:AD11 Z10:Z11 L40 R40 T40:U4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123"/>
  <sheetViews>
    <sheetView view="pageBreakPreview" zoomScale="70" zoomScaleNormal="100" zoomScaleSheetLayoutView="70" workbookViewId="0">
      <selection activeCell="B3" sqref="B3:G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7"/>
      <c r="B1" s="192" t="s">
        <v>84</v>
      </c>
      <c r="C1" s="117"/>
      <c r="D1" s="117"/>
      <c r="E1" s="117"/>
      <c r="F1" s="117"/>
      <c r="G1" s="117"/>
      <c r="H1" s="117"/>
      <c r="I1" s="117"/>
      <c r="J1" s="117"/>
      <c r="K1" s="117"/>
      <c r="L1" s="117"/>
    </row>
    <row r="2" spans="1:12" ht="18.75" customHeight="1" x14ac:dyDescent="0.15">
      <c r="A2" s="93"/>
      <c r="B2" s="166"/>
      <c r="C2" s="166"/>
      <c r="D2" s="88"/>
      <c r="E2" s="88"/>
      <c r="F2" s="88"/>
      <c r="G2" s="196"/>
      <c r="H2" s="196"/>
      <c r="I2" s="196"/>
      <c r="J2" s="196"/>
      <c r="K2" s="196"/>
      <c r="L2" s="88"/>
    </row>
    <row r="3" spans="1:12" ht="31.5" customHeight="1" x14ac:dyDescent="0.15">
      <c r="A3" s="189"/>
      <c r="B3" s="653" t="s">
        <v>85</v>
      </c>
      <c r="C3" s="653"/>
      <c r="D3" s="653"/>
      <c r="E3" s="653"/>
      <c r="F3" s="653"/>
      <c r="G3" s="653"/>
      <c r="H3" s="190"/>
      <c r="I3" s="190"/>
      <c r="J3" s="190"/>
      <c r="K3" s="88"/>
      <c r="L3" s="88"/>
    </row>
    <row r="4" spans="1:12" ht="20.25" customHeight="1" x14ac:dyDescent="0.15">
      <c r="A4" s="189"/>
      <c r="B4" s="102" t="s">
        <v>61</v>
      </c>
      <c r="C4" s="190"/>
      <c r="D4" s="190"/>
      <c r="E4" s="190"/>
      <c r="F4" s="190"/>
      <c r="G4" s="190"/>
      <c r="H4" s="190"/>
      <c r="I4" s="190"/>
      <c r="J4" s="190"/>
      <c r="K4" s="190"/>
      <c r="L4" s="88"/>
    </row>
    <row r="5" spans="1:12" ht="20.25" customHeight="1" x14ac:dyDescent="0.15">
      <c r="A5" s="189"/>
      <c r="B5" s="102" t="s">
        <v>86</v>
      </c>
      <c r="C5" s="190"/>
      <c r="D5" s="190"/>
      <c r="E5" s="190"/>
      <c r="F5" s="190"/>
      <c r="G5" s="190"/>
      <c r="H5" s="190"/>
      <c r="I5" s="190"/>
      <c r="J5" s="190"/>
      <c r="K5" s="190"/>
      <c r="L5" s="88"/>
    </row>
    <row r="6" spans="1:12" ht="20.25" customHeight="1" x14ac:dyDescent="0.15">
      <c r="A6" s="191"/>
      <c r="B6" s="102" t="s">
        <v>87</v>
      </c>
      <c r="C6" s="191"/>
      <c r="D6" s="191"/>
      <c r="E6" s="191"/>
      <c r="F6" s="191"/>
      <c r="G6" s="191"/>
      <c r="H6" s="191"/>
      <c r="I6" s="191"/>
      <c r="J6" s="191"/>
      <c r="K6" s="191"/>
      <c r="L6" s="88"/>
    </row>
    <row r="7" spans="1:12" ht="20.25" customHeight="1" x14ac:dyDescent="0.15">
      <c r="A7" s="191"/>
      <c r="B7" s="102" t="s">
        <v>88</v>
      </c>
      <c r="C7" s="191"/>
      <c r="D7" s="191"/>
      <c r="E7" s="191"/>
      <c r="F7" s="191"/>
      <c r="G7" s="191"/>
      <c r="H7" s="191"/>
      <c r="I7" s="191"/>
      <c r="J7" s="191"/>
      <c r="K7" s="191"/>
      <c r="L7" s="88"/>
    </row>
    <row r="8" spans="1:12" ht="20.25" customHeight="1" x14ac:dyDescent="0.15">
      <c r="A8" s="191"/>
      <c r="B8" s="102" t="s">
        <v>89</v>
      </c>
      <c r="C8" s="191"/>
      <c r="D8" s="191"/>
      <c r="E8" s="191"/>
      <c r="F8" s="191"/>
      <c r="G8" s="191"/>
      <c r="H8" s="191"/>
      <c r="I8" s="191"/>
      <c r="J8" s="191"/>
      <c r="K8" s="191"/>
      <c r="L8" s="88"/>
    </row>
    <row r="9" spans="1:12" ht="20.25" customHeight="1" x14ac:dyDescent="0.15">
      <c r="A9" s="191"/>
      <c r="B9" s="102" t="s">
        <v>90</v>
      </c>
      <c r="C9" s="191"/>
      <c r="D9" s="191"/>
      <c r="E9" s="191"/>
      <c r="F9" s="191"/>
      <c r="G9" s="191"/>
      <c r="H9" s="191"/>
      <c r="I9" s="191"/>
      <c r="J9" s="191"/>
      <c r="K9" s="191"/>
      <c r="L9" s="88"/>
    </row>
    <row r="10" spans="1:12" ht="50.25" customHeight="1" x14ac:dyDescent="0.15">
      <c r="A10" s="191"/>
      <c r="B10" s="654" t="s">
        <v>91</v>
      </c>
      <c r="C10" s="654"/>
      <c r="D10" s="654"/>
      <c r="E10" s="654"/>
      <c r="F10" s="654"/>
      <c r="G10" s="654"/>
      <c r="H10" s="654"/>
      <c r="I10" s="654"/>
      <c r="J10" s="654"/>
      <c r="K10" s="654"/>
      <c r="L10" s="88"/>
    </row>
    <row r="11" spans="1:12" ht="21" customHeight="1" x14ac:dyDescent="0.15">
      <c r="A11" s="191"/>
      <c r="B11" s="654" t="s">
        <v>62</v>
      </c>
      <c r="C11" s="654"/>
      <c r="D11" s="654"/>
      <c r="E11" s="654"/>
      <c r="F11" s="654"/>
      <c r="G11" s="654"/>
      <c r="H11" s="88"/>
      <c r="I11" s="88"/>
      <c r="J11" s="88"/>
      <c r="K11" s="88"/>
      <c r="L11" s="88"/>
    </row>
    <row r="12" spans="1:12" ht="20.25" customHeight="1" x14ac:dyDescent="0.15">
      <c r="A12" s="191"/>
      <c r="B12" s="102" t="s">
        <v>92</v>
      </c>
      <c r="C12" s="191"/>
      <c r="D12" s="191"/>
      <c r="E12" s="191"/>
      <c r="F12" s="191"/>
      <c r="G12" s="191"/>
      <c r="H12" s="191"/>
      <c r="I12" s="191"/>
      <c r="J12" s="191"/>
      <c r="K12" s="191"/>
      <c r="L12" s="88"/>
    </row>
    <row r="13" spans="1:12" ht="20.25" customHeight="1" x14ac:dyDescent="0.15">
      <c r="A13" s="191"/>
      <c r="B13" s="102" t="s">
        <v>93</v>
      </c>
      <c r="C13" s="191"/>
      <c r="D13" s="191"/>
      <c r="E13" s="191"/>
      <c r="F13" s="191"/>
      <c r="G13" s="191"/>
      <c r="H13" s="191"/>
      <c r="I13" s="191"/>
      <c r="J13" s="191"/>
      <c r="K13" s="191"/>
      <c r="L13" s="88"/>
    </row>
    <row r="14" spans="1:12" ht="20.25" customHeight="1" x14ac:dyDescent="0.15">
      <c r="A14" s="191"/>
      <c r="B14" s="102" t="s">
        <v>94</v>
      </c>
      <c r="C14" s="191"/>
      <c r="D14" s="191"/>
      <c r="E14" s="191"/>
      <c r="F14" s="191"/>
      <c r="G14" s="191"/>
      <c r="H14" s="191"/>
      <c r="I14" s="191"/>
      <c r="J14" s="191"/>
      <c r="K14" s="191"/>
      <c r="L14" s="88"/>
    </row>
    <row r="15" spans="1:12" ht="20.25" customHeight="1" x14ac:dyDescent="0.15">
      <c r="A15" s="191"/>
      <c r="B15" s="102" t="s">
        <v>95</v>
      </c>
      <c r="C15" s="191"/>
      <c r="D15" s="191"/>
      <c r="E15" s="191"/>
      <c r="F15" s="191"/>
      <c r="G15" s="191"/>
      <c r="H15" s="191"/>
      <c r="I15" s="191"/>
      <c r="J15" s="191"/>
      <c r="K15" s="191"/>
      <c r="L15" s="88"/>
    </row>
    <row r="16" spans="1:12" ht="20.25" customHeight="1" x14ac:dyDescent="0.15">
      <c r="A16" s="191"/>
      <c r="B16" s="102" t="s">
        <v>96</v>
      </c>
      <c r="C16" s="191"/>
      <c r="D16" s="191"/>
      <c r="E16" s="191"/>
      <c r="F16" s="191"/>
      <c r="G16" s="191"/>
      <c r="H16" s="191"/>
      <c r="I16" s="191"/>
      <c r="J16" s="191"/>
      <c r="K16" s="191"/>
      <c r="L16" s="88"/>
    </row>
    <row r="17" spans="1:12" ht="20.25" customHeight="1" x14ac:dyDescent="0.15">
      <c r="A17" s="191"/>
      <c r="B17" s="102" t="s">
        <v>97</v>
      </c>
      <c r="C17" s="191"/>
      <c r="D17" s="191"/>
      <c r="E17" s="191"/>
      <c r="F17" s="191"/>
      <c r="G17" s="191"/>
      <c r="H17" s="191"/>
      <c r="I17" s="191"/>
      <c r="J17" s="191"/>
      <c r="K17" s="191"/>
      <c r="L17" s="88"/>
    </row>
    <row r="18" spans="1:12" ht="20.25" customHeight="1" x14ac:dyDescent="0.15">
      <c r="A18" s="191"/>
      <c r="B18" s="102" t="s">
        <v>98</v>
      </c>
      <c r="C18" s="191"/>
      <c r="D18" s="191"/>
      <c r="E18" s="191"/>
      <c r="F18" s="191"/>
      <c r="G18" s="191"/>
      <c r="H18" s="191"/>
      <c r="I18" s="191"/>
      <c r="J18" s="191"/>
      <c r="K18" s="191"/>
      <c r="L18" s="88"/>
    </row>
    <row r="19" spans="1:12" ht="45" customHeight="1" x14ac:dyDescent="0.15">
      <c r="A19" s="191"/>
      <c r="B19" s="654" t="s">
        <v>99</v>
      </c>
      <c r="C19" s="654"/>
      <c r="D19" s="654"/>
      <c r="E19" s="654"/>
      <c r="F19" s="654"/>
      <c r="G19" s="654"/>
      <c r="H19" s="654"/>
      <c r="I19" s="654"/>
      <c r="J19" s="191"/>
      <c r="K19" s="191"/>
      <c r="L19" s="88"/>
    </row>
    <row r="20" spans="1:12" ht="20.25" customHeight="1" x14ac:dyDescent="0.15">
      <c r="A20" s="191"/>
      <c r="B20" s="102" t="s">
        <v>100</v>
      </c>
      <c r="C20" s="191"/>
      <c r="D20" s="191"/>
      <c r="E20" s="191"/>
      <c r="F20" s="102"/>
      <c r="G20" s="102"/>
      <c r="H20" s="191"/>
      <c r="I20" s="191"/>
      <c r="J20" s="191"/>
      <c r="K20" s="191"/>
      <c r="L20" s="88"/>
    </row>
    <row r="21" spans="1:12" s="85" customFormat="1" ht="19.5" customHeight="1" x14ac:dyDescent="0.15">
      <c r="A21" s="177"/>
      <c r="B21" s="102" t="s">
        <v>101</v>
      </c>
      <c r="C21" s="193"/>
      <c r="D21" s="193"/>
      <c r="E21" s="193"/>
      <c r="F21" s="193"/>
      <c r="G21" s="193"/>
      <c r="H21" s="193"/>
      <c r="I21" s="193"/>
      <c r="J21" s="193"/>
      <c r="K21" s="193"/>
      <c r="L21" s="193"/>
    </row>
    <row r="22" spans="1:12" s="85" customFormat="1" ht="19.5" customHeight="1" x14ac:dyDescent="0.15">
      <c r="A22" s="177"/>
      <c r="B22" s="102" t="s">
        <v>102</v>
      </c>
      <c r="C22" s="193"/>
      <c r="D22" s="193"/>
      <c r="E22" s="193"/>
      <c r="F22" s="193"/>
      <c r="G22" s="193"/>
      <c r="H22" s="193"/>
      <c r="I22" s="193"/>
      <c r="J22" s="193"/>
      <c r="K22" s="193"/>
      <c r="L22" s="193"/>
    </row>
    <row r="23" spans="1:12" s="85" customFormat="1" ht="19.5" customHeight="1" x14ac:dyDescent="0.15">
      <c r="A23" s="177"/>
      <c r="B23" s="102" t="s">
        <v>103</v>
      </c>
      <c r="C23" s="193"/>
      <c r="D23" s="193"/>
      <c r="E23" s="193"/>
      <c r="F23" s="193"/>
      <c r="G23" s="193"/>
      <c r="H23" s="193"/>
      <c r="I23" s="193"/>
      <c r="J23" s="193"/>
      <c r="K23" s="117"/>
      <c r="L23" s="193"/>
    </row>
    <row r="24" spans="1:12" s="85" customFormat="1" ht="19.5" customHeight="1" x14ac:dyDescent="0.15">
      <c r="A24" s="177"/>
      <c r="B24" s="102" t="s">
        <v>104</v>
      </c>
      <c r="C24" s="193"/>
      <c r="D24" s="193"/>
      <c r="E24" s="193"/>
      <c r="F24" s="193"/>
      <c r="G24" s="193"/>
      <c r="H24" s="193"/>
      <c r="I24" s="193"/>
      <c r="J24" s="193"/>
      <c r="K24" s="117"/>
      <c r="L24" s="193"/>
    </row>
    <row r="25" spans="1:12" s="85" customFormat="1" ht="19.5" customHeight="1" x14ac:dyDescent="0.15">
      <c r="A25" s="177"/>
      <c r="B25" s="102" t="s">
        <v>105</v>
      </c>
      <c r="C25" s="193"/>
      <c r="D25" s="193"/>
      <c r="E25" s="193"/>
      <c r="F25" s="193"/>
      <c r="G25" s="193"/>
      <c r="H25" s="193"/>
      <c r="I25" s="193"/>
      <c r="J25" s="193"/>
      <c r="K25" s="117"/>
      <c r="L25" s="193"/>
    </row>
    <row r="26" spans="1:12" s="85" customFormat="1" ht="19.5" customHeight="1" x14ac:dyDescent="0.15">
      <c r="A26" s="177"/>
      <c r="B26" s="102" t="s">
        <v>106</v>
      </c>
      <c r="C26" s="193"/>
      <c r="D26" s="193"/>
      <c r="E26" s="193"/>
      <c r="F26" s="193"/>
      <c r="G26" s="193"/>
      <c r="H26" s="193"/>
      <c r="I26" s="193"/>
      <c r="J26" s="193"/>
      <c r="K26" s="193"/>
      <c r="L26" s="193"/>
    </row>
    <row r="27" spans="1:12" s="85" customFormat="1" ht="19.5" customHeight="1" x14ac:dyDescent="0.15">
      <c r="A27" s="177"/>
      <c r="B27" s="102" t="s">
        <v>107</v>
      </c>
      <c r="C27" s="193"/>
      <c r="D27" s="193"/>
      <c r="E27" s="193"/>
      <c r="F27" s="193"/>
      <c r="G27" s="193"/>
      <c r="H27" s="193"/>
      <c r="I27" s="193"/>
      <c r="J27" s="193"/>
      <c r="K27" s="193"/>
      <c r="L27" s="193"/>
    </row>
    <row r="28" spans="1:12" s="85" customFormat="1" ht="20.25" customHeight="1" x14ac:dyDescent="0.15">
      <c r="A28" s="177"/>
      <c r="B28" s="102" t="s">
        <v>108</v>
      </c>
      <c r="C28" s="193"/>
      <c r="D28" s="193"/>
      <c r="E28" s="193"/>
      <c r="F28" s="193"/>
      <c r="G28" s="193"/>
      <c r="H28" s="193"/>
      <c r="I28" s="193"/>
      <c r="J28" s="193"/>
      <c r="K28" s="193"/>
      <c r="L28" s="193"/>
    </row>
    <row r="29" spans="1:12" ht="20.25" customHeight="1" x14ac:dyDescent="0.15">
      <c r="A29" s="88"/>
      <c r="B29" s="102" t="s">
        <v>109</v>
      </c>
      <c r="C29" s="191"/>
      <c r="D29" s="191"/>
      <c r="E29" s="191"/>
      <c r="F29" s="191"/>
      <c r="G29" s="191"/>
      <c r="H29" s="191"/>
      <c r="I29" s="191"/>
      <c r="J29" s="191"/>
      <c r="K29" s="191"/>
      <c r="L29" s="88"/>
    </row>
    <row r="30" spans="1:12" ht="19.5" customHeight="1" x14ac:dyDescent="0.15">
      <c r="A30" s="88"/>
      <c r="B30" s="102" t="s">
        <v>110</v>
      </c>
      <c r="C30" s="191"/>
      <c r="D30" s="191"/>
      <c r="E30" s="191"/>
      <c r="F30" s="191"/>
      <c r="G30" s="191"/>
      <c r="H30" s="191"/>
      <c r="I30" s="191"/>
      <c r="J30" s="191"/>
      <c r="K30" s="191"/>
      <c r="L30" s="88"/>
    </row>
    <row r="31" spans="1:12" s="86" customFormat="1" ht="20.25" customHeight="1" x14ac:dyDescent="0.15">
      <c r="A31" s="119"/>
      <c r="B31" s="654" t="s">
        <v>111</v>
      </c>
      <c r="C31" s="654"/>
      <c r="D31" s="654"/>
      <c r="E31" s="654"/>
      <c r="F31" s="654"/>
      <c r="G31" s="654"/>
      <c r="H31" s="119"/>
      <c r="I31" s="119"/>
      <c r="J31" s="119"/>
      <c r="K31" s="119"/>
      <c r="L31" s="119"/>
    </row>
    <row r="32" spans="1:12" s="86" customFormat="1" ht="20.25" customHeight="1" x14ac:dyDescent="0.15">
      <c r="A32" s="119"/>
      <c r="B32" s="102" t="s">
        <v>112</v>
      </c>
      <c r="C32" s="193"/>
      <c r="D32" s="193"/>
      <c r="E32" s="193"/>
      <c r="F32" s="119"/>
      <c r="G32" s="119"/>
      <c r="H32" s="119"/>
      <c r="I32" s="119"/>
      <c r="J32" s="119"/>
      <c r="K32" s="119"/>
      <c r="L32" s="119"/>
    </row>
    <row r="33" spans="1:47" s="86" customFormat="1" ht="20.25" customHeight="1" x14ac:dyDescent="0.15">
      <c r="A33" s="119"/>
      <c r="B33" s="102" t="s">
        <v>113</v>
      </c>
      <c r="C33" s="193"/>
      <c r="D33" s="193"/>
      <c r="E33" s="193"/>
      <c r="F33" s="119"/>
      <c r="G33" s="119"/>
      <c r="H33" s="119"/>
      <c r="I33" s="119"/>
      <c r="J33" s="119"/>
      <c r="K33" s="119"/>
      <c r="L33" s="119"/>
    </row>
    <row r="34" spans="1:47" s="86" customFormat="1" ht="20.25" customHeight="1" x14ac:dyDescent="0.15">
      <c r="A34" s="119"/>
      <c r="B34" s="102" t="s">
        <v>114</v>
      </c>
      <c r="C34" s="193"/>
      <c r="D34" s="193"/>
      <c r="E34" s="193"/>
      <c r="F34" s="119"/>
      <c r="G34" s="119"/>
      <c r="H34" s="119"/>
      <c r="I34" s="119"/>
      <c r="J34" s="119"/>
      <c r="K34" s="119"/>
      <c r="L34" s="119"/>
    </row>
    <row r="35" spans="1:47" s="86" customFormat="1" ht="20.25" customHeight="1" x14ac:dyDescent="0.15">
      <c r="A35" s="119"/>
      <c r="B35" s="102" t="s">
        <v>115</v>
      </c>
      <c r="C35" s="193"/>
      <c r="D35" s="193"/>
      <c r="E35" s="193"/>
      <c r="F35" s="119"/>
      <c r="G35" s="119"/>
      <c r="H35" s="119"/>
      <c r="I35" s="119"/>
      <c r="J35" s="119"/>
      <c r="K35" s="119"/>
      <c r="L35" s="119"/>
    </row>
    <row r="36" spans="1:47" s="86" customFormat="1" ht="20.25" customHeight="1" x14ac:dyDescent="0.15">
      <c r="A36" s="119"/>
      <c r="B36" s="654" t="s">
        <v>116</v>
      </c>
      <c r="C36" s="654"/>
      <c r="D36" s="654"/>
      <c r="E36" s="654"/>
      <c r="F36" s="654"/>
      <c r="G36" s="654"/>
      <c r="H36" s="119"/>
      <c r="I36" s="119"/>
      <c r="J36" s="119"/>
      <c r="K36" s="119"/>
      <c r="L36" s="119"/>
    </row>
    <row r="37" spans="1:47" ht="20.25" customHeight="1" x14ac:dyDescent="0.15">
      <c r="A37" s="93"/>
      <c r="B37" s="654" t="s">
        <v>117</v>
      </c>
      <c r="C37" s="654"/>
      <c r="D37" s="654"/>
      <c r="E37" s="654"/>
      <c r="F37" s="654"/>
      <c r="G37" s="654"/>
      <c r="H37" s="88"/>
      <c r="I37" s="88"/>
      <c r="J37" s="88"/>
      <c r="K37" s="88"/>
      <c r="L37" s="88"/>
    </row>
    <row r="38" spans="1:47" ht="20.25" customHeight="1" x14ac:dyDescent="0.15">
      <c r="A38" s="184"/>
      <c r="B38" s="652" t="s">
        <v>118</v>
      </c>
      <c r="C38" s="652"/>
      <c r="D38" s="652"/>
      <c r="E38" s="652"/>
      <c r="F38" s="652"/>
      <c r="G38" s="652"/>
      <c r="H38" s="182"/>
      <c r="I38" s="182"/>
      <c r="J38" s="182"/>
      <c r="K38" s="182"/>
      <c r="L38" s="182"/>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80"/>
      <c r="B39" s="652" t="s">
        <v>119</v>
      </c>
      <c r="C39" s="652"/>
      <c r="D39" s="652"/>
      <c r="E39" s="652"/>
      <c r="F39" s="652"/>
      <c r="G39" s="652"/>
      <c r="H39" s="652"/>
      <c r="I39" s="652"/>
      <c r="J39" s="652"/>
      <c r="K39" s="652"/>
      <c r="L39" s="180"/>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7"/>
      <c r="B40" s="102" t="s">
        <v>120</v>
      </c>
      <c r="C40" s="191"/>
      <c r="D40" s="191"/>
      <c r="E40" s="191"/>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89"/>
      <c r="B41" s="88"/>
      <c r="C41" s="88"/>
      <c r="D41" s="88"/>
      <c r="E41" s="88"/>
      <c r="F41" s="190"/>
      <c r="G41" s="190"/>
      <c r="H41" s="190"/>
      <c r="I41" s="190"/>
      <c r="J41" s="190"/>
      <c r="K41" s="190"/>
      <c r="L41" s="88"/>
    </row>
    <row r="42" spans="1:47" ht="20.25" customHeight="1" x14ac:dyDescent="0.15">
      <c r="A42" s="93"/>
      <c r="B42" s="192" t="s">
        <v>121</v>
      </c>
      <c r="C42" s="117"/>
      <c r="D42" s="117"/>
      <c r="E42" s="117"/>
      <c r="F42" s="88"/>
      <c r="G42" s="88"/>
      <c r="H42" s="88"/>
      <c r="I42" s="88"/>
      <c r="J42" s="88"/>
      <c r="K42" s="88"/>
      <c r="L42" s="88"/>
    </row>
    <row r="43" spans="1:47" ht="20.25" customHeight="1" x14ac:dyDescent="0.15">
      <c r="A43" s="93"/>
      <c r="B43" s="88"/>
      <c r="C43" s="88"/>
      <c r="D43" s="88"/>
      <c r="E43" s="88"/>
      <c r="F43" s="88"/>
      <c r="G43" s="88"/>
      <c r="H43" s="88"/>
      <c r="I43" s="88"/>
      <c r="J43" s="88"/>
      <c r="K43" s="88"/>
      <c r="L43" s="88"/>
    </row>
    <row r="44" spans="1:47" ht="20.25" customHeight="1" x14ac:dyDescent="0.15">
      <c r="A44" s="93"/>
      <c r="B44" s="102" t="s">
        <v>63</v>
      </c>
      <c r="C44" s="190"/>
      <c r="D44" s="190"/>
      <c r="E44" s="190"/>
      <c r="F44" s="88"/>
      <c r="G44" s="88"/>
      <c r="H44" s="88"/>
      <c r="I44" s="88"/>
      <c r="J44" s="88"/>
      <c r="K44" s="88"/>
      <c r="L44" s="88"/>
    </row>
    <row r="45" spans="1:47" ht="20.25" customHeight="1" x14ac:dyDescent="0.15">
      <c r="A45" s="93"/>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7"/>
  <sheetViews>
    <sheetView view="pageBreakPreview" zoomScale="70" zoomScaleNormal="100" zoomScaleSheetLayoutView="70" workbookViewId="0">
      <selection activeCell="B8" sqref="B8"/>
    </sheetView>
  </sheetViews>
  <sheetFormatPr defaultColWidth="9" defaultRowHeight="19.5" x14ac:dyDescent="0.15"/>
  <cols>
    <col min="1" max="34" width="3.75" style="263" customWidth="1"/>
    <col min="35" max="35" width="41.75" style="263" bestFit="1" customWidth="1"/>
    <col min="36" max="36" width="13.25" style="263" customWidth="1"/>
    <col min="37" max="37" width="14.75" style="263" customWidth="1"/>
    <col min="38" max="16384" width="9" style="263"/>
  </cols>
  <sheetData>
    <row r="1" spans="1:37" ht="21" x14ac:dyDescent="0.15">
      <c r="A1" s="711" t="s">
        <v>362</v>
      </c>
      <c r="B1" s="711"/>
      <c r="C1" s="711"/>
      <c r="D1" s="711"/>
      <c r="E1" s="711"/>
      <c r="F1" s="711"/>
      <c r="G1" s="711"/>
      <c r="H1" s="711"/>
      <c r="I1" s="711"/>
      <c r="J1" s="711"/>
      <c r="K1" s="711"/>
      <c r="L1" s="711"/>
      <c r="M1" s="711"/>
      <c r="N1" s="711"/>
      <c r="O1" s="711"/>
      <c r="P1" s="711"/>
      <c r="Q1" s="711"/>
      <c r="R1" s="711"/>
      <c r="S1" s="711"/>
      <c r="T1" s="711"/>
      <c r="U1" s="711"/>
      <c r="V1" s="711"/>
      <c r="W1" s="711"/>
      <c r="X1" s="711"/>
      <c r="Y1" s="711"/>
      <c r="Z1" s="711"/>
      <c r="AA1" s="711"/>
      <c r="AB1" s="711"/>
      <c r="AC1" s="711"/>
      <c r="AD1" s="711"/>
      <c r="AE1" s="711"/>
      <c r="AF1" s="711"/>
      <c r="AG1" s="711"/>
    </row>
    <row r="2" spans="1:37" ht="21.95" customHeight="1" x14ac:dyDescent="0.15">
      <c r="AI2" s="263" t="s">
        <v>361</v>
      </c>
      <c r="AJ2" s="283" t="str">
        <f>IF(G11="","",VLOOKUP(G11,AI3:AJ7,2,FALSE))</f>
        <v/>
      </c>
    </row>
    <row r="3" spans="1:37" ht="26.25" customHeight="1" x14ac:dyDescent="0.15">
      <c r="B3" s="712" t="s">
        <v>360</v>
      </c>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4"/>
      <c r="AI3" s="263" t="s">
        <v>359</v>
      </c>
      <c r="AJ3" s="281">
        <v>1</v>
      </c>
    </row>
    <row r="4" spans="1:37" ht="26.25" customHeight="1" x14ac:dyDescent="0.15">
      <c r="B4" s="715"/>
      <c r="C4" s="716"/>
      <c r="D4" s="716"/>
      <c r="E4" s="716"/>
      <c r="F4" s="716"/>
      <c r="G4" s="716"/>
      <c r="H4" s="716"/>
      <c r="I4" s="716"/>
      <c r="J4" s="716"/>
      <c r="K4" s="716"/>
      <c r="L4" s="716"/>
      <c r="M4" s="716"/>
      <c r="N4" s="716"/>
      <c r="O4" s="716"/>
      <c r="P4" s="716"/>
      <c r="Q4" s="716"/>
      <c r="R4" s="716"/>
      <c r="S4" s="716"/>
      <c r="T4" s="716"/>
      <c r="U4" s="716"/>
      <c r="V4" s="716"/>
      <c r="W4" s="716"/>
      <c r="X4" s="716"/>
      <c r="Y4" s="716"/>
      <c r="Z4" s="716"/>
      <c r="AA4" s="716"/>
      <c r="AB4" s="716"/>
      <c r="AC4" s="716"/>
      <c r="AD4" s="716"/>
      <c r="AE4" s="716"/>
      <c r="AF4" s="717"/>
      <c r="AI4" s="263" t="s">
        <v>358</v>
      </c>
      <c r="AJ4" s="281">
        <v>2</v>
      </c>
    </row>
    <row r="5" spans="1:37" ht="26.25" customHeight="1" x14ac:dyDescent="0.15">
      <c r="B5" s="718"/>
      <c r="C5" s="716"/>
      <c r="D5" s="716"/>
      <c r="E5" s="716"/>
      <c r="F5" s="716"/>
      <c r="G5" s="716"/>
      <c r="H5" s="716"/>
      <c r="I5" s="716"/>
      <c r="J5" s="716"/>
      <c r="K5" s="716"/>
      <c r="L5" s="716"/>
      <c r="M5" s="716"/>
      <c r="N5" s="716"/>
      <c r="O5" s="716"/>
      <c r="P5" s="716"/>
      <c r="Q5" s="716"/>
      <c r="R5" s="716"/>
      <c r="S5" s="716"/>
      <c r="T5" s="716"/>
      <c r="U5" s="716"/>
      <c r="V5" s="716"/>
      <c r="W5" s="716"/>
      <c r="X5" s="716"/>
      <c r="Y5" s="716"/>
      <c r="Z5" s="716"/>
      <c r="AA5" s="716"/>
      <c r="AB5" s="716"/>
      <c r="AC5" s="716"/>
      <c r="AD5" s="716"/>
      <c r="AE5" s="716"/>
      <c r="AF5" s="717"/>
      <c r="AI5" s="263" t="s">
        <v>357</v>
      </c>
      <c r="AJ5" s="281">
        <v>3</v>
      </c>
    </row>
    <row r="6" spans="1:37" ht="26.25" customHeight="1" x14ac:dyDescent="0.15">
      <c r="B6" s="719"/>
      <c r="C6" s="720"/>
      <c r="D6" s="720"/>
      <c r="E6" s="720"/>
      <c r="F6" s="720"/>
      <c r="G6" s="720"/>
      <c r="H6" s="720"/>
      <c r="I6" s="720"/>
      <c r="J6" s="720"/>
      <c r="K6" s="720"/>
      <c r="L6" s="720"/>
      <c r="M6" s="720"/>
      <c r="N6" s="720"/>
      <c r="O6" s="720"/>
      <c r="P6" s="720"/>
      <c r="Q6" s="720"/>
      <c r="R6" s="720"/>
      <c r="S6" s="720"/>
      <c r="T6" s="720"/>
      <c r="U6" s="720"/>
      <c r="V6" s="720"/>
      <c r="W6" s="720"/>
      <c r="X6" s="720"/>
      <c r="Y6" s="720"/>
      <c r="Z6" s="720"/>
      <c r="AA6" s="720"/>
      <c r="AB6" s="720"/>
      <c r="AC6" s="720"/>
      <c r="AD6" s="720"/>
      <c r="AE6" s="720"/>
      <c r="AF6" s="721"/>
      <c r="AI6" s="263" t="s">
        <v>356</v>
      </c>
      <c r="AJ6" s="281">
        <v>4</v>
      </c>
    </row>
    <row r="7" spans="1:37" ht="21.95" customHeight="1" x14ac:dyDescent="0.15">
      <c r="AI7" s="263" t="s">
        <v>355</v>
      </c>
      <c r="AJ7" s="281">
        <v>5</v>
      </c>
    </row>
    <row r="8" spans="1:37" ht="21.95" customHeight="1" x14ac:dyDescent="0.15">
      <c r="B8" s="264" t="s">
        <v>354</v>
      </c>
      <c r="AI8" s="275" t="s">
        <v>353</v>
      </c>
      <c r="AJ8" s="282" t="str">
        <f>IF(AND(COUNTIF(V11,"*")=1,OR(AJ2=1,AJ2=2,)),VLOOKUP(V11,AI9:AJ11,2,FALSE),"")</f>
        <v/>
      </c>
    </row>
    <row r="9" spans="1:37" ht="21.95" customHeight="1" x14ac:dyDescent="0.15">
      <c r="B9" s="685" t="s">
        <v>352</v>
      </c>
      <c r="C9" s="685"/>
      <c r="D9" s="685"/>
      <c r="E9" s="685"/>
      <c r="F9" s="685"/>
      <c r="G9" s="656"/>
      <c r="H9" s="656"/>
      <c r="I9" s="656"/>
      <c r="J9" s="656"/>
      <c r="K9" s="685" t="s">
        <v>351</v>
      </c>
      <c r="L9" s="685"/>
      <c r="M9" s="685"/>
      <c r="N9" s="685"/>
      <c r="O9" s="722"/>
      <c r="P9" s="722"/>
      <c r="Q9" s="722"/>
      <c r="R9" s="722"/>
      <c r="S9" s="722"/>
      <c r="T9" s="722"/>
      <c r="U9" s="722"/>
      <c r="V9" s="722"/>
      <c r="W9" s="722"/>
      <c r="X9" s="722"/>
      <c r="Y9" s="723"/>
      <c r="Z9" s="723"/>
      <c r="AA9" s="723"/>
      <c r="AB9" s="723"/>
      <c r="AI9" s="275" t="s">
        <v>350</v>
      </c>
      <c r="AJ9" s="281">
        <v>6</v>
      </c>
    </row>
    <row r="10" spans="1:37" ht="21.95" customHeight="1" x14ac:dyDescent="0.15">
      <c r="B10" s="695" t="s">
        <v>349</v>
      </c>
      <c r="C10" s="696"/>
      <c r="D10" s="696"/>
      <c r="E10" s="696"/>
      <c r="F10" s="724"/>
      <c r="G10" s="725"/>
      <c r="H10" s="697"/>
      <c r="I10" s="697"/>
      <c r="J10" s="726"/>
      <c r="K10" s="695" t="s">
        <v>348</v>
      </c>
      <c r="L10" s="696"/>
      <c r="M10" s="696"/>
      <c r="N10" s="724"/>
      <c r="O10" s="725"/>
      <c r="P10" s="697"/>
      <c r="Q10" s="697"/>
      <c r="R10" s="697"/>
      <c r="S10" s="697"/>
      <c r="T10" s="726"/>
      <c r="U10" s="695" t="s">
        <v>347</v>
      </c>
      <c r="V10" s="696"/>
      <c r="W10" s="696"/>
      <c r="X10" s="724"/>
      <c r="Y10" s="725"/>
      <c r="Z10" s="697"/>
      <c r="AA10" s="697"/>
      <c r="AB10" s="697"/>
      <c r="AC10" s="697"/>
      <c r="AD10" s="697"/>
      <c r="AE10" s="697"/>
      <c r="AF10" s="726"/>
      <c r="AI10" s="275" t="s">
        <v>346</v>
      </c>
      <c r="AJ10" s="281">
        <v>7</v>
      </c>
    </row>
    <row r="11" spans="1:37" ht="21.95" customHeight="1" x14ac:dyDescent="0.15">
      <c r="B11" s="685" t="s">
        <v>345</v>
      </c>
      <c r="C11" s="685"/>
      <c r="D11" s="685"/>
      <c r="E11" s="685"/>
      <c r="F11" s="685"/>
      <c r="G11" s="727"/>
      <c r="H11" s="728"/>
      <c r="I11" s="728"/>
      <c r="J11" s="728"/>
      <c r="K11" s="728"/>
      <c r="L11" s="728"/>
      <c r="M11" s="728"/>
      <c r="N11" s="728"/>
      <c r="O11" s="728"/>
      <c r="P11" s="728"/>
      <c r="Q11" s="729"/>
      <c r="R11" s="695" t="s">
        <v>344</v>
      </c>
      <c r="S11" s="696"/>
      <c r="T11" s="696"/>
      <c r="U11" s="724"/>
      <c r="V11" s="727"/>
      <c r="W11" s="728"/>
      <c r="X11" s="728"/>
      <c r="Y11" s="728"/>
      <c r="Z11" s="728"/>
      <c r="AA11" s="728"/>
      <c r="AB11" s="729"/>
      <c r="AI11" s="275" t="s">
        <v>343</v>
      </c>
      <c r="AJ11" s="281">
        <v>8</v>
      </c>
    </row>
    <row r="12" spans="1:37" ht="17.25" customHeight="1" x14ac:dyDescent="0.15">
      <c r="B12" s="730" t="s">
        <v>342</v>
      </c>
      <c r="C12" s="730"/>
      <c r="D12" s="730"/>
      <c r="E12" s="730"/>
      <c r="F12" s="730"/>
      <c r="G12" s="730"/>
      <c r="H12" s="730"/>
      <c r="I12" s="730"/>
      <c r="J12" s="730"/>
      <c r="K12" s="730"/>
      <c r="L12" s="730"/>
      <c r="M12" s="730"/>
      <c r="N12" s="730"/>
      <c r="O12" s="730"/>
      <c r="P12" s="730"/>
      <c r="Q12" s="730"/>
      <c r="R12" s="730"/>
      <c r="S12" s="730"/>
      <c r="T12" s="730"/>
      <c r="U12" s="730"/>
      <c r="V12" s="730"/>
      <c r="W12" s="730"/>
      <c r="X12" s="730"/>
      <c r="Y12" s="730"/>
      <c r="Z12" s="730"/>
      <c r="AA12" s="730"/>
      <c r="AB12" s="730"/>
      <c r="AC12" s="730"/>
      <c r="AD12" s="730"/>
      <c r="AE12" s="730"/>
      <c r="AF12" s="730"/>
      <c r="AJ12" s="281"/>
    </row>
    <row r="13" spans="1:37" ht="17.25" customHeight="1" x14ac:dyDescent="0.15">
      <c r="B13" s="730"/>
      <c r="C13" s="730"/>
      <c r="D13" s="730"/>
      <c r="E13" s="730"/>
      <c r="F13" s="730"/>
      <c r="G13" s="730"/>
      <c r="H13" s="730"/>
      <c r="I13" s="730"/>
      <c r="J13" s="730"/>
      <c r="K13" s="730"/>
      <c r="L13" s="730"/>
      <c r="M13" s="730"/>
      <c r="N13" s="730"/>
      <c r="O13" s="730"/>
      <c r="P13" s="730"/>
      <c r="Q13" s="730"/>
      <c r="R13" s="730"/>
      <c r="S13" s="730"/>
      <c r="T13" s="730"/>
      <c r="U13" s="730"/>
      <c r="V13" s="730"/>
      <c r="W13" s="730"/>
      <c r="X13" s="730"/>
      <c r="Y13" s="730"/>
      <c r="Z13" s="730"/>
      <c r="AA13" s="730"/>
      <c r="AB13" s="730"/>
      <c r="AC13" s="730"/>
      <c r="AD13" s="730"/>
      <c r="AE13" s="730"/>
      <c r="AF13" s="730"/>
      <c r="AI13" s="275"/>
    </row>
    <row r="14" spans="1:37" ht="18" customHeight="1" x14ac:dyDescent="0.15">
      <c r="AI14" s="275"/>
    </row>
    <row r="15" spans="1:37" ht="21.95" customHeight="1" x14ac:dyDescent="0.15">
      <c r="B15" s="264" t="s">
        <v>341</v>
      </c>
      <c r="AI15" s="275" t="s">
        <v>340</v>
      </c>
    </row>
    <row r="16" spans="1:37" ht="21.95" customHeight="1" x14ac:dyDescent="0.4">
      <c r="B16" s="660" t="s">
        <v>302</v>
      </c>
      <c r="C16" s="661"/>
      <c r="D16" s="661"/>
      <c r="E16" s="661"/>
      <c r="F16" s="661"/>
      <c r="G16" s="661"/>
      <c r="H16" s="661"/>
      <c r="I16" s="661"/>
      <c r="J16" s="661"/>
      <c r="K16" s="662"/>
      <c r="L16" s="695" t="s">
        <v>339</v>
      </c>
      <c r="M16" s="696"/>
      <c r="N16" s="697"/>
      <c r="O16" s="697"/>
      <c r="P16" s="280" t="s">
        <v>338</v>
      </c>
      <c r="Q16" s="697"/>
      <c r="R16" s="697"/>
      <c r="S16" s="279" t="s">
        <v>337</v>
      </c>
      <c r="T16" s="266"/>
      <c r="U16" s="266"/>
      <c r="AD16" s="266"/>
      <c r="AE16" s="266"/>
      <c r="AI16" s="278" t="str">
        <f>L16&amp;N16&amp;P16&amp;Q16&amp;S16&amp;"１日"</f>
        <v>令和年月１日</v>
      </c>
      <c r="AJ16" s="277"/>
      <c r="AK16" s="277"/>
    </row>
    <row r="17" spans="2:37" ht="21.95" customHeight="1" x14ac:dyDescent="0.15">
      <c r="B17" s="660" t="s">
        <v>336</v>
      </c>
      <c r="C17" s="661"/>
      <c r="D17" s="661"/>
      <c r="E17" s="661"/>
      <c r="F17" s="661"/>
      <c r="G17" s="661"/>
      <c r="H17" s="661"/>
      <c r="I17" s="661"/>
      <c r="J17" s="661"/>
      <c r="K17" s="661"/>
      <c r="L17" s="661"/>
      <c r="M17" s="661"/>
      <c r="N17" s="661"/>
      <c r="O17" s="662"/>
      <c r="P17" s="701"/>
      <c r="Q17" s="702"/>
      <c r="R17" s="702"/>
      <c r="S17" s="276" t="s">
        <v>332</v>
      </c>
      <c r="AI17" s="275" t="s">
        <v>335</v>
      </c>
      <c r="AJ17" s="274" t="s">
        <v>334</v>
      </c>
    </row>
    <row r="18" spans="2:37" ht="21.95" customHeight="1" x14ac:dyDescent="0.15">
      <c r="B18" s="703" t="s">
        <v>333</v>
      </c>
      <c r="C18" s="703"/>
      <c r="D18" s="703"/>
      <c r="E18" s="703"/>
      <c r="F18" s="703"/>
      <c r="G18" s="703"/>
      <c r="H18" s="703"/>
      <c r="I18" s="703"/>
      <c r="J18" s="703"/>
      <c r="K18" s="703"/>
      <c r="L18" s="703"/>
      <c r="M18" s="703"/>
      <c r="N18" s="703"/>
      <c r="O18" s="703"/>
      <c r="P18" s="703"/>
      <c r="Q18" s="703"/>
      <c r="R18" s="703"/>
      <c r="S18" s="703"/>
      <c r="T18" s="703"/>
      <c r="U18" s="703"/>
      <c r="V18" s="703"/>
      <c r="W18" s="703"/>
      <c r="X18" s="703"/>
      <c r="Y18" s="703"/>
      <c r="Z18" s="704"/>
      <c r="AA18" s="705"/>
      <c r="AB18" s="705"/>
      <c r="AC18" s="273" t="s">
        <v>332</v>
      </c>
      <c r="AI18" s="272" t="e">
        <f>(Z18-P17)/Z18</f>
        <v>#DIV/0!</v>
      </c>
      <c r="AJ18" s="271" t="e">
        <f>AI18</f>
        <v>#DIV/0!</v>
      </c>
    </row>
    <row r="19" spans="2:37" ht="21.95" customHeight="1" x14ac:dyDescent="0.2">
      <c r="B19" s="706" t="s">
        <v>331</v>
      </c>
      <c r="C19" s="707"/>
      <c r="D19" s="707"/>
      <c r="E19" s="707"/>
      <c r="F19" s="707"/>
      <c r="G19" s="707"/>
      <c r="H19" s="708" t="str">
        <f>IF(P17="","",IF(AND(H20="否",ROUND(AI18,4)&gt;=0.05),"可","否"))</f>
        <v/>
      </c>
      <c r="I19" s="709"/>
      <c r="J19" s="710"/>
      <c r="N19" s="269"/>
      <c r="O19" s="269"/>
      <c r="P19" s="269"/>
      <c r="Q19" s="269"/>
      <c r="R19" s="269"/>
      <c r="S19" s="269"/>
      <c r="T19" s="269"/>
      <c r="U19" s="269"/>
      <c r="V19" s="269"/>
      <c r="W19" s="269"/>
      <c r="X19" s="269"/>
      <c r="Y19" s="269"/>
      <c r="Z19" s="269"/>
      <c r="AA19" s="269"/>
      <c r="AB19" s="269"/>
      <c r="AC19" s="269"/>
      <c r="AD19" s="269"/>
      <c r="AE19" s="269"/>
      <c r="AF19" s="269"/>
      <c r="AI19" s="268" t="s">
        <v>330</v>
      </c>
      <c r="AJ19" s="270" t="s">
        <v>329</v>
      </c>
    </row>
    <row r="20" spans="2:37" ht="21.95" customHeight="1" x14ac:dyDescent="0.4">
      <c r="B20" s="660" t="s">
        <v>328</v>
      </c>
      <c r="C20" s="661"/>
      <c r="D20" s="661"/>
      <c r="E20" s="661"/>
      <c r="F20" s="661"/>
      <c r="G20" s="661"/>
      <c r="H20" s="698" t="str">
        <f>IF(N16="","",IF(AND(AI20="可",AJ20="可"),"可","否"))</f>
        <v/>
      </c>
      <c r="I20" s="699"/>
      <c r="J20" s="700"/>
      <c r="N20" s="269"/>
      <c r="O20" s="269"/>
      <c r="P20" s="269"/>
      <c r="Q20" s="269"/>
      <c r="R20" s="269"/>
      <c r="S20" s="269"/>
      <c r="T20" s="269"/>
      <c r="U20" s="269"/>
      <c r="V20" s="269"/>
      <c r="W20" s="269"/>
      <c r="X20" s="269"/>
      <c r="Y20" s="269"/>
      <c r="Z20" s="269"/>
      <c r="AE20" s="269"/>
      <c r="AF20" s="269"/>
      <c r="AI20" s="268" t="str">
        <f>IF(P17="","",IF(OR(AND(AJ8=7,P17&lt;=750),(AND(AJ8=8,P17&lt;=900))),"可","否"))</f>
        <v/>
      </c>
      <c r="AJ20" s="267" t="str">
        <f>IF(AND(N16=3,OR(Q16=2,Q16=3)),"否","可")</f>
        <v>可</v>
      </c>
      <c r="AK20" s="266"/>
    </row>
    <row r="21" spans="2:37" ht="20.25" customHeight="1" x14ac:dyDescent="0.15">
      <c r="B21" s="658" t="s">
        <v>327</v>
      </c>
      <c r="C21" s="659"/>
      <c r="D21" s="659"/>
      <c r="E21" s="659"/>
      <c r="F21" s="659"/>
      <c r="G21" s="659"/>
      <c r="H21" s="659"/>
      <c r="I21" s="659"/>
      <c r="J21" s="659"/>
      <c r="K21" s="659"/>
      <c r="L21" s="659"/>
      <c r="M21" s="659"/>
      <c r="N21" s="659"/>
      <c r="O21" s="659"/>
      <c r="P21" s="659"/>
      <c r="Q21" s="659"/>
      <c r="R21" s="659"/>
      <c r="S21" s="659"/>
      <c r="T21" s="659"/>
      <c r="U21" s="659"/>
      <c r="V21" s="659"/>
      <c r="W21" s="659"/>
      <c r="X21" s="659"/>
      <c r="Y21" s="659"/>
      <c r="Z21" s="659"/>
      <c r="AA21" s="659"/>
      <c r="AB21" s="659"/>
      <c r="AC21" s="659"/>
      <c r="AD21" s="659"/>
      <c r="AE21" s="659"/>
      <c r="AF21" s="659"/>
    </row>
    <row r="22" spans="2:37" ht="20.25" customHeight="1" x14ac:dyDescent="0.15">
      <c r="B22" s="658"/>
      <c r="C22" s="659"/>
      <c r="D22" s="659"/>
      <c r="E22" s="659"/>
      <c r="F22" s="659"/>
      <c r="G22" s="659"/>
      <c r="H22" s="659"/>
      <c r="I22" s="659"/>
      <c r="J22" s="659"/>
      <c r="K22" s="659"/>
      <c r="L22" s="659"/>
      <c r="M22" s="659"/>
      <c r="N22" s="659"/>
      <c r="O22" s="659"/>
      <c r="P22" s="659"/>
      <c r="Q22" s="659"/>
      <c r="R22" s="659"/>
      <c r="S22" s="659"/>
      <c r="T22" s="659"/>
      <c r="U22" s="659"/>
      <c r="V22" s="659"/>
      <c r="W22" s="659"/>
      <c r="X22" s="659"/>
      <c r="Y22" s="659"/>
      <c r="Z22" s="659"/>
      <c r="AA22" s="659"/>
      <c r="AB22" s="659"/>
      <c r="AC22" s="659"/>
      <c r="AD22" s="659"/>
      <c r="AE22" s="659"/>
      <c r="AF22" s="659"/>
    </row>
    <row r="23" spans="2:37" ht="20.25" customHeight="1" x14ac:dyDescent="0.15">
      <c r="B23" s="658"/>
      <c r="C23" s="659"/>
      <c r="D23" s="659"/>
      <c r="E23" s="659"/>
      <c r="F23" s="659"/>
      <c r="G23" s="659"/>
      <c r="H23" s="659"/>
      <c r="I23" s="659"/>
      <c r="J23" s="659"/>
      <c r="K23" s="659"/>
      <c r="L23" s="659"/>
      <c r="M23" s="659"/>
      <c r="N23" s="659"/>
      <c r="O23" s="659"/>
      <c r="P23" s="659"/>
      <c r="Q23" s="659"/>
      <c r="R23" s="659"/>
      <c r="S23" s="659"/>
      <c r="T23" s="659"/>
      <c r="U23" s="659"/>
      <c r="V23" s="659"/>
      <c r="W23" s="659"/>
      <c r="X23" s="659"/>
      <c r="Y23" s="659"/>
      <c r="Z23" s="659"/>
      <c r="AA23" s="659"/>
      <c r="AB23" s="659"/>
      <c r="AC23" s="659"/>
      <c r="AD23" s="659"/>
      <c r="AE23" s="659"/>
      <c r="AF23" s="659"/>
    </row>
    <row r="24" spans="2:37" ht="20.25" customHeight="1" x14ac:dyDescent="0.15">
      <c r="B24" s="658"/>
      <c r="C24" s="659"/>
      <c r="D24" s="659"/>
      <c r="E24" s="659"/>
      <c r="F24" s="659"/>
      <c r="G24" s="659"/>
      <c r="H24" s="659"/>
      <c r="I24" s="659"/>
      <c r="J24" s="659"/>
      <c r="K24" s="659"/>
      <c r="L24" s="659"/>
      <c r="M24" s="659"/>
      <c r="N24" s="659"/>
      <c r="O24" s="659"/>
      <c r="P24" s="659"/>
      <c r="Q24" s="659"/>
      <c r="R24" s="659"/>
      <c r="S24" s="659"/>
      <c r="T24" s="659"/>
      <c r="U24" s="659"/>
      <c r="V24" s="659"/>
      <c r="W24" s="659"/>
      <c r="X24" s="659"/>
      <c r="Y24" s="659"/>
      <c r="Z24" s="659"/>
      <c r="AA24" s="659"/>
      <c r="AB24" s="659"/>
      <c r="AC24" s="659"/>
      <c r="AD24" s="659"/>
      <c r="AE24" s="659"/>
      <c r="AF24" s="659"/>
    </row>
    <row r="25" spans="2:37" ht="20.25" customHeight="1" x14ac:dyDescent="0.15">
      <c r="B25" s="658"/>
      <c r="C25" s="659"/>
      <c r="D25" s="659"/>
      <c r="E25" s="659"/>
      <c r="F25" s="659"/>
      <c r="G25" s="659"/>
      <c r="H25" s="659"/>
      <c r="I25" s="659"/>
      <c r="J25" s="659"/>
      <c r="K25" s="659"/>
      <c r="L25" s="659"/>
      <c r="M25" s="659"/>
      <c r="N25" s="659"/>
      <c r="O25" s="659"/>
      <c r="P25" s="659"/>
      <c r="Q25" s="659"/>
      <c r="R25" s="659"/>
      <c r="S25" s="659"/>
      <c r="T25" s="659"/>
      <c r="U25" s="659"/>
      <c r="V25" s="659"/>
      <c r="W25" s="659"/>
      <c r="X25" s="659"/>
      <c r="Y25" s="659"/>
      <c r="Z25" s="659"/>
      <c r="AA25" s="659"/>
      <c r="AB25" s="659"/>
      <c r="AC25" s="659"/>
      <c r="AD25" s="659"/>
      <c r="AE25" s="659"/>
      <c r="AF25" s="659"/>
    </row>
    <row r="26" spans="2:37" ht="20.25" customHeight="1" x14ac:dyDescent="0.15">
      <c r="B26" s="658"/>
      <c r="C26" s="659"/>
      <c r="D26" s="659"/>
      <c r="E26" s="659"/>
      <c r="F26" s="659"/>
      <c r="G26" s="659"/>
      <c r="H26" s="659"/>
      <c r="I26" s="659"/>
      <c r="J26" s="659"/>
      <c r="K26" s="659"/>
      <c r="L26" s="659"/>
      <c r="M26" s="659"/>
      <c r="N26" s="659"/>
      <c r="O26" s="659"/>
      <c r="P26" s="659"/>
      <c r="Q26" s="659"/>
      <c r="R26" s="659"/>
      <c r="S26" s="659"/>
      <c r="T26" s="659"/>
      <c r="U26" s="659"/>
      <c r="V26" s="659"/>
      <c r="W26" s="659"/>
      <c r="X26" s="659"/>
      <c r="Y26" s="659"/>
      <c r="Z26" s="659"/>
      <c r="AA26" s="659"/>
      <c r="AB26" s="659"/>
      <c r="AC26" s="659"/>
      <c r="AD26" s="659"/>
      <c r="AE26" s="659"/>
      <c r="AF26" s="659"/>
    </row>
    <row r="27" spans="2:37" ht="20.25" customHeight="1" x14ac:dyDescent="0.15">
      <c r="B27" s="658"/>
      <c r="C27" s="659"/>
      <c r="D27" s="659"/>
      <c r="E27" s="659"/>
      <c r="F27" s="659"/>
      <c r="G27" s="659"/>
      <c r="H27" s="659"/>
      <c r="I27" s="659"/>
      <c r="J27" s="659"/>
      <c r="K27" s="659"/>
      <c r="L27" s="659"/>
      <c r="M27" s="659"/>
      <c r="N27" s="659"/>
      <c r="O27" s="659"/>
      <c r="P27" s="659"/>
      <c r="Q27" s="659"/>
      <c r="R27" s="659"/>
      <c r="S27" s="659"/>
      <c r="T27" s="659"/>
      <c r="U27" s="659"/>
      <c r="V27" s="659"/>
      <c r="W27" s="659"/>
      <c r="X27" s="659"/>
      <c r="Y27" s="659"/>
      <c r="Z27" s="659"/>
      <c r="AA27" s="659"/>
      <c r="AB27" s="659"/>
      <c r="AC27" s="659"/>
      <c r="AD27" s="659"/>
      <c r="AE27" s="659"/>
      <c r="AF27" s="659"/>
    </row>
    <row r="28" spans="2:37" ht="20.25" customHeight="1" x14ac:dyDescent="0.15">
      <c r="B28" s="659"/>
      <c r="C28" s="659"/>
      <c r="D28" s="659"/>
      <c r="E28" s="659"/>
      <c r="F28" s="659"/>
      <c r="G28" s="659"/>
      <c r="H28" s="659"/>
      <c r="I28" s="659"/>
      <c r="J28" s="659"/>
      <c r="K28" s="659"/>
      <c r="L28" s="659"/>
      <c r="M28" s="659"/>
      <c r="N28" s="659"/>
      <c r="O28" s="659"/>
      <c r="P28" s="659"/>
      <c r="Q28" s="659"/>
      <c r="R28" s="659"/>
      <c r="S28" s="659"/>
      <c r="T28" s="659"/>
      <c r="U28" s="659"/>
      <c r="V28" s="659"/>
      <c r="W28" s="659"/>
      <c r="X28" s="659"/>
      <c r="Y28" s="659"/>
      <c r="Z28" s="659"/>
      <c r="AA28" s="659"/>
      <c r="AB28" s="659"/>
      <c r="AC28" s="659"/>
      <c r="AD28" s="659"/>
      <c r="AE28" s="659"/>
      <c r="AF28" s="659"/>
    </row>
    <row r="29" spans="2:37" ht="18" customHeight="1" x14ac:dyDescent="0.15"/>
    <row r="30" spans="2:37" ht="21.95" customHeight="1" x14ac:dyDescent="0.15">
      <c r="B30" s="674" t="s">
        <v>326</v>
      </c>
      <c r="C30" s="675"/>
      <c r="D30" s="675"/>
      <c r="E30" s="675"/>
      <c r="F30" s="675"/>
      <c r="G30" s="675"/>
      <c r="H30" s="675"/>
      <c r="I30" s="676"/>
      <c r="K30" s="265" t="s">
        <v>325</v>
      </c>
    </row>
    <row r="31" spans="2:37" ht="21.95" customHeight="1" x14ac:dyDescent="0.15">
      <c r="B31" s="264" t="s">
        <v>324</v>
      </c>
    </row>
    <row r="32" spans="2:37" ht="21.95" customHeight="1" x14ac:dyDescent="0.4">
      <c r="B32" s="685"/>
      <c r="C32" s="685"/>
      <c r="D32" s="685"/>
      <c r="E32" s="685"/>
      <c r="F32" s="685"/>
      <c r="G32" s="685"/>
      <c r="H32" s="685"/>
      <c r="I32" s="685"/>
      <c r="J32" s="685"/>
      <c r="K32" s="685"/>
      <c r="L32" s="685" t="s">
        <v>305</v>
      </c>
      <c r="M32" s="685"/>
      <c r="N32" s="685"/>
      <c r="O32" s="685"/>
      <c r="P32" s="685"/>
      <c r="Q32" s="686" t="s">
        <v>304</v>
      </c>
      <c r="R32" s="686"/>
      <c r="S32" s="686"/>
      <c r="T32" s="686"/>
      <c r="U32" s="685" t="s">
        <v>323</v>
      </c>
      <c r="V32" s="685"/>
      <c r="W32" s="685"/>
      <c r="X32" s="685"/>
      <c r="Y32" s="665"/>
      <c r="Z32" s="666"/>
      <c r="AA32" s="687" t="s">
        <v>322</v>
      </c>
      <c r="AB32" s="685"/>
      <c r="AC32" s="685"/>
      <c r="AD32" s="685"/>
      <c r="AH32" s="266"/>
      <c r="AI32" s="266"/>
      <c r="AJ32" s="266"/>
      <c r="AK32" s="266"/>
    </row>
    <row r="33" spans="2:37" ht="21.95" customHeight="1" x14ac:dyDescent="0.4">
      <c r="B33" s="685"/>
      <c r="C33" s="685"/>
      <c r="D33" s="685"/>
      <c r="E33" s="685"/>
      <c r="F33" s="685"/>
      <c r="G33" s="685"/>
      <c r="H33" s="685"/>
      <c r="I33" s="685"/>
      <c r="J33" s="685"/>
      <c r="K33" s="685"/>
      <c r="L33" s="685"/>
      <c r="M33" s="685"/>
      <c r="N33" s="685"/>
      <c r="O33" s="685"/>
      <c r="P33" s="685"/>
      <c r="Q33" s="686"/>
      <c r="R33" s="686"/>
      <c r="S33" s="686"/>
      <c r="T33" s="686"/>
      <c r="U33" s="685"/>
      <c r="V33" s="685"/>
      <c r="W33" s="685"/>
      <c r="X33" s="685"/>
      <c r="Y33" s="665"/>
      <c r="Z33" s="666"/>
      <c r="AA33" s="685"/>
      <c r="AB33" s="685"/>
      <c r="AC33" s="685"/>
      <c r="AD33" s="685"/>
      <c r="AH33" s="266"/>
      <c r="AI33" s="266"/>
      <c r="AJ33" s="266"/>
      <c r="AK33" s="266"/>
    </row>
    <row r="34" spans="2:37" ht="21.95" customHeight="1" x14ac:dyDescent="0.4">
      <c r="B34" s="660" t="s">
        <v>302</v>
      </c>
      <c r="C34" s="661"/>
      <c r="D34" s="661"/>
      <c r="E34" s="661"/>
      <c r="F34" s="661"/>
      <c r="G34" s="661"/>
      <c r="H34" s="661"/>
      <c r="I34" s="661"/>
      <c r="J34" s="661"/>
      <c r="K34" s="662"/>
      <c r="L34" s="655" t="str">
        <f>IF(N16="","",EOMONTH(AI16,0))</f>
        <v/>
      </c>
      <c r="M34" s="655"/>
      <c r="N34" s="655"/>
      <c r="O34" s="655"/>
      <c r="P34" s="655"/>
      <c r="Q34" s="669" t="str">
        <f>IF($P$17=0,"",$P$17)</f>
        <v/>
      </c>
      <c r="R34" s="670"/>
      <c r="S34" s="670"/>
      <c r="T34" s="670"/>
      <c r="U34" s="689" t="str">
        <f t="shared" ref="U34:U39" si="0">IF(Q34="","",ROUND(($Z$18-Q34)/$Z$18,4))</f>
        <v/>
      </c>
      <c r="V34" s="690"/>
      <c r="W34" s="690"/>
      <c r="X34" s="690"/>
      <c r="Y34" s="665"/>
      <c r="Z34" s="666"/>
      <c r="AA34" s="671"/>
      <c r="AB34" s="672"/>
      <c r="AC34" s="672"/>
      <c r="AD34" s="673"/>
      <c r="AH34" s="266"/>
      <c r="AI34" s="266"/>
      <c r="AJ34" s="266"/>
      <c r="AK34" s="266"/>
    </row>
    <row r="35" spans="2:37" ht="21.95" customHeight="1" x14ac:dyDescent="0.4">
      <c r="B35" s="660" t="s">
        <v>321</v>
      </c>
      <c r="C35" s="661"/>
      <c r="D35" s="661"/>
      <c r="E35" s="661"/>
      <c r="F35" s="661"/>
      <c r="G35" s="661"/>
      <c r="H35" s="661"/>
      <c r="I35" s="661"/>
      <c r="J35" s="661"/>
      <c r="K35" s="662"/>
      <c r="L35" s="655" t="str">
        <f t="shared" ref="L35:L41" si="1">IF($N$16="","",EOMONTH(L34,1))</f>
        <v/>
      </c>
      <c r="M35" s="655"/>
      <c r="N35" s="655"/>
      <c r="O35" s="655"/>
      <c r="P35" s="655"/>
      <c r="Q35" s="663"/>
      <c r="R35" s="664"/>
      <c r="S35" s="664"/>
      <c r="T35" s="664"/>
      <c r="U35" s="689" t="str">
        <f t="shared" si="0"/>
        <v/>
      </c>
      <c r="V35" s="690"/>
      <c r="W35" s="690"/>
      <c r="X35" s="690"/>
      <c r="Y35" s="665"/>
      <c r="Z35" s="666"/>
      <c r="AA35" s="671"/>
      <c r="AB35" s="672"/>
      <c r="AC35" s="672"/>
      <c r="AD35" s="673"/>
      <c r="AH35" s="266"/>
      <c r="AI35" s="266"/>
      <c r="AJ35" s="266"/>
      <c r="AK35" s="266"/>
    </row>
    <row r="36" spans="2:37" ht="21.95" customHeight="1" x14ac:dyDescent="0.4">
      <c r="B36" s="660" t="s">
        <v>320</v>
      </c>
      <c r="C36" s="661"/>
      <c r="D36" s="661"/>
      <c r="E36" s="661"/>
      <c r="F36" s="661"/>
      <c r="G36" s="661"/>
      <c r="H36" s="661"/>
      <c r="I36" s="661"/>
      <c r="J36" s="661"/>
      <c r="K36" s="662"/>
      <c r="L36" s="655" t="str">
        <f t="shared" si="1"/>
        <v/>
      </c>
      <c r="M36" s="655"/>
      <c r="N36" s="655"/>
      <c r="O36" s="655"/>
      <c r="P36" s="655"/>
      <c r="Q36" s="663"/>
      <c r="R36" s="664"/>
      <c r="S36" s="664"/>
      <c r="T36" s="664"/>
      <c r="U36" s="689" t="str">
        <f t="shared" si="0"/>
        <v/>
      </c>
      <c r="V36" s="690"/>
      <c r="W36" s="690"/>
      <c r="X36" s="690"/>
      <c r="Y36" s="665"/>
      <c r="Z36" s="666"/>
      <c r="AA36" s="657" t="str">
        <f t="shared" ref="AA36:AA41" si="2">IF(U34="","",IF(AND($H$19="可",U34&gt;=0.05),"可","否"))</f>
        <v/>
      </c>
      <c r="AB36" s="657"/>
      <c r="AC36" s="657"/>
      <c r="AD36" s="657"/>
      <c r="AH36" s="266"/>
      <c r="AI36" s="266"/>
      <c r="AJ36" s="266"/>
      <c r="AK36" s="266"/>
    </row>
    <row r="37" spans="2:37" ht="21.95" customHeight="1" x14ac:dyDescent="0.4">
      <c r="B37" s="660" t="s">
        <v>319</v>
      </c>
      <c r="C37" s="661"/>
      <c r="D37" s="661"/>
      <c r="E37" s="661"/>
      <c r="F37" s="661"/>
      <c r="G37" s="661"/>
      <c r="H37" s="661"/>
      <c r="I37" s="661"/>
      <c r="J37" s="661"/>
      <c r="K37" s="662"/>
      <c r="L37" s="655" t="str">
        <f t="shared" si="1"/>
        <v/>
      </c>
      <c r="M37" s="655"/>
      <c r="N37" s="655"/>
      <c r="O37" s="655"/>
      <c r="P37" s="655"/>
      <c r="Q37" s="663"/>
      <c r="R37" s="664"/>
      <c r="S37" s="664"/>
      <c r="T37" s="664"/>
      <c r="U37" s="689" t="str">
        <f t="shared" si="0"/>
        <v/>
      </c>
      <c r="V37" s="690"/>
      <c r="W37" s="690"/>
      <c r="X37" s="690"/>
      <c r="Y37" s="665"/>
      <c r="Z37" s="666"/>
      <c r="AA37" s="657" t="str">
        <f t="shared" si="2"/>
        <v/>
      </c>
      <c r="AB37" s="657"/>
      <c r="AC37" s="657"/>
      <c r="AD37" s="657"/>
      <c r="AH37" s="266"/>
      <c r="AI37" s="266"/>
      <c r="AJ37" s="266"/>
      <c r="AK37" s="266"/>
    </row>
    <row r="38" spans="2:37" ht="21.95" customHeight="1" x14ac:dyDescent="0.4">
      <c r="B38" s="660" t="s">
        <v>318</v>
      </c>
      <c r="C38" s="661"/>
      <c r="D38" s="661"/>
      <c r="E38" s="661"/>
      <c r="F38" s="661"/>
      <c r="G38" s="661"/>
      <c r="H38" s="661"/>
      <c r="I38" s="661"/>
      <c r="J38" s="661"/>
      <c r="K38" s="662"/>
      <c r="L38" s="655" t="str">
        <f t="shared" si="1"/>
        <v/>
      </c>
      <c r="M38" s="655"/>
      <c r="N38" s="655"/>
      <c r="O38" s="655"/>
      <c r="P38" s="655"/>
      <c r="Q38" s="663"/>
      <c r="R38" s="664"/>
      <c r="S38" s="664"/>
      <c r="T38" s="664"/>
      <c r="U38" s="689" t="str">
        <f t="shared" si="0"/>
        <v/>
      </c>
      <c r="V38" s="690"/>
      <c r="W38" s="690"/>
      <c r="X38" s="690"/>
      <c r="Y38" s="667" t="s">
        <v>299</v>
      </c>
      <c r="Z38" s="666"/>
      <c r="AA38" s="657" t="str">
        <f t="shared" si="2"/>
        <v/>
      </c>
      <c r="AB38" s="657"/>
      <c r="AC38" s="657"/>
      <c r="AD38" s="657"/>
      <c r="AH38" s="266"/>
      <c r="AI38" s="266"/>
      <c r="AJ38" s="266"/>
      <c r="AK38" s="266"/>
    </row>
    <row r="39" spans="2:37" ht="21.95" customHeight="1" x14ac:dyDescent="0.4">
      <c r="B39" s="660" t="s">
        <v>317</v>
      </c>
      <c r="C39" s="661"/>
      <c r="D39" s="661"/>
      <c r="E39" s="661"/>
      <c r="F39" s="661"/>
      <c r="G39" s="661"/>
      <c r="H39" s="661"/>
      <c r="I39" s="661"/>
      <c r="J39" s="661"/>
      <c r="K39" s="662"/>
      <c r="L39" s="655" t="str">
        <f t="shared" si="1"/>
        <v/>
      </c>
      <c r="M39" s="655"/>
      <c r="N39" s="655"/>
      <c r="O39" s="655"/>
      <c r="P39" s="655"/>
      <c r="Q39" s="663"/>
      <c r="R39" s="664"/>
      <c r="S39" s="664"/>
      <c r="T39" s="664"/>
      <c r="U39" s="689" t="str">
        <f t="shared" si="0"/>
        <v/>
      </c>
      <c r="V39" s="690"/>
      <c r="W39" s="690"/>
      <c r="X39" s="690"/>
      <c r="Y39" s="665"/>
      <c r="Z39" s="666"/>
      <c r="AA39" s="691" t="str">
        <f t="shared" si="2"/>
        <v/>
      </c>
      <c r="AB39" s="691"/>
      <c r="AC39" s="691"/>
      <c r="AD39" s="691"/>
      <c r="AH39" s="266"/>
      <c r="AI39" s="266"/>
      <c r="AJ39" s="266"/>
      <c r="AK39" s="266"/>
    </row>
    <row r="40" spans="2:37" ht="21.95" customHeight="1" x14ac:dyDescent="0.4">
      <c r="B40" s="660"/>
      <c r="C40" s="661"/>
      <c r="D40" s="661"/>
      <c r="E40" s="661"/>
      <c r="F40" s="661"/>
      <c r="G40" s="661"/>
      <c r="H40" s="661"/>
      <c r="I40" s="661"/>
      <c r="J40" s="661"/>
      <c r="K40" s="662"/>
      <c r="L40" s="655" t="str">
        <f t="shared" si="1"/>
        <v/>
      </c>
      <c r="M40" s="655"/>
      <c r="N40" s="655"/>
      <c r="O40" s="655"/>
      <c r="P40" s="655"/>
      <c r="Q40" s="671"/>
      <c r="R40" s="672"/>
      <c r="S40" s="672"/>
      <c r="T40" s="673"/>
      <c r="U40" s="671"/>
      <c r="V40" s="672"/>
      <c r="W40" s="672"/>
      <c r="X40" s="673"/>
      <c r="Y40" s="665"/>
      <c r="Z40" s="666"/>
      <c r="AA40" s="657" t="str">
        <f t="shared" si="2"/>
        <v/>
      </c>
      <c r="AB40" s="657"/>
      <c r="AC40" s="657"/>
      <c r="AD40" s="657"/>
      <c r="AH40" s="266"/>
      <c r="AI40" s="266"/>
      <c r="AJ40" s="266"/>
      <c r="AK40" s="266"/>
    </row>
    <row r="41" spans="2:37" ht="21.95" customHeight="1" x14ac:dyDescent="0.4">
      <c r="B41" s="660" t="s">
        <v>316</v>
      </c>
      <c r="C41" s="661"/>
      <c r="D41" s="661"/>
      <c r="E41" s="661"/>
      <c r="F41" s="661"/>
      <c r="G41" s="661"/>
      <c r="H41" s="661"/>
      <c r="I41" s="661"/>
      <c r="J41" s="661"/>
      <c r="K41" s="662"/>
      <c r="L41" s="655" t="str">
        <f t="shared" si="1"/>
        <v/>
      </c>
      <c r="M41" s="655"/>
      <c r="N41" s="655"/>
      <c r="O41" s="655"/>
      <c r="P41" s="655"/>
      <c r="Q41" s="692"/>
      <c r="R41" s="692"/>
      <c r="S41" s="692"/>
      <c r="T41" s="692"/>
      <c r="U41" s="692"/>
      <c r="V41" s="692"/>
      <c r="W41" s="692"/>
      <c r="X41" s="692"/>
      <c r="Y41" s="665"/>
      <c r="Z41" s="666"/>
      <c r="AA41" s="657" t="str">
        <f t="shared" si="2"/>
        <v/>
      </c>
      <c r="AB41" s="657"/>
      <c r="AC41" s="657"/>
      <c r="AD41" s="657"/>
      <c r="AH41" s="266"/>
      <c r="AI41" s="266"/>
      <c r="AJ41" s="266"/>
      <c r="AK41" s="266"/>
    </row>
    <row r="42" spans="2:37" ht="19.5" customHeight="1" x14ac:dyDescent="0.15">
      <c r="B42" s="693" t="s">
        <v>315</v>
      </c>
      <c r="C42" s="694"/>
      <c r="D42" s="694"/>
      <c r="E42" s="694"/>
      <c r="F42" s="694"/>
      <c r="G42" s="694"/>
      <c r="H42" s="694"/>
      <c r="I42" s="694"/>
      <c r="J42" s="694"/>
      <c r="K42" s="694"/>
      <c r="L42" s="694"/>
      <c r="M42" s="694"/>
      <c r="N42" s="694"/>
      <c r="O42" s="694"/>
      <c r="P42" s="694"/>
      <c r="Q42" s="694"/>
      <c r="R42" s="694"/>
      <c r="S42" s="694"/>
      <c r="T42" s="694"/>
      <c r="U42" s="694"/>
      <c r="V42" s="694"/>
      <c r="W42" s="694"/>
      <c r="X42" s="694"/>
      <c r="Y42" s="694"/>
      <c r="Z42" s="694"/>
      <c r="AA42" s="694"/>
      <c r="AB42" s="694"/>
      <c r="AC42" s="694"/>
      <c r="AD42" s="694"/>
      <c r="AE42" s="694"/>
      <c r="AF42" s="694"/>
    </row>
    <row r="43" spans="2:37" ht="19.5" customHeight="1" x14ac:dyDescent="0.15">
      <c r="B43" s="693"/>
      <c r="C43" s="694"/>
      <c r="D43" s="694"/>
      <c r="E43" s="694"/>
      <c r="F43" s="694"/>
      <c r="G43" s="694"/>
      <c r="H43" s="694"/>
      <c r="I43" s="694"/>
      <c r="J43" s="694"/>
      <c r="K43" s="694"/>
      <c r="L43" s="694"/>
      <c r="M43" s="694"/>
      <c r="N43" s="694"/>
      <c r="O43" s="694"/>
      <c r="P43" s="694"/>
      <c r="Q43" s="694"/>
      <c r="R43" s="694"/>
      <c r="S43" s="694"/>
      <c r="T43" s="694"/>
      <c r="U43" s="694"/>
      <c r="V43" s="694"/>
      <c r="W43" s="694"/>
      <c r="X43" s="694"/>
      <c r="Y43" s="694"/>
      <c r="Z43" s="694"/>
      <c r="AA43" s="694"/>
      <c r="AB43" s="694"/>
      <c r="AC43" s="694"/>
      <c r="AD43" s="694"/>
      <c r="AE43" s="694"/>
      <c r="AF43" s="694"/>
    </row>
    <row r="44" spans="2:37" ht="19.5" customHeight="1" x14ac:dyDescent="0.15">
      <c r="B44" s="694"/>
      <c r="C44" s="694"/>
      <c r="D44" s="694"/>
      <c r="E44" s="694"/>
      <c r="F44" s="694"/>
      <c r="G44" s="694"/>
      <c r="H44" s="694"/>
      <c r="I44" s="694"/>
      <c r="J44" s="694"/>
      <c r="K44" s="694"/>
      <c r="L44" s="694"/>
      <c r="M44" s="694"/>
      <c r="N44" s="694"/>
      <c r="O44" s="694"/>
      <c r="P44" s="694"/>
      <c r="Q44" s="694"/>
      <c r="R44" s="694"/>
      <c r="S44" s="694"/>
      <c r="T44" s="694"/>
      <c r="U44" s="694"/>
      <c r="V44" s="694"/>
      <c r="W44" s="694"/>
      <c r="X44" s="694"/>
      <c r="Y44" s="694"/>
      <c r="Z44" s="694"/>
      <c r="AA44" s="694"/>
      <c r="AB44" s="694"/>
      <c r="AC44" s="694"/>
      <c r="AD44" s="694"/>
      <c r="AE44" s="694"/>
      <c r="AF44" s="694"/>
    </row>
    <row r="45" spans="2:37" ht="20.25" customHeight="1" x14ac:dyDescent="0.15"/>
    <row r="46" spans="2:37" ht="21.95" customHeight="1" x14ac:dyDescent="0.15">
      <c r="B46" s="674" t="s">
        <v>314</v>
      </c>
      <c r="C46" s="675"/>
      <c r="D46" s="675"/>
      <c r="E46" s="675"/>
      <c r="F46" s="675"/>
      <c r="G46" s="675"/>
      <c r="H46" s="675"/>
      <c r="I46" s="675"/>
      <c r="J46" s="675"/>
      <c r="K46" s="675"/>
      <c r="L46" s="675"/>
      <c r="M46" s="675"/>
      <c r="N46" s="675"/>
      <c r="O46" s="675"/>
      <c r="P46" s="675"/>
      <c r="Q46" s="675"/>
      <c r="R46" s="675"/>
      <c r="S46" s="675"/>
      <c r="T46" s="675"/>
      <c r="U46" s="675"/>
      <c r="V46" s="675"/>
      <c r="W46" s="676"/>
      <c r="Y46" s="265" t="s">
        <v>313</v>
      </c>
    </row>
    <row r="47" spans="2:37" ht="21.95" customHeight="1" x14ac:dyDescent="0.15">
      <c r="B47" s="264" t="s">
        <v>312</v>
      </c>
    </row>
    <row r="48" spans="2:37" ht="21.95" customHeight="1" x14ac:dyDescent="0.15">
      <c r="B48" s="677" t="s">
        <v>311</v>
      </c>
      <c r="C48" s="677"/>
      <c r="D48" s="677"/>
      <c r="E48" s="677"/>
      <c r="F48" s="677"/>
      <c r="G48" s="677"/>
      <c r="H48" s="677"/>
      <c r="I48" s="677"/>
      <c r="J48" s="677"/>
      <c r="K48" s="679" t="s">
        <v>310</v>
      </c>
      <c r="L48" s="680"/>
      <c r="M48" s="680"/>
      <c r="N48" s="680"/>
      <c r="O48" s="680"/>
      <c r="P48" s="680"/>
      <c r="Q48" s="680"/>
      <c r="R48" s="680"/>
      <c r="S48" s="680"/>
      <c r="T48" s="680"/>
      <c r="U48" s="680"/>
      <c r="V48" s="680"/>
      <c r="W48" s="680"/>
      <c r="X48" s="680"/>
      <c r="Y48" s="680"/>
      <c r="Z48" s="680"/>
      <c r="AA48" s="680"/>
      <c r="AB48" s="680"/>
      <c r="AC48" s="680"/>
      <c r="AD48" s="680"/>
      <c r="AE48" s="680"/>
      <c r="AF48" s="681"/>
    </row>
    <row r="49" spans="2:32" ht="21.95" customHeight="1" x14ac:dyDescent="0.15">
      <c r="B49" s="678"/>
      <c r="C49" s="678"/>
      <c r="D49" s="678"/>
      <c r="E49" s="678"/>
      <c r="F49" s="678"/>
      <c r="G49" s="678"/>
      <c r="H49" s="678"/>
      <c r="I49" s="678"/>
      <c r="J49" s="678"/>
      <c r="K49" s="682"/>
      <c r="L49" s="683"/>
      <c r="M49" s="683"/>
      <c r="N49" s="683"/>
      <c r="O49" s="683"/>
      <c r="P49" s="683"/>
      <c r="Q49" s="683"/>
      <c r="R49" s="683"/>
      <c r="S49" s="683"/>
      <c r="T49" s="683"/>
      <c r="U49" s="683"/>
      <c r="V49" s="683"/>
      <c r="W49" s="683"/>
      <c r="X49" s="683"/>
      <c r="Y49" s="683"/>
      <c r="Z49" s="683"/>
      <c r="AA49" s="683"/>
      <c r="AB49" s="683"/>
      <c r="AC49" s="683"/>
      <c r="AD49" s="683"/>
      <c r="AE49" s="683"/>
      <c r="AF49" s="684"/>
    </row>
    <row r="50" spans="2:32" ht="36" customHeight="1" x14ac:dyDescent="0.15">
      <c r="B50" s="688" t="s">
        <v>309</v>
      </c>
      <c r="C50" s="688"/>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8"/>
      <c r="AF50" s="688"/>
    </row>
    <row r="51" spans="2:32" ht="21.95" customHeight="1" x14ac:dyDescent="0.15"/>
    <row r="52" spans="2:32" ht="21.95" customHeight="1" x14ac:dyDescent="0.15">
      <c r="B52" s="674" t="s">
        <v>308</v>
      </c>
      <c r="C52" s="675"/>
      <c r="D52" s="675"/>
      <c r="E52" s="675"/>
      <c r="F52" s="675"/>
      <c r="G52" s="675"/>
      <c r="H52" s="675"/>
      <c r="I52" s="676"/>
      <c r="K52" s="265" t="s">
        <v>307</v>
      </c>
    </row>
    <row r="53" spans="2:32" ht="21.95" customHeight="1" x14ac:dyDescent="0.15">
      <c r="B53" s="264" t="s">
        <v>306</v>
      </c>
    </row>
    <row r="54" spans="2:32" ht="21.95" customHeight="1" x14ac:dyDescent="0.15">
      <c r="B54" s="685"/>
      <c r="C54" s="685"/>
      <c r="D54" s="685"/>
      <c r="E54" s="685"/>
      <c r="F54" s="685"/>
      <c r="G54" s="685"/>
      <c r="H54" s="685"/>
      <c r="I54" s="685"/>
      <c r="J54" s="685"/>
      <c r="K54" s="685"/>
      <c r="L54" s="685" t="s">
        <v>305</v>
      </c>
      <c r="M54" s="685"/>
      <c r="N54" s="685"/>
      <c r="O54" s="685"/>
      <c r="P54" s="685"/>
      <c r="Q54" s="686" t="s">
        <v>304</v>
      </c>
      <c r="R54" s="686"/>
      <c r="S54" s="686"/>
      <c r="T54" s="686"/>
      <c r="U54" s="665"/>
      <c r="V54" s="666"/>
      <c r="W54" s="687" t="s">
        <v>303</v>
      </c>
      <c r="X54" s="685"/>
      <c r="Y54" s="685"/>
      <c r="Z54" s="685"/>
    </row>
    <row r="55" spans="2:32" ht="21.95" customHeight="1" x14ac:dyDescent="0.15">
      <c r="B55" s="685"/>
      <c r="C55" s="685"/>
      <c r="D55" s="685"/>
      <c r="E55" s="685"/>
      <c r="F55" s="685"/>
      <c r="G55" s="685"/>
      <c r="H55" s="685"/>
      <c r="I55" s="685"/>
      <c r="J55" s="685"/>
      <c r="K55" s="685"/>
      <c r="L55" s="685"/>
      <c r="M55" s="685"/>
      <c r="N55" s="685"/>
      <c r="O55" s="685"/>
      <c r="P55" s="685"/>
      <c r="Q55" s="686"/>
      <c r="R55" s="686"/>
      <c r="S55" s="686"/>
      <c r="T55" s="686"/>
      <c r="U55" s="665"/>
      <c r="V55" s="666"/>
      <c r="W55" s="685"/>
      <c r="X55" s="685"/>
      <c r="Y55" s="685"/>
      <c r="Z55" s="685"/>
    </row>
    <row r="56" spans="2:32" ht="21.95" customHeight="1" x14ac:dyDescent="0.15">
      <c r="B56" s="660" t="s">
        <v>302</v>
      </c>
      <c r="C56" s="661"/>
      <c r="D56" s="661"/>
      <c r="E56" s="661"/>
      <c r="F56" s="661"/>
      <c r="G56" s="661"/>
      <c r="H56" s="661"/>
      <c r="I56" s="661"/>
      <c r="J56" s="661"/>
      <c r="K56" s="662"/>
      <c r="L56" s="655" t="str">
        <f>IF(N16="","",EOMONTH(AI16,0))</f>
        <v/>
      </c>
      <c r="M56" s="655"/>
      <c r="N56" s="655"/>
      <c r="O56" s="655"/>
      <c r="P56" s="655"/>
      <c r="Q56" s="669" t="str">
        <f>IF($P$17=0,"",$P$17)</f>
        <v/>
      </c>
      <c r="R56" s="670"/>
      <c r="S56" s="670"/>
      <c r="T56" s="670"/>
      <c r="U56" s="665"/>
      <c r="V56" s="666"/>
      <c r="W56" s="671"/>
      <c r="X56" s="672"/>
      <c r="Y56" s="672"/>
      <c r="Z56" s="673"/>
    </row>
    <row r="57" spans="2:32" ht="21.95" customHeight="1" x14ac:dyDescent="0.15">
      <c r="B57" s="660" t="s">
        <v>301</v>
      </c>
      <c r="C57" s="661"/>
      <c r="D57" s="661"/>
      <c r="E57" s="661"/>
      <c r="F57" s="661"/>
      <c r="G57" s="661"/>
      <c r="H57" s="661"/>
      <c r="I57" s="661"/>
      <c r="J57" s="661"/>
      <c r="K57" s="662"/>
      <c r="L57" s="655" t="str">
        <f t="shared" ref="L57:L74" si="3">IF($N$16="","",EOMONTH(L56,1))</f>
        <v/>
      </c>
      <c r="M57" s="655"/>
      <c r="N57" s="655"/>
      <c r="O57" s="655"/>
      <c r="P57" s="655"/>
      <c r="Q57" s="663"/>
      <c r="R57" s="664"/>
      <c r="S57" s="664"/>
      <c r="T57" s="664"/>
      <c r="U57" s="665"/>
      <c r="V57" s="666"/>
      <c r="W57" s="671"/>
      <c r="X57" s="672"/>
      <c r="Y57" s="672"/>
      <c r="Z57" s="673"/>
    </row>
    <row r="58" spans="2:32" ht="21.95" customHeight="1" x14ac:dyDescent="0.15">
      <c r="B58" s="660" t="s">
        <v>300</v>
      </c>
      <c r="C58" s="661"/>
      <c r="D58" s="661"/>
      <c r="E58" s="661"/>
      <c r="F58" s="661"/>
      <c r="G58" s="661"/>
      <c r="H58" s="661"/>
      <c r="I58" s="661"/>
      <c r="J58" s="661"/>
      <c r="K58" s="662"/>
      <c r="L58" s="655" t="str">
        <f t="shared" si="3"/>
        <v/>
      </c>
      <c r="M58" s="655"/>
      <c r="N58" s="655"/>
      <c r="O58" s="655"/>
      <c r="P58" s="655"/>
      <c r="Q58" s="663"/>
      <c r="R58" s="664"/>
      <c r="S58" s="664"/>
      <c r="T58" s="664"/>
      <c r="U58" s="665"/>
      <c r="V58" s="666"/>
      <c r="W58" s="657" t="str">
        <f t="shared" ref="W58:W74" si="4">IF(Q56="","",IF(OR(AND($AJ$8=7,Q56&lt;=750,$H$20="可"),(AND($AJ$8=8,Q56&lt;=900,$H$20="可"))),"可","否"))</f>
        <v/>
      </c>
      <c r="X58" s="657"/>
      <c r="Y58" s="657"/>
      <c r="Z58" s="657"/>
    </row>
    <row r="59" spans="2:32" ht="21.95" customHeight="1" x14ac:dyDescent="0.15">
      <c r="B59" s="660"/>
      <c r="C59" s="661"/>
      <c r="D59" s="661"/>
      <c r="E59" s="661"/>
      <c r="F59" s="661"/>
      <c r="G59" s="661"/>
      <c r="H59" s="661"/>
      <c r="I59" s="661"/>
      <c r="J59" s="661"/>
      <c r="K59" s="662"/>
      <c r="L59" s="655" t="str">
        <f t="shared" si="3"/>
        <v/>
      </c>
      <c r="M59" s="655"/>
      <c r="N59" s="655"/>
      <c r="O59" s="655"/>
      <c r="P59" s="655"/>
      <c r="Q59" s="663"/>
      <c r="R59" s="664"/>
      <c r="S59" s="664"/>
      <c r="T59" s="664"/>
      <c r="U59" s="665"/>
      <c r="V59" s="666"/>
      <c r="W59" s="657" t="str">
        <f t="shared" si="4"/>
        <v/>
      </c>
      <c r="X59" s="657"/>
      <c r="Y59" s="657"/>
      <c r="Z59" s="657"/>
    </row>
    <row r="60" spans="2:32" ht="21.95" customHeight="1" x14ac:dyDescent="0.15">
      <c r="B60" s="660"/>
      <c r="C60" s="661"/>
      <c r="D60" s="661"/>
      <c r="E60" s="661"/>
      <c r="F60" s="661"/>
      <c r="G60" s="661"/>
      <c r="H60" s="661"/>
      <c r="I60" s="661"/>
      <c r="J60" s="661"/>
      <c r="K60" s="662"/>
      <c r="L60" s="655" t="str">
        <f t="shared" si="3"/>
        <v/>
      </c>
      <c r="M60" s="655"/>
      <c r="N60" s="655"/>
      <c r="O60" s="655"/>
      <c r="P60" s="655"/>
      <c r="Q60" s="663"/>
      <c r="R60" s="664"/>
      <c r="S60" s="664"/>
      <c r="T60" s="664"/>
      <c r="U60" s="665"/>
      <c r="V60" s="666"/>
      <c r="W60" s="657" t="str">
        <f t="shared" si="4"/>
        <v/>
      </c>
      <c r="X60" s="657"/>
      <c r="Y60" s="657"/>
      <c r="Z60" s="657"/>
    </row>
    <row r="61" spans="2:32" ht="21.95" customHeight="1" x14ac:dyDescent="0.15">
      <c r="B61" s="660"/>
      <c r="C61" s="661"/>
      <c r="D61" s="661"/>
      <c r="E61" s="661"/>
      <c r="F61" s="661"/>
      <c r="G61" s="661"/>
      <c r="H61" s="661"/>
      <c r="I61" s="661"/>
      <c r="J61" s="661"/>
      <c r="K61" s="662"/>
      <c r="L61" s="655" t="str">
        <f t="shared" si="3"/>
        <v/>
      </c>
      <c r="M61" s="655"/>
      <c r="N61" s="655"/>
      <c r="O61" s="655"/>
      <c r="P61" s="655"/>
      <c r="Q61" s="663"/>
      <c r="R61" s="664"/>
      <c r="S61" s="664"/>
      <c r="T61" s="664"/>
      <c r="U61" s="665"/>
      <c r="V61" s="666"/>
      <c r="W61" s="657" t="str">
        <f t="shared" si="4"/>
        <v/>
      </c>
      <c r="X61" s="657"/>
      <c r="Y61" s="657"/>
      <c r="Z61" s="657"/>
    </row>
    <row r="62" spans="2:32" ht="21.95" customHeight="1" x14ac:dyDescent="0.15">
      <c r="B62" s="660"/>
      <c r="C62" s="661"/>
      <c r="D62" s="661"/>
      <c r="E62" s="661"/>
      <c r="F62" s="661"/>
      <c r="G62" s="661"/>
      <c r="H62" s="661"/>
      <c r="I62" s="661"/>
      <c r="J62" s="661"/>
      <c r="K62" s="662"/>
      <c r="L62" s="655" t="str">
        <f t="shared" si="3"/>
        <v/>
      </c>
      <c r="M62" s="655"/>
      <c r="N62" s="655"/>
      <c r="O62" s="655"/>
      <c r="P62" s="655"/>
      <c r="Q62" s="663"/>
      <c r="R62" s="664"/>
      <c r="S62" s="664"/>
      <c r="T62" s="664"/>
      <c r="U62" s="665"/>
      <c r="V62" s="666"/>
      <c r="W62" s="657" t="str">
        <f t="shared" si="4"/>
        <v/>
      </c>
      <c r="X62" s="657"/>
      <c r="Y62" s="657"/>
      <c r="Z62" s="657"/>
    </row>
    <row r="63" spans="2:32" ht="21.95" customHeight="1" x14ac:dyDescent="0.15">
      <c r="B63" s="660"/>
      <c r="C63" s="661"/>
      <c r="D63" s="661"/>
      <c r="E63" s="661"/>
      <c r="F63" s="661"/>
      <c r="G63" s="661"/>
      <c r="H63" s="661"/>
      <c r="I63" s="661"/>
      <c r="J63" s="661"/>
      <c r="K63" s="662"/>
      <c r="L63" s="655" t="str">
        <f t="shared" si="3"/>
        <v/>
      </c>
      <c r="M63" s="655"/>
      <c r="N63" s="655"/>
      <c r="O63" s="655"/>
      <c r="P63" s="655"/>
      <c r="Q63" s="663"/>
      <c r="R63" s="664"/>
      <c r="S63" s="664"/>
      <c r="T63" s="664"/>
      <c r="U63" s="667" t="s">
        <v>299</v>
      </c>
      <c r="V63" s="668"/>
      <c r="W63" s="657" t="str">
        <f t="shared" si="4"/>
        <v/>
      </c>
      <c r="X63" s="657"/>
      <c r="Y63" s="657"/>
      <c r="Z63" s="657"/>
    </row>
    <row r="64" spans="2:32" ht="21.95" customHeight="1" x14ac:dyDescent="0.15">
      <c r="B64" s="660"/>
      <c r="C64" s="661"/>
      <c r="D64" s="661"/>
      <c r="E64" s="661"/>
      <c r="F64" s="661"/>
      <c r="G64" s="661"/>
      <c r="H64" s="661"/>
      <c r="I64" s="661"/>
      <c r="J64" s="661"/>
      <c r="K64" s="662"/>
      <c r="L64" s="655" t="str">
        <f t="shared" si="3"/>
        <v/>
      </c>
      <c r="M64" s="655"/>
      <c r="N64" s="655"/>
      <c r="O64" s="655"/>
      <c r="P64" s="655"/>
      <c r="Q64" s="663"/>
      <c r="R64" s="664"/>
      <c r="S64" s="664"/>
      <c r="T64" s="664"/>
      <c r="U64" s="667"/>
      <c r="V64" s="668"/>
      <c r="W64" s="657" t="str">
        <f t="shared" si="4"/>
        <v/>
      </c>
      <c r="X64" s="657"/>
      <c r="Y64" s="657"/>
      <c r="Z64" s="657"/>
    </row>
    <row r="65" spans="2:32" ht="21.95" customHeight="1" x14ac:dyDescent="0.15">
      <c r="B65" s="660"/>
      <c r="C65" s="661"/>
      <c r="D65" s="661"/>
      <c r="E65" s="661"/>
      <c r="F65" s="661"/>
      <c r="G65" s="661"/>
      <c r="H65" s="661"/>
      <c r="I65" s="661"/>
      <c r="J65" s="661"/>
      <c r="K65" s="662"/>
      <c r="L65" s="655" t="str">
        <f t="shared" si="3"/>
        <v/>
      </c>
      <c r="M65" s="655"/>
      <c r="N65" s="655"/>
      <c r="O65" s="655"/>
      <c r="P65" s="655"/>
      <c r="Q65" s="663"/>
      <c r="R65" s="664"/>
      <c r="S65" s="664"/>
      <c r="T65" s="664"/>
      <c r="U65" s="667"/>
      <c r="V65" s="668"/>
      <c r="W65" s="657" t="str">
        <f t="shared" si="4"/>
        <v/>
      </c>
      <c r="X65" s="657"/>
      <c r="Y65" s="657"/>
      <c r="Z65" s="657"/>
    </row>
    <row r="66" spans="2:32" ht="21.95" customHeight="1" x14ac:dyDescent="0.15">
      <c r="B66" s="660"/>
      <c r="C66" s="661"/>
      <c r="D66" s="661"/>
      <c r="E66" s="661"/>
      <c r="F66" s="661"/>
      <c r="G66" s="661"/>
      <c r="H66" s="661"/>
      <c r="I66" s="661"/>
      <c r="J66" s="661"/>
      <c r="K66" s="662"/>
      <c r="L66" s="655" t="str">
        <f t="shared" si="3"/>
        <v/>
      </c>
      <c r="M66" s="655"/>
      <c r="N66" s="655"/>
      <c r="O66" s="655"/>
      <c r="P66" s="655"/>
      <c r="Q66" s="663"/>
      <c r="R66" s="664"/>
      <c r="S66" s="664"/>
      <c r="T66" s="664"/>
      <c r="U66" s="667"/>
      <c r="V66" s="668"/>
      <c r="W66" s="657" t="str">
        <f t="shared" si="4"/>
        <v/>
      </c>
      <c r="X66" s="657"/>
      <c r="Y66" s="657"/>
      <c r="Z66" s="657"/>
    </row>
    <row r="67" spans="2:32" ht="21.95" customHeight="1" x14ac:dyDescent="0.15">
      <c r="B67" s="660"/>
      <c r="C67" s="661"/>
      <c r="D67" s="661"/>
      <c r="E67" s="661"/>
      <c r="F67" s="661"/>
      <c r="G67" s="661"/>
      <c r="H67" s="661"/>
      <c r="I67" s="661"/>
      <c r="J67" s="661"/>
      <c r="K67" s="662"/>
      <c r="L67" s="655" t="str">
        <f t="shared" si="3"/>
        <v/>
      </c>
      <c r="M67" s="655"/>
      <c r="N67" s="655"/>
      <c r="O67" s="655"/>
      <c r="P67" s="655"/>
      <c r="Q67" s="663"/>
      <c r="R67" s="664"/>
      <c r="S67" s="664"/>
      <c r="T67" s="664"/>
      <c r="U67" s="665"/>
      <c r="V67" s="666"/>
      <c r="W67" s="657" t="str">
        <f t="shared" si="4"/>
        <v/>
      </c>
      <c r="X67" s="657"/>
      <c r="Y67" s="657"/>
      <c r="Z67" s="657"/>
    </row>
    <row r="68" spans="2:32" ht="21.95" customHeight="1" x14ac:dyDescent="0.15">
      <c r="B68" s="660"/>
      <c r="C68" s="661"/>
      <c r="D68" s="661"/>
      <c r="E68" s="661"/>
      <c r="F68" s="661"/>
      <c r="G68" s="661"/>
      <c r="H68" s="661"/>
      <c r="I68" s="661"/>
      <c r="J68" s="661"/>
      <c r="K68" s="662"/>
      <c r="L68" s="655" t="str">
        <f t="shared" si="3"/>
        <v/>
      </c>
      <c r="M68" s="655"/>
      <c r="N68" s="655"/>
      <c r="O68" s="655"/>
      <c r="P68" s="655"/>
      <c r="Q68" s="663"/>
      <c r="R68" s="664"/>
      <c r="S68" s="664"/>
      <c r="T68" s="664"/>
      <c r="U68" s="665"/>
      <c r="V68" s="666"/>
      <c r="W68" s="657" t="str">
        <f t="shared" si="4"/>
        <v/>
      </c>
      <c r="X68" s="657"/>
      <c r="Y68" s="657"/>
      <c r="Z68" s="657"/>
    </row>
    <row r="69" spans="2:32" ht="21.95" customHeight="1" x14ac:dyDescent="0.15">
      <c r="B69" s="660"/>
      <c r="C69" s="661"/>
      <c r="D69" s="661"/>
      <c r="E69" s="661"/>
      <c r="F69" s="661"/>
      <c r="G69" s="661"/>
      <c r="H69" s="661"/>
      <c r="I69" s="661"/>
      <c r="J69" s="661"/>
      <c r="K69" s="662"/>
      <c r="L69" s="655" t="str">
        <f t="shared" si="3"/>
        <v/>
      </c>
      <c r="M69" s="655"/>
      <c r="N69" s="655"/>
      <c r="O69" s="655"/>
      <c r="P69" s="655"/>
      <c r="Q69" s="663"/>
      <c r="R69" s="664"/>
      <c r="S69" s="664"/>
      <c r="T69" s="664"/>
      <c r="U69" s="665"/>
      <c r="V69" s="666"/>
      <c r="W69" s="657" t="str">
        <f t="shared" si="4"/>
        <v/>
      </c>
      <c r="X69" s="657"/>
      <c r="Y69" s="657"/>
      <c r="Z69" s="657"/>
    </row>
    <row r="70" spans="2:32" ht="21.95" customHeight="1" x14ac:dyDescent="0.15">
      <c r="B70" s="660"/>
      <c r="C70" s="661"/>
      <c r="D70" s="661"/>
      <c r="E70" s="661"/>
      <c r="F70" s="661"/>
      <c r="G70" s="661"/>
      <c r="H70" s="661"/>
      <c r="I70" s="661"/>
      <c r="J70" s="661"/>
      <c r="K70" s="662"/>
      <c r="L70" s="655" t="str">
        <f t="shared" si="3"/>
        <v/>
      </c>
      <c r="M70" s="655"/>
      <c r="N70" s="655"/>
      <c r="O70" s="655"/>
      <c r="P70" s="655"/>
      <c r="Q70" s="656"/>
      <c r="R70" s="656"/>
      <c r="S70" s="656"/>
      <c r="T70" s="656"/>
      <c r="W70" s="657" t="str">
        <f t="shared" si="4"/>
        <v/>
      </c>
      <c r="X70" s="657"/>
      <c r="Y70" s="657"/>
      <c r="Z70" s="657"/>
    </row>
    <row r="71" spans="2:32" ht="21.95" customHeight="1" x14ac:dyDescent="0.15">
      <c r="B71" s="660"/>
      <c r="C71" s="661"/>
      <c r="D71" s="661"/>
      <c r="E71" s="661"/>
      <c r="F71" s="661"/>
      <c r="G71" s="661"/>
      <c r="H71" s="661"/>
      <c r="I71" s="661"/>
      <c r="J71" s="661"/>
      <c r="K71" s="662"/>
      <c r="L71" s="655" t="str">
        <f t="shared" si="3"/>
        <v/>
      </c>
      <c r="M71" s="655"/>
      <c r="N71" s="655"/>
      <c r="O71" s="655"/>
      <c r="P71" s="655"/>
      <c r="Q71" s="656"/>
      <c r="R71" s="656"/>
      <c r="S71" s="656"/>
      <c r="T71" s="656"/>
      <c r="W71" s="657" t="str">
        <f t="shared" si="4"/>
        <v/>
      </c>
      <c r="X71" s="657"/>
      <c r="Y71" s="657"/>
      <c r="Z71" s="657"/>
    </row>
    <row r="72" spans="2:32" ht="21.95" customHeight="1" x14ac:dyDescent="0.15">
      <c r="B72" s="660"/>
      <c r="C72" s="661"/>
      <c r="D72" s="661"/>
      <c r="E72" s="661"/>
      <c r="F72" s="661"/>
      <c r="G72" s="661"/>
      <c r="H72" s="661"/>
      <c r="I72" s="661"/>
      <c r="J72" s="661"/>
      <c r="K72" s="662"/>
      <c r="L72" s="655" t="str">
        <f t="shared" si="3"/>
        <v/>
      </c>
      <c r="M72" s="655"/>
      <c r="N72" s="655"/>
      <c r="O72" s="655"/>
      <c r="P72" s="655"/>
      <c r="Q72" s="656"/>
      <c r="R72" s="656"/>
      <c r="S72" s="656"/>
      <c r="T72" s="656"/>
      <c r="W72" s="657" t="str">
        <f t="shared" si="4"/>
        <v/>
      </c>
      <c r="X72" s="657"/>
      <c r="Y72" s="657"/>
      <c r="Z72" s="657"/>
    </row>
    <row r="73" spans="2:32" ht="21.95" customHeight="1" x14ac:dyDescent="0.15">
      <c r="B73" s="660"/>
      <c r="C73" s="661"/>
      <c r="D73" s="661"/>
      <c r="E73" s="661"/>
      <c r="F73" s="661"/>
      <c r="G73" s="661"/>
      <c r="H73" s="661"/>
      <c r="I73" s="661"/>
      <c r="J73" s="661"/>
      <c r="K73" s="662"/>
      <c r="L73" s="655" t="str">
        <f t="shared" si="3"/>
        <v/>
      </c>
      <c r="M73" s="655"/>
      <c r="N73" s="655"/>
      <c r="O73" s="655"/>
      <c r="P73" s="655"/>
      <c r="Q73" s="656"/>
      <c r="R73" s="656"/>
      <c r="S73" s="656"/>
      <c r="T73" s="656"/>
      <c r="W73" s="657" t="str">
        <f t="shared" si="4"/>
        <v/>
      </c>
      <c r="X73" s="657"/>
      <c r="Y73" s="657"/>
      <c r="Z73" s="657"/>
    </row>
    <row r="74" spans="2:32" ht="21.95" customHeight="1" x14ac:dyDescent="0.15">
      <c r="B74" s="660"/>
      <c r="C74" s="661"/>
      <c r="D74" s="661"/>
      <c r="E74" s="661"/>
      <c r="F74" s="661"/>
      <c r="G74" s="661"/>
      <c r="H74" s="661"/>
      <c r="I74" s="661"/>
      <c r="J74" s="661"/>
      <c r="K74" s="662"/>
      <c r="L74" s="655" t="str">
        <f t="shared" si="3"/>
        <v/>
      </c>
      <c r="M74" s="655"/>
      <c r="N74" s="655"/>
      <c r="O74" s="655"/>
      <c r="P74" s="655"/>
      <c r="Q74" s="656"/>
      <c r="R74" s="656"/>
      <c r="S74" s="656"/>
      <c r="T74" s="656"/>
      <c r="W74" s="657" t="str">
        <f t="shared" si="4"/>
        <v/>
      </c>
      <c r="X74" s="657"/>
      <c r="Y74" s="657"/>
      <c r="Z74" s="657"/>
    </row>
    <row r="75" spans="2:32" ht="21.95" customHeight="1" x14ac:dyDescent="0.15">
      <c r="B75" s="658" t="s">
        <v>298</v>
      </c>
      <c r="C75" s="659"/>
      <c r="D75" s="659"/>
      <c r="E75" s="659"/>
      <c r="F75" s="659"/>
      <c r="G75" s="659"/>
      <c r="H75" s="659"/>
      <c r="I75" s="659"/>
      <c r="J75" s="659"/>
      <c r="K75" s="659"/>
      <c r="L75" s="659"/>
      <c r="M75" s="659"/>
      <c r="N75" s="659"/>
      <c r="O75" s="659"/>
      <c r="P75" s="659"/>
      <c r="Q75" s="659"/>
      <c r="R75" s="659"/>
      <c r="S75" s="659"/>
      <c r="T75" s="659"/>
      <c r="U75" s="659"/>
      <c r="V75" s="659"/>
      <c r="W75" s="659"/>
      <c r="X75" s="659"/>
      <c r="Y75" s="659"/>
      <c r="Z75" s="659"/>
      <c r="AA75" s="659"/>
      <c r="AB75" s="659"/>
      <c r="AC75" s="659"/>
      <c r="AD75" s="659"/>
      <c r="AE75" s="659"/>
      <c r="AF75" s="659"/>
    </row>
    <row r="76" spans="2:32" ht="21.95" customHeight="1" x14ac:dyDescent="0.15">
      <c r="B76" s="658"/>
      <c r="C76" s="659"/>
      <c r="D76" s="659"/>
      <c r="E76" s="659"/>
      <c r="F76" s="659"/>
      <c r="G76" s="659"/>
      <c r="H76" s="659"/>
      <c r="I76" s="659"/>
      <c r="J76" s="659"/>
      <c r="K76" s="659"/>
      <c r="L76" s="659"/>
      <c r="M76" s="659"/>
      <c r="N76" s="659"/>
      <c r="O76" s="659"/>
      <c r="P76" s="659"/>
      <c r="Q76" s="659"/>
      <c r="R76" s="659"/>
      <c r="S76" s="659"/>
      <c r="T76" s="659"/>
      <c r="U76" s="659"/>
      <c r="V76" s="659"/>
      <c r="W76" s="659"/>
      <c r="X76" s="659"/>
      <c r="Y76" s="659"/>
      <c r="Z76" s="659"/>
      <c r="AA76" s="659"/>
      <c r="AB76" s="659"/>
      <c r="AC76" s="659"/>
      <c r="AD76" s="659"/>
      <c r="AE76" s="659"/>
      <c r="AF76" s="659"/>
    </row>
    <row r="77" spans="2:32" ht="21.95" customHeight="1" x14ac:dyDescent="0.15">
      <c r="B77" s="658"/>
      <c r="C77" s="659"/>
      <c r="D77" s="659"/>
      <c r="E77" s="659"/>
      <c r="F77" s="659"/>
      <c r="G77" s="659"/>
      <c r="H77" s="659"/>
      <c r="I77" s="659"/>
      <c r="J77" s="659"/>
      <c r="K77" s="659"/>
      <c r="L77" s="659"/>
      <c r="M77" s="659"/>
      <c r="N77" s="659"/>
      <c r="O77" s="659"/>
      <c r="P77" s="659"/>
      <c r="Q77" s="659"/>
      <c r="R77" s="659"/>
      <c r="S77" s="659"/>
      <c r="T77" s="659"/>
      <c r="U77" s="659"/>
      <c r="V77" s="659"/>
      <c r="W77" s="659"/>
      <c r="X77" s="659"/>
      <c r="Y77" s="659"/>
      <c r="Z77" s="659"/>
      <c r="AA77" s="659"/>
      <c r="AB77" s="659"/>
      <c r="AC77" s="659"/>
      <c r="AD77" s="659"/>
      <c r="AE77" s="659"/>
      <c r="AF77" s="659"/>
    </row>
  </sheetData>
  <mergeCells count="182">
    <mergeCell ref="B11:F11"/>
    <mergeCell ref="G11:Q11"/>
    <mergeCell ref="R11:U11"/>
    <mergeCell ref="V11:AB11"/>
    <mergeCell ref="B12:AF13"/>
    <mergeCell ref="B16:K16"/>
    <mergeCell ref="A1:AG1"/>
    <mergeCell ref="B3:AF6"/>
    <mergeCell ref="B9:F9"/>
    <mergeCell ref="G9:J9"/>
    <mergeCell ref="K9:N9"/>
    <mergeCell ref="O9:AB9"/>
    <mergeCell ref="B10:F10"/>
    <mergeCell ref="G10:J10"/>
    <mergeCell ref="K10:N10"/>
    <mergeCell ref="O10:T10"/>
    <mergeCell ref="U10:X10"/>
    <mergeCell ref="Y10:AF10"/>
    <mergeCell ref="L16:M16"/>
    <mergeCell ref="N16:O16"/>
    <mergeCell ref="Q16:R16"/>
    <mergeCell ref="B20:G20"/>
    <mergeCell ref="H20:J20"/>
    <mergeCell ref="B21:AF28"/>
    <mergeCell ref="B30:I30"/>
    <mergeCell ref="B32:K33"/>
    <mergeCell ref="L32:P33"/>
    <mergeCell ref="Q32:T33"/>
    <mergeCell ref="U32:X33"/>
    <mergeCell ref="Y32:Z33"/>
    <mergeCell ref="AA32:AD33"/>
    <mergeCell ref="B17:O17"/>
    <mergeCell ref="P17:R17"/>
    <mergeCell ref="B18:Y18"/>
    <mergeCell ref="Z18:AB18"/>
    <mergeCell ref="B19:G19"/>
    <mergeCell ref="H19:J19"/>
    <mergeCell ref="B34:K34"/>
    <mergeCell ref="L34:P34"/>
    <mergeCell ref="Q34:T34"/>
    <mergeCell ref="U34:X34"/>
    <mergeCell ref="Y34:Z34"/>
    <mergeCell ref="AA34:AD34"/>
    <mergeCell ref="B35:K35"/>
    <mergeCell ref="L35:P35"/>
    <mergeCell ref="Q35:T35"/>
    <mergeCell ref="U35:X35"/>
    <mergeCell ref="Y35:Z35"/>
    <mergeCell ref="AA35:AD35"/>
    <mergeCell ref="B42:AF44"/>
    <mergeCell ref="B36:K36"/>
    <mergeCell ref="L36:P36"/>
    <mergeCell ref="Q36:T36"/>
    <mergeCell ref="U36:X36"/>
    <mergeCell ref="Y36:Z36"/>
    <mergeCell ref="AA36:AD36"/>
    <mergeCell ref="B37:K37"/>
    <mergeCell ref="L37:P37"/>
    <mergeCell ref="Q37:T37"/>
    <mergeCell ref="U37:X37"/>
    <mergeCell ref="Y37:Z37"/>
    <mergeCell ref="AA37:AD37"/>
    <mergeCell ref="B38:K38"/>
    <mergeCell ref="L38:P38"/>
    <mergeCell ref="Q38:T38"/>
    <mergeCell ref="U38:X38"/>
    <mergeCell ref="Y38:Z41"/>
    <mergeCell ref="AA38:AD38"/>
    <mergeCell ref="B39:K39"/>
    <mergeCell ref="L39:P39"/>
    <mergeCell ref="Q39:T39"/>
    <mergeCell ref="U39:X39"/>
    <mergeCell ref="AA39:AD39"/>
    <mergeCell ref="B40:K40"/>
    <mergeCell ref="L40:P40"/>
    <mergeCell ref="Q40:T40"/>
    <mergeCell ref="U40:X40"/>
    <mergeCell ref="AA40:AD40"/>
    <mergeCell ref="B41:K41"/>
    <mergeCell ref="L41:P41"/>
    <mergeCell ref="Q41:T41"/>
    <mergeCell ref="U41:X41"/>
    <mergeCell ref="AA41:AD41"/>
    <mergeCell ref="B46:W46"/>
    <mergeCell ref="B48:J49"/>
    <mergeCell ref="K48:AF48"/>
    <mergeCell ref="K49:AF49"/>
    <mergeCell ref="B54:K55"/>
    <mergeCell ref="L54:P55"/>
    <mergeCell ref="Q54:T55"/>
    <mergeCell ref="U54:V55"/>
    <mergeCell ref="W54:Z55"/>
    <mergeCell ref="B50:AF50"/>
    <mergeCell ref="B52:I52"/>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6:K66"/>
    <mergeCell ref="L66:P66"/>
    <mergeCell ref="Q66:T66"/>
    <mergeCell ref="W66:Z66"/>
    <mergeCell ref="B60:K60"/>
    <mergeCell ref="L60:P60"/>
    <mergeCell ref="Q60:T60"/>
    <mergeCell ref="U60:V60"/>
    <mergeCell ref="W60:Z60"/>
    <mergeCell ref="B61:K61"/>
    <mergeCell ref="L61:P61"/>
    <mergeCell ref="Q61:T61"/>
    <mergeCell ref="U61:V61"/>
    <mergeCell ref="W61:Z61"/>
    <mergeCell ref="B69:K69"/>
    <mergeCell ref="L69:P69"/>
    <mergeCell ref="Q69:T69"/>
    <mergeCell ref="U69:V69"/>
    <mergeCell ref="W69:Z69"/>
    <mergeCell ref="B70:K70"/>
    <mergeCell ref="B62:K62"/>
    <mergeCell ref="L62:P62"/>
    <mergeCell ref="Q62:T62"/>
    <mergeCell ref="U62:V62"/>
    <mergeCell ref="W62:Z62"/>
    <mergeCell ref="B63:K63"/>
    <mergeCell ref="L63:P63"/>
    <mergeCell ref="Q63:T63"/>
    <mergeCell ref="U63:V66"/>
    <mergeCell ref="W63:Z63"/>
    <mergeCell ref="B64:K64"/>
    <mergeCell ref="L64:P64"/>
    <mergeCell ref="Q64:T64"/>
    <mergeCell ref="W64:Z64"/>
    <mergeCell ref="B65:K65"/>
    <mergeCell ref="L65:P65"/>
    <mergeCell ref="Q65:T65"/>
    <mergeCell ref="W65:Z65"/>
    <mergeCell ref="B67:K67"/>
    <mergeCell ref="L67:P67"/>
    <mergeCell ref="Q67:T67"/>
    <mergeCell ref="U67:V67"/>
    <mergeCell ref="W67:Z67"/>
    <mergeCell ref="B68:K68"/>
    <mergeCell ref="L68:P68"/>
    <mergeCell ref="Q68:T68"/>
    <mergeCell ref="U68:V68"/>
    <mergeCell ref="W68:Z68"/>
    <mergeCell ref="L70:P70"/>
    <mergeCell ref="Q70:T70"/>
    <mergeCell ref="W70:Z70"/>
    <mergeCell ref="B75:AF77"/>
    <mergeCell ref="B73:K73"/>
    <mergeCell ref="L73:P73"/>
    <mergeCell ref="Q73:T73"/>
    <mergeCell ref="W73:Z73"/>
    <mergeCell ref="B74:K74"/>
    <mergeCell ref="L74:P74"/>
    <mergeCell ref="Q74:T74"/>
    <mergeCell ref="W74:Z74"/>
    <mergeCell ref="B71:K71"/>
    <mergeCell ref="L71:P71"/>
    <mergeCell ref="Q71:T71"/>
    <mergeCell ref="W71:Z71"/>
    <mergeCell ref="B72:K72"/>
    <mergeCell ref="L72:P72"/>
    <mergeCell ref="Q72:T72"/>
    <mergeCell ref="W72:Z72"/>
  </mergeCells>
  <phoneticPr fontId="2"/>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ageMargins left="0.7" right="0.7" top="0.75" bottom="0.75" header="0.3" footer="0.3"/>
  <pageSetup paperSize="9" scale="73" orientation="portrait" r:id="rId1"/>
  <rowBreaks count="1" manualBreakCount="1">
    <brk id="44"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view="pageBreakPreview" zoomScale="60" zoomScaleNormal="70" workbookViewId="0">
      <selection activeCell="B3" sqref="B3:AF6"/>
    </sheetView>
  </sheetViews>
  <sheetFormatPr defaultColWidth="9" defaultRowHeight="13.5" x14ac:dyDescent="0.15"/>
  <cols>
    <col min="1" max="1" width="3.75" style="284" customWidth="1"/>
    <col min="2" max="18" width="9" style="284"/>
    <col min="19" max="19" width="10.75" style="284" customWidth="1"/>
    <col min="20" max="20" width="3.75" style="284" customWidth="1"/>
    <col min="21" max="21" width="5" style="284" customWidth="1"/>
    <col min="22" max="16384" width="9" style="284"/>
  </cols>
  <sheetData>
    <row r="1" spans="1:21" ht="14.25" x14ac:dyDescent="0.15">
      <c r="A1" s="287" t="s">
        <v>407</v>
      </c>
      <c r="B1" s="357"/>
      <c r="C1" s="357"/>
      <c r="D1" s="358"/>
      <c r="E1" s="357"/>
      <c r="F1" s="357"/>
      <c r="G1" s="357"/>
      <c r="H1" s="353"/>
      <c r="I1" s="353"/>
      <c r="J1" s="353"/>
      <c r="K1" s="353"/>
      <c r="L1" s="353"/>
      <c r="M1" s="353"/>
      <c r="N1" s="353"/>
      <c r="O1" s="353"/>
      <c r="P1" s="353"/>
      <c r="Q1" s="353"/>
      <c r="R1" s="353"/>
      <c r="S1" s="353"/>
      <c r="T1" s="353"/>
      <c r="U1" s="353"/>
    </row>
    <row r="2" spans="1:21" ht="27.75" customHeight="1" x14ac:dyDescent="0.2">
      <c r="A2" s="784" t="s">
        <v>406</v>
      </c>
      <c r="B2" s="784"/>
      <c r="C2" s="784"/>
      <c r="D2" s="784"/>
      <c r="E2" s="784"/>
      <c r="F2" s="784"/>
      <c r="G2" s="784"/>
      <c r="H2" s="784"/>
      <c r="I2" s="784"/>
      <c r="J2" s="784"/>
      <c r="K2" s="784"/>
      <c r="L2" s="784"/>
      <c r="M2" s="784"/>
      <c r="N2" s="784"/>
      <c r="O2" s="784"/>
      <c r="P2" s="784"/>
      <c r="Q2" s="784"/>
      <c r="R2" s="784"/>
      <c r="S2" s="784"/>
      <c r="T2" s="784"/>
      <c r="U2" s="356"/>
    </row>
    <row r="3" spans="1:21" ht="5.25" customHeight="1" x14ac:dyDescent="0.15">
      <c r="A3" s="287"/>
      <c r="B3" s="355"/>
      <c r="C3" s="355"/>
      <c r="D3" s="355"/>
      <c r="E3" s="355"/>
      <c r="F3" s="355"/>
      <c r="G3" s="355"/>
      <c r="H3" s="355"/>
      <c r="I3" s="355"/>
      <c r="J3" s="355"/>
      <c r="K3" s="355"/>
      <c r="L3" s="355"/>
      <c r="M3" s="355"/>
      <c r="N3" s="355"/>
      <c r="O3" s="355"/>
      <c r="P3" s="355"/>
      <c r="Q3" s="355"/>
      <c r="R3" s="355"/>
      <c r="S3" s="353"/>
      <c r="T3" s="355"/>
      <c r="U3" s="355"/>
    </row>
    <row r="4" spans="1:21" ht="99.75" customHeight="1" x14ac:dyDescent="0.15">
      <c r="A4" s="287"/>
      <c r="B4" s="785" t="s">
        <v>405</v>
      </c>
      <c r="C4" s="785"/>
      <c r="D4" s="785"/>
      <c r="E4" s="785"/>
      <c r="F4" s="785"/>
      <c r="G4" s="785"/>
      <c r="H4" s="785"/>
      <c r="I4" s="785"/>
      <c r="J4" s="785"/>
      <c r="K4" s="785"/>
      <c r="L4" s="785"/>
      <c r="M4" s="785"/>
      <c r="N4" s="785"/>
      <c r="O4" s="785"/>
      <c r="P4" s="785"/>
      <c r="Q4" s="785"/>
      <c r="R4" s="785"/>
      <c r="S4" s="785"/>
      <c r="T4" s="354"/>
      <c r="U4" s="354"/>
    </row>
    <row r="5" spans="1:21" ht="14.25" x14ac:dyDescent="0.15">
      <c r="A5" s="287"/>
      <c r="K5" s="353"/>
      <c r="L5" s="294"/>
      <c r="M5" s="294"/>
      <c r="N5" s="294"/>
      <c r="Q5" s="352"/>
      <c r="R5" s="352"/>
      <c r="S5" s="352"/>
    </row>
    <row r="6" spans="1:21" ht="18.75" customHeight="1" x14ac:dyDescent="0.4">
      <c r="A6" s="287"/>
      <c r="B6" s="291" t="s">
        <v>404</v>
      </c>
      <c r="C6" s="351"/>
      <c r="D6" s="351"/>
      <c r="E6" s="351"/>
      <c r="F6" s="351"/>
      <c r="G6" s="351"/>
      <c r="H6" s="351"/>
      <c r="I6" s="351"/>
      <c r="J6" s="351"/>
      <c r="K6" s="351"/>
      <c r="L6" s="351"/>
      <c r="M6" s="266"/>
      <c r="N6" s="266"/>
      <c r="O6" s="266"/>
      <c r="P6" s="266"/>
      <c r="Q6" s="266"/>
      <c r="R6" s="266"/>
      <c r="T6" s="334"/>
      <c r="U6" s="334"/>
    </row>
    <row r="7" spans="1:21" x14ac:dyDescent="0.15">
      <c r="A7" s="287"/>
      <c r="B7" s="350"/>
      <c r="C7" s="349"/>
      <c r="D7" s="348"/>
      <c r="E7" s="347"/>
      <c r="F7" s="786" t="s">
        <v>403</v>
      </c>
      <c r="G7" s="346"/>
      <c r="H7" s="343"/>
      <c r="I7" s="343"/>
      <c r="J7" s="345" t="s">
        <v>339</v>
      </c>
      <c r="K7" s="344"/>
      <c r="L7" s="343" t="s">
        <v>338</v>
      </c>
      <c r="M7" s="343"/>
      <c r="N7" s="343"/>
      <c r="O7" s="342"/>
      <c r="P7" s="788">
        <f>K7+1</f>
        <v>1</v>
      </c>
      <c r="Q7" s="789"/>
      <c r="R7" s="790"/>
      <c r="S7" s="791" t="s">
        <v>402</v>
      </c>
      <c r="T7" s="334"/>
      <c r="U7" s="334"/>
    </row>
    <row r="8" spans="1:21" x14ac:dyDescent="0.15">
      <c r="A8" s="287"/>
      <c r="B8" s="341"/>
      <c r="C8" s="340"/>
      <c r="D8" s="339"/>
      <c r="E8" s="338"/>
      <c r="F8" s="787"/>
      <c r="G8" s="336" t="s">
        <v>401</v>
      </c>
      <c r="H8" s="335" t="s">
        <v>400</v>
      </c>
      <c r="I8" s="336" t="s">
        <v>399</v>
      </c>
      <c r="J8" s="335" t="s">
        <v>398</v>
      </c>
      <c r="K8" s="335" t="s">
        <v>397</v>
      </c>
      <c r="L8" s="337" t="s">
        <v>396</v>
      </c>
      <c r="M8" s="336" t="s">
        <v>395</v>
      </c>
      <c r="N8" s="335" t="s">
        <v>394</v>
      </c>
      <c r="O8" s="335" t="s">
        <v>393</v>
      </c>
      <c r="P8" s="336" t="s">
        <v>392</v>
      </c>
      <c r="Q8" s="335" t="s">
        <v>391</v>
      </c>
      <c r="R8" s="335" t="s">
        <v>390</v>
      </c>
      <c r="S8" s="792"/>
      <c r="T8" s="334"/>
      <c r="U8" s="334"/>
    </row>
    <row r="9" spans="1:21" ht="38.25" customHeight="1" x14ac:dyDescent="0.15">
      <c r="A9" s="287"/>
      <c r="B9" s="761" t="s">
        <v>389</v>
      </c>
      <c r="C9" s="775" t="s">
        <v>388</v>
      </c>
      <c r="D9" s="776"/>
      <c r="E9" s="777"/>
      <c r="F9" s="333">
        <v>0.5</v>
      </c>
      <c r="G9" s="332"/>
      <c r="H9" s="331"/>
      <c r="I9" s="331"/>
      <c r="J9" s="331"/>
      <c r="K9" s="331"/>
      <c r="L9" s="331"/>
      <c r="M9" s="331"/>
      <c r="N9" s="331"/>
      <c r="O9" s="331"/>
      <c r="P9" s="331"/>
      <c r="Q9" s="331"/>
      <c r="R9" s="331"/>
      <c r="S9" s="307"/>
      <c r="T9" s="294"/>
      <c r="U9" s="294"/>
    </row>
    <row r="10" spans="1:21" ht="31.5" customHeight="1" x14ac:dyDescent="0.15">
      <c r="A10" s="287"/>
      <c r="B10" s="762"/>
      <c r="C10" s="778" t="s">
        <v>384</v>
      </c>
      <c r="D10" s="779"/>
      <c r="E10" s="780"/>
      <c r="F10" s="330">
        <v>0.75</v>
      </c>
      <c r="G10" s="326"/>
      <c r="H10" s="324"/>
      <c r="I10" s="324"/>
      <c r="J10" s="324"/>
      <c r="K10" s="324"/>
      <c r="L10" s="324"/>
      <c r="M10" s="324"/>
      <c r="N10" s="324"/>
      <c r="O10" s="324"/>
      <c r="P10" s="324"/>
      <c r="Q10" s="324"/>
      <c r="R10" s="324"/>
      <c r="S10" s="307"/>
      <c r="T10" s="294"/>
      <c r="U10" s="294"/>
    </row>
    <row r="11" spans="1:21" ht="31.5" customHeight="1" x14ac:dyDescent="0.15">
      <c r="A11" s="287"/>
      <c r="B11" s="763"/>
      <c r="C11" s="781" t="s">
        <v>383</v>
      </c>
      <c r="D11" s="782"/>
      <c r="E11" s="783"/>
      <c r="F11" s="329">
        <v>1</v>
      </c>
      <c r="G11" s="322"/>
      <c r="H11" s="320"/>
      <c r="I11" s="320"/>
      <c r="J11" s="320"/>
      <c r="K11" s="320"/>
      <c r="L11" s="320"/>
      <c r="M11" s="320"/>
      <c r="N11" s="320"/>
      <c r="O11" s="320"/>
      <c r="P11" s="320"/>
      <c r="Q11" s="320"/>
      <c r="R11" s="320"/>
      <c r="S11" s="307"/>
      <c r="T11" s="294"/>
      <c r="U11" s="294"/>
    </row>
    <row r="12" spans="1:21" ht="31.5" customHeight="1" x14ac:dyDescent="0.15">
      <c r="A12" s="287"/>
      <c r="B12" s="761" t="s">
        <v>387</v>
      </c>
      <c r="C12" s="764" t="s">
        <v>386</v>
      </c>
      <c r="D12" s="767" t="s">
        <v>385</v>
      </c>
      <c r="E12" s="768"/>
      <c r="F12" s="306">
        <v>0.5</v>
      </c>
      <c r="G12" s="316"/>
      <c r="H12" s="315"/>
      <c r="I12" s="316"/>
      <c r="J12" s="315"/>
      <c r="K12" s="315"/>
      <c r="L12" s="317"/>
      <c r="M12" s="316"/>
      <c r="N12" s="315"/>
      <c r="O12" s="328"/>
      <c r="P12" s="316"/>
      <c r="Q12" s="315"/>
      <c r="R12" s="315"/>
      <c r="S12" s="307"/>
      <c r="T12" s="294"/>
      <c r="U12" s="294"/>
    </row>
    <row r="13" spans="1:21" ht="31.5" customHeight="1" x14ac:dyDescent="0.15">
      <c r="A13" s="287"/>
      <c r="B13" s="762"/>
      <c r="C13" s="765"/>
      <c r="D13" s="769" t="s">
        <v>384</v>
      </c>
      <c r="E13" s="770"/>
      <c r="F13" s="327">
        <v>0.75</v>
      </c>
      <c r="G13" s="325"/>
      <c r="H13" s="324"/>
      <c r="I13" s="325"/>
      <c r="J13" s="324"/>
      <c r="K13" s="324"/>
      <c r="L13" s="326"/>
      <c r="M13" s="325"/>
      <c r="N13" s="324"/>
      <c r="O13" s="324"/>
      <c r="P13" s="325"/>
      <c r="Q13" s="324"/>
      <c r="R13" s="324"/>
      <c r="S13" s="307"/>
      <c r="T13" s="294"/>
      <c r="U13" s="294"/>
    </row>
    <row r="14" spans="1:21" ht="31.5" customHeight="1" x14ac:dyDescent="0.15">
      <c r="A14" s="287"/>
      <c r="B14" s="762"/>
      <c r="C14" s="766"/>
      <c r="D14" s="771" t="s">
        <v>383</v>
      </c>
      <c r="E14" s="772"/>
      <c r="F14" s="323">
        <v>1</v>
      </c>
      <c r="G14" s="321"/>
      <c r="H14" s="320"/>
      <c r="I14" s="321"/>
      <c r="J14" s="320"/>
      <c r="K14" s="320"/>
      <c r="L14" s="322"/>
      <c r="M14" s="321"/>
      <c r="N14" s="320"/>
      <c r="O14" s="320"/>
      <c r="P14" s="321"/>
      <c r="Q14" s="320"/>
      <c r="R14" s="320"/>
      <c r="S14" s="307"/>
      <c r="T14" s="294"/>
      <c r="U14" s="294"/>
    </row>
    <row r="15" spans="1:21" ht="33" customHeight="1" x14ac:dyDescent="0.15">
      <c r="A15" s="287"/>
      <c r="B15" s="763"/>
      <c r="C15" s="319" t="s">
        <v>382</v>
      </c>
      <c r="D15" s="773" t="s">
        <v>381</v>
      </c>
      <c r="E15" s="774"/>
      <c r="F15" s="318">
        <v>1</v>
      </c>
      <c r="G15" s="316"/>
      <c r="H15" s="315"/>
      <c r="I15" s="316"/>
      <c r="J15" s="315"/>
      <c r="K15" s="315"/>
      <c r="L15" s="317"/>
      <c r="M15" s="316"/>
      <c r="N15" s="315"/>
      <c r="O15" s="315"/>
      <c r="P15" s="316"/>
      <c r="Q15" s="315"/>
      <c r="R15" s="315"/>
      <c r="S15" s="307"/>
      <c r="T15" s="294"/>
      <c r="U15" s="294"/>
    </row>
    <row r="16" spans="1:21" ht="3.75" customHeight="1" x14ac:dyDescent="0.15">
      <c r="A16" s="287"/>
      <c r="B16" s="314"/>
      <c r="C16" s="313"/>
      <c r="D16" s="312"/>
      <c r="E16" s="312"/>
      <c r="F16" s="311"/>
      <c r="G16" s="310"/>
      <c r="H16" s="309"/>
      <c r="I16" s="309"/>
      <c r="J16" s="309"/>
      <c r="K16" s="309"/>
      <c r="L16" s="309"/>
      <c r="M16" s="309"/>
      <c r="N16" s="309"/>
      <c r="O16" s="309"/>
      <c r="P16" s="309"/>
      <c r="Q16" s="309"/>
      <c r="R16" s="309"/>
      <c r="S16" s="308"/>
      <c r="T16" s="294"/>
      <c r="U16" s="294"/>
    </row>
    <row r="17" spans="1:21" ht="18" customHeight="1" x14ac:dyDescent="0.15">
      <c r="A17" s="287"/>
      <c r="B17" s="303"/>
      <c r="C17" s="742" t="s">
        <v>380</v>
      </c>
      <c r="D17" s="742"/>
      <c r="E17" s="742"/>
      <c r="F17" s="302"/>
      <c r="G17" s="301">
        <f t="shared" ref="G17:R17" si="0">$F$9*G9+$F$10*G10+$F$11*G11+$F$12*G12+$F$13*G13+$F$14*G14+$F$15*G15</f>
        <v>0</v>
      </c>
      <c r="H17" s="301">
        <f t="shared" si="0"/>
        <v>0</v>
      </c>
      <c r="I17" s="301">
        <f t="shared" si="0"/>
        <v>0</v>
      </c>
      <c r="J17" s="301">
        <f t="shared" si="0"/>
        <v>0</v>
      </c>
      <c r="K17" s="301">
        <f t="shared" si="0"/>
        <v>0</v>
      </c>
      <c r="L17" s="301">
        <f t="shared" si="0"/>
        <v>0</v>
      </c>
      <c r="M17" s="301">
        <f t="shared" si="0"/>
        <v>0</v>
      </c>
      <c r="N17" s="301">
        <f t="shared" si="0"/>
        <v>0</v>
      </c>
      <c r="O17" s="301">
        <f t="shared" si="0"/>
        <v>0</v>
      </c>
      <c r="P17" s="301">
        <f t="shared" si="0"/>
        <v>0</v>
      </c>
      <c r="Q17" s="301">
        <f t="shared" si="0"/>
        <v>0</v>
      </c>
      <c r="R17" s="301">
        <f t="shared" si="0"/>
        <v>0</v>
      </c>
      <c r="S17" s="307"/>
      <c r="T17" s="294"/>
      <c r="U17" s="294"/>
    </row>
    <row r="18" spans="1:21" ht="18" customHeight="1" x14ac:dyDescent="0.15">
      <c r="A18" s="287"/>
      <c r="B18" s="743" t="s">
        <v>379</v>
      </c>
      <c r="C18" s="744"/>
      <c r="D18" s="744"/>
      <c r="E18" s="745"/>
      <c r="F18" s="306">
        <v>0.8571428571428571</v>
      </c>
      <c r="G18" s="305"/>
      <c r="H18" s="305"/>
      <c r="I18" s="305"/>
      <c r="J18" s="305"/>
      <c r="K18" s="305"/>
      <c r="L18" s="305"/>
      <c r="M18" s="305"/>
      <c r="N18" s="305"/>
      <c r="O18" s="305"/>
      <c r="P18" s="305"/>
      <c r="Q18" s="305"/>
      <c r="R18" s="305"/>
      <c r="S18" s="304"/>
      <c r="T18" s="294"/>
      <c r="U18" s="294"/>
    </row>
    <row r="19" spans="1:21" ht="18" customHeight="1" x14ac:dyDescent="0.15">
      <c r="A19" s="287"/>
      <c r="B19" s="303"/>
      <c r="C19" s="742" t="s">
        <v>378</v>
      </c>
      <c r="D19" s="742"/>
      <c r="E19" s="742"/>
      <c r="F19" s="302"/>
      <c r="G19" s="301">
        <f t="shared" ref="G19:R19" si="1">IF(G18="",G17,ROUND(G17*6/7,2))</f>
        <v>0</v>
      </c>
      <c r="H19" s="301">
        <f t="shared" si="1"/>
        <v>0</v>
      </c>
      <c r="I19" s="301">
        <f t="shared" si="1"/>
        <v>0</v>
      </c>
      <c r="J19" s="301">
        <f t="shared" si="1"/>
        <v>0</v>
      </c>
      <c r="K19" s="301">
        <f t="shared" si="1"/>
        <v>0</v>
      </c>
      <c r="L19" s="301">
        <f t="shared" si="1"/>
        <v>0</v>
      </c>
      <c r="M19" s="301">
        <f t="shared" si="1"/>
        <v>0</v>
      </c>
      <c r="N19" s="301">
        <f t="shared" si="1"/>
        <v>0</v>
      </c>
      <c r="O19" s="301">
        <f t="shared" si="1"/>
        <v>0</v>
      </c>
      <c r="P19" s="301">
        <f t="shared" si="1"/>
        <v>0</v>
      </c>
      <c r="Q19" s="301">
        <f t="shared" si="1"/>
        <v>0</v>
      </c>
      <c r="R19" s="301">
        <f t="shared" si="1"/>
        <v>0</v>
      </c>
      <c r="S19" s="300">
        <f>SUM(G19:Q19)</f>
        <v>0</v>
      </c>
      <c r="T19" s="299" t="s">
        <v>377</v>
      </c>
      <c r="U19" s="297"/>
    </row>
    <row r="20" spans="1:21" ht="45" customHeight="1" thickBot="1" x14ac:dyDescent="0.2">
      <c r="A20" s="287"/>
      <c r="B20" s="746" t="s">
        <v>376</v>
      </c>
      <c r="C20" s="747"/>
      <c r="D20" s="747"/>
      <c r="E20" s="747"/>
      <c r="F20" s="747"/>
      <c r="G20" s="747"/>
      <c r="H20" s="747"/>
      <c r="I20" s="747"/>
      <c r="J20" s="747"/>
      <c r="K20" s="747"/>
      <c r="L20" s="747"/>
      <c r="M20" s="747"/>
      <c r="N20" s="747"/>
      <c r="O20" s="748"/>
      <c r="P20" s="755" t="s">
        <v>375</v>
      </c>
      <c r="Q20" s="755"/>
      <c r="R20" s="756"/>
      <c r="S20" s="298">
        <f>COUNTIF(G19:Q19,"&gt;0")</f>
        <v>0</v>
      </c>
      <c r="T20" s="297" t="s">
        <v>374</v>
      </c>
      <c r="U20" s="297"/>
    </row>
    <row r="21" spans="1:21" ht="45" customHeight="1" thickBot="1" x14ac:dyDescent="0.2">
      <c r="A21" s="287"/>
      <c r="B21" s="749"/>
      <c r="C21" s="750"/>
      <c r="D21" s="750"/>
      <c r="E21" s="750"/>
      <c r="F21" s="750"/>
      <c r="G21" s="750"/>
      <c r="H21" s="750"/>
      <c r="I21" s="750"/>
      <c r="J21" s="750"/>
      <c r="K21" s="750"/>
      <c r="L21" s="750"/>
      <c r="M21" s="750"/>
      <c r="N21" s="750"/>
      <c r="O21" s="751"/>
      <c r="P21" s="757" t="s">
        <v>373</v>
      </c>
      <c r="Q21" s="757"/>
      <c r="R21" s="758"/>
      <c r="S21" s="296" t="str">
        <f>IF(S20&lt;1,"",S19/S20)</f>
        <v/>
      </c>
      <c r="T21" s="295" t="s">
        <v>372</v>
      </c>
      <c r="U21" s="295"/>
    </row>
    <row r="22" spans="1:21" ht="125.25" customHeight="1" x14ac:dyDescent="0.15">
      <c r="A22" s="287"/>
      <c r="B22" s="752"/>
      <c r="C22" s="753"/>
      <c r="D22" s="753"/>
      <c r="E22" s="753"/>
      <c r="F22" s="753"/>
      <c r="G22" s="753"/>
      <c r="H22" s="753"/>
      <c r="I22" s="753"/>
      <c r="J22" s="753"/>
      <c r="K22" s="753"/>
      <c r="L22" s="753"/>
      <c r="M22" s="753"/>
      <c r="N22" s="753"/>
      <c r="O22" s="754"/>
      <c r="P22" s="759" t="s">
        <v>371</v>
      </c>
      <c r="Q22" s="760"/>
      <c r="R22" s="760"/>
      <c r="S22" s="760"/>
      <c r="T22" s="294"/>
      <c r="U22" s="294"/>
    </row>
    <row r="23" spans="1:21" x14ac:dyDescent="0.15">
      <c r="A23" s="287"/>
      <c r="B23" s="293"/>
      <c r="C23" s="293"/>
      <c r="D23" s="293"/>
      <c r="E23" s="293"/>
      <c r="F23" s="293"/>
      <c r="G23" s="293"/>
      <c r="H23" s="293"/>
      <c r="I23" s="293"/>
      <c r="J23" s="293"/>
      <c r="K23" s="293"/>
      <c r="L23" s="293"/>
      <c r="M23" s="293"/>
      <c r="N23" s="293"/>
      <c r="O23" s="292"/>
    </row>
    <row r="24" spans="1:21" ht="18.75" customHeight="1" x14ac:dyDescent="0.15">
      <c r="A24" s="287"/>
      <c r="B24" s="291" t="s">
        <v>370</v>
      </c>
      <c r="C24" s="286"/>
      <c r="D24" s="286"/>
      <c r="E24" s="286"/>
      <c r="F24" s="286"/>
      <c r="G24" s="286"/>
      <c r="H24" s="286"/>
      <c r="I24" s="286"/>
      <c r="J24" s="286"/>
      <c r="K24" s="286"/>
      <c r="L24" s="286"/>
      <c r="M24" s="286"/>
      <c r="N24" s="286"/>
    </row>
    <row r="25" spans="1:21" ht="6" customHeight="1" thickBot="1" x14ac:dyDescent="0.2">
      <c r="A25" s="287"/>
      <c r="B25" s="286"/>
      <c r="C25" s="286"/>
      <c r="D25" s="286"/>
      <c r="E25" s="286"/>
      <c r="F25" s="286"/>
      <c r="G25" s="286"/>
      <c r="H25" s="286"/>
      <c r="I25" s="286"/>
      <c r="J25" s="286"/>
      <c r="K25" s="286"/>
      <c r="L25" s="286"/>
      <c r="M25" s="286"/>
      <c r="N25" s="286"/>
    </row>
    <row r="26" spans="1:21" ht="13.5" customHeight="1" x14ac:dyDescent="0.15">
      <c r="A26" s="287"/>
      <c r="B26" s="732" t="s">
        <v>369</v>
      </c>
      <c r="C26" s="733"/>
      <c r="D26" s="286"/>
      <c r="E26" s="286"/>
      <c r="F26" s="286"/>
      <c r="G26" s="734" t="s">
        <v>368</v>
      </c>
      <c r="H26" s="735"/>
      <c r="I26" s="286"/>
      <c r="J26" s="736" t="s">
        <v>367</v>
      </c>
      <c r="K26" s="737"/>
      <c r="M26" s="286"/>
      <c r="N26" s="286"/>
    </row>
    <row r="27" spans="1:21" ht="29.25" customHeight="1" thickBot="1" x14ac:dyDescent="0.2">
      <c r="A27" s="287"/>
      <c r="B27" s="738"/>
      <c r="C27" s="739"/>
      <c r="D27" s="289" t="s">
        <v>366</v>
      </c>
      <c r="E27" s="290">
        <v>0.9</v>
      </c>
      <c r="F27" s="289" t="s">
        <v>366</v>
      </c>
      <c r="G27" s="738"/>
      <c r="H27" s="739"/>
      <c r="I27" s="289" t="s">
        <v>365</v>
      </c>
      <c r="J27" s="740">
        <f>B27*E27*G27</f>
        <v>0</v>
      </c>
      <c r="K27" s="741"/>
      <c r="L27" s="288" t="s">
        <v>364</v>
      </c>
      <c r="M27" s="286"/>
      <c r="N27" s="286"/>
    </row>
    <row r="28" spans="1:21" ht="70.5" customHeight="1" x14ac:dyDescent="0.15">
      <c r="A28" s="287"/>
      <c r="B28" s="731" t="s">
        <v>363</v>
      </c>
      <c r="C28" s="731"/>
      <c r="D28" s="731"/>
      <c r="E28" s="731"/>
      <c r="F28" s="731"/>
      <c r="G28" s="731"/>
      <c r="H28" s="731"/>
      <c r="I28" s="731"/>
      <c r="J28" s="731"/>
      <c r="K28" s="731"/>
      <c r="L28" s="731"/>
      <c r="M28" s="731"/>
      <c r="N28" s="731"/>
      <c r="O28" s="731"/>
      <c r="P28" s="731"/>
      <c r="Q28" s="731"/>
      <c r="R28" s="731"/>
      <c r="S28" s="731"/>
    </row>
    <row r="29" spans="1:21" x14ac:dyDescent="0.15">
      <c r="A29" s="287"/>
      <c r="B29" s="286"/>
      <c r="C29" s="286"/>
      <c r="D29" s="286"/>
      <c r="E29" s="286"/>
      <c r="F29" s="286"/>
      <c r="G29" s="286"/>
      <c r="H29" s="286"/>
      <c r="I29" s="286"/>
      <c r="J29" s="286"/>
      <c r="K29" s="286"/>
      <c r="L29" s="286"/>
      <c r="M29" s="286"/>
      <c r="N29" s="286"/>
    </row>
    <row r="30" spans="1:21" x14ac:dyDescent="0.15">
      <c r="A30" s="287"/>
      <c r="B30" s="286"/>
      <c r="C30" s="286"/>
      <c r="D30" s="286"/>
      <c r="E30" s="286"/>
      <c r="F30" s="286"/>
      <c r="G30" s="286"/>
      <c r="H30" s="286"/>
      <c r="I30" s="286"/>
      <c r="J30" s="286"/>
      <c r="K30" s="286"/>
      <c r="L30" s="286"/>
      <c r="M30" s="286"/>
      <c r="N30" s="286"/>
    </row>
    <row r="31" spans="1:21" x14ac:dyDescent="0.15">
      <c r="B31" s="285"/>
      <c r="C31" s="285"/>
      <c r="D31" s="285"/>
      <c r="E31" s="285"/>
      <c r="F31" s="285"/>
      <c r="G31" s="285"/>
      <c r="H31" s="285"/>
      <c r="I31" s="285"/>
      <c r="J31" s="285"/>
      <c r="K31" s="285"/>
      <c r="L31" s="285"/>
      <c r="M31" s="285"/>
      <c r="N31" s="285"/>
      <c r="O31" s="285"/>
      <c r="P31" s="285"/>
      <c r="Q31" s="285"/>
      <c r="R31" s="285"/>
      <c r="S31" s="285"/>
    </row>
  </sheetData>
  <mergeCells count="29">
    <mergeCell ref="B9:B11"/>
    <mergeCell ref="C9:E9"/>
    <mergeCell ref="C10:E10"/>
    <mergeCell ref="C11:E11"/>
    <mergeCell ref="A2:T2"/>
    <mergeCell ref="B4:S4"/>
    <mergeCell ref="F7:F8"/>
    <mergeCell ref="P7:R7"/>
    <mergeCell ref="S7:S8"/>
    <mergeCell ref="B12:B15"/>
    <mergeCell ref="C12:C14"/>
    <mergeCell ref="D12:E12"/>
    <mergeCell ref="D13:E13"/>
    <mergeCell ref="D14:E14"/>
    <mergeCell ref="D15:E15"/>
    <mergeCell ref="C17:E17"/>
    <mergeCell ref="B18:E18"/>
    <mergeCell ref="C19:E19"/>
    <mergeCell ref="B20:O22"/>
    <mergeCell ref="P20:R20"/>
    <mergeCell ref="P21:R21"/>
    <mergeCell ref="P22:S22"/>
    <mergeCell ref="B28:S28"/>
    <mergeCell ref="B26:C26"/>
    <mergeCell ref="G26:H26"/>
    <mergeCell ref="J26:K26"/>
    <mergeCell ref="B27:C27"/>
    <mergeCell ref="G27:H27"/>
    <mergeCell ref="J27:K27"/>
  </mergeCells>
  <phoneticPr fontId="2"/>
  <dataValidations count="1">
    <dataValidation type="list" allowBlank="1" showInputMessage="1" sqref="G18:R18">
      <formula1>"○, "</formula1>
    </dataValidation>
  </dataValidations>
  <pageMargins left="0.7" right="0.7" top="0.75" bottom="0.75" header="0.3" footer="0.3"/>
  <pageSetup paperSize="9" scale="5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120"/>
  <sheetViews>
    <sheetView view="pageBreakPreview" zoomScale="60" zoomScaleNormal="100" workbookViewId="0">
      <selection activeCell="B3" sqref="B3:AF6"/>
    </sheetView>
  </sheetViews>
  <sheetFormatPr defaultColWidth="4" defaultRowHeight="17.25" x14ac:dyDescent="0.15"/>
  <cols>
    <col min="1" max="1" width="1.5" style="359" customWidth="1"/>
    <col min="2" max="29" width="4" style="359"/>
    <col min="30" max="30" width="1.5" style="359" customWidth="1"/>
    <col min="31" max="16384" width="4" style="359"/>
  </cols>
  <sheetData>
    <row r="2" spans="2:29" x14ac:dyDescent="0.15">
      <c r="B2" s="359" t="s">
        <v>433</v>
      </c>
    </row>
    <row r="4" spans="2:29" x14ac:dyDescent="0.15">
      <c r="S4" s="365"/>
      <c r="T4" s="364" t="s">
        <v>206</v>
      </c>
      <c r="U4" s="815"/>
      <c r="V4" s="815"/>
      <c r="W4" s="365" t="s">
        <v>123</v>
      </c>
      <c r="X4" s="815"/>
      <c r="Y4" s="815"/>
      <c r="Z4" s="365" t="s">
        <v>207</v>
      </c>
      <c r="AA4" s="815"/>
      <c r="AB4" s="815"/>
      <c r="AC4" s="365" t="s">
        <v>189</v>
      </c>
    </row>
    <row r="5" spans="2:29" x14ac:dyDescent="0.15">
      <c r="B5" s="815"/>
      <c r="C5" s="815"/>
      <c r="D5" s="815"/>
      <c r="E5" s="815"/>
      <c r="F5" s="815"/>
      <c r="G5" s="815"/>
      <c r="H5" s="815" t="s">
        <v>432</v>
      </c>
      <c r="I5" s="815"/>
      <c r="J5" s="815"/>
      <c r="K5" s="365" t="s">
        <v>431</v>
      </c>
    </row>
    <row r="7" spans="2:29" x14ac:dyDescent="0.15">
      <c r="P7" s="364" t="s">
        <v>430</v>
      </c>
      <c r="Q7" s="814"/>
      <c r="R7" s="814"/>
      <c r="S7" s="814"/>
      <c r="T7" s="814"/>
      <c r="U7" s="814"/>
      <c r="V7" s="814"/>
      <c r="W7" s="814"/>
      <c r="X7" s="814"/>
      <c r="Y7" s="814"/>
      <c r="Z7" s="814"/>
      <c r="AA7" s="814"/>
      <c r="AB7" s="814"/>
      <c r="AC7" s="814"/>
    </row>
    <row r="10" spans="2:29" x14ac:dyDescent="0.15">
      <c r="B10" s="805" t="s">
        <v>429</v>
      </c>
      <c r="C10" s="805"/>
      <c r="D10" s="805"/>
      <c r="E10" s="805"/>
      <c r="F10" s="805"/>
      <c r="G10" s="805"/>
      <c r="H10" s="805"/>
      <c r="I10" s="805"/>
      <c r="J10" s="805"/>
      <c r="K10" s="805"/>
      <c r="L10" s="805"/>
      <c r="M10" s="805"/>
      <c r="N10" s="805"/>
      <c r="O10" s="805"/>
      <c r="P10" s="805"/>
      <c r="Q10" s="805"/>
      <c r="R10" s="805"/>
      <c r="S10" s="805"/>
      <c r="T10" s="805"/>
      <c r="U10" s="805"/>
      <c r="V10" s="805"/>
      <c r="W10" s="805"/>
      <c r="X10" s="805"/>
      <c r="Y10" s="805"/>
      <c r="Z10" s="805"/>
      <c r="AA10" s="805"/>
      <c r="AB10" s="805"/>
      <c r="AC10" s="805"/>
    </row>
    <row r="11" spans="2:29" x14ac:dyDescent="0.15">
      <c r="B11" s="805"/>
      <c r="C11" s="805"/>
      <c r="D11" s="805"/>
      <c r="E11" s="805"/>
      <c r="F11" s="805"/>
      <c r="G11" s="805"/>
      <c r="H11" s="805"/>
      <c r="I11" s="805"/>
      <c r="J11" s="805"/>
      <c r="K11" s="805"/>
      <c r="L11" s="805"/>
      <c r="M11" s="805"/>
      <c r="N11" s="805"/>
      <c r="O11" s="805"/>
      <c r="P11" s="805"/>
      <c r="Q11" s="805"/>
      <c r="R11" s="805"/>
      <c r="S11" s="805"/>
      <c r="T11" s="805"/>
      <c r="U11" s="805"/>
      <c r="V11" s="805"/>
      <c r="W11" s="805"/>
      <c r="X11" s="805"/>
      <c r="Y11" s="805"/>
      <c r="Z11" s="805"/>
      <c r="AA11" s="805"/>
      <c r="AB11" s="805"/>
      <c r="AC11" s="805"/>
    </row>
    <row r="12" spans="2:29" x14ac:dyDescent="0.15">
      <c r="B12" s="805"/>
      <c r="C12" s="805"/>
      <c r="D12" s="805"/>
      <c r="E12" s="805"/>
      <c r="F12" s="805"/>
      <c r="G12" s="805"/>
      <c r="H12" s="805"/>
      <c r="I12" s="805"/>
      <c r="J12" s="805"/>
      <c r="K12" s="805"/>
      <c r="L12" s="805"/>
      <c r="M12" s="805"/>
      <c r="N12" s="805"/>
      <c r="O12" s="805"/>
      <c r="P12" s="805"/>
      <c r="Q12" s="805"/>
      <c r="R12" s="805"/>
      <c r="S12" s="805"/>
      <c r="T12" s="805"/>
      <c r="U12" s="805"/>
      <c r="V12" s="805"/>
      <c r="W12" s="805"/>
      <c r="X12" s="805"/>
      <c r="Y12" s="805"/>
      <c r="Z12" s="805"/>
      <c r="AA12" s="805"/>
      <c r="AB12" s="805"/>
      <c r="AC12" s="805"/>
    </row>
    <row r="15" spans="2:29" x14ac:dyDescent="0.15">
      <c r="B15" s="359" t="s">
        <v>428</v>
      </c>
    </row>
    <row r="17" spans="1:29" x14ac:dyDescent="0.15">
      <c r="B17" s="806" t="s">
        <v>427</v>
      </c>
      <c r="C17" s="806"/>
      <c r="D17" s="806"/>
      <c r="E17" s="806"/>
      <c r="F17" s="806"/>
      <c r="G17" s="806"/>
      <c r="H17" s="806"/>
      <c r="I17" s="806"/>
      <c r="J17" s="806"/>
      <c r="K17" s="806"/>
      <c r="L17" s="806"/>
      <c r="M17" s="806"/>
      <c r="N17" s="806"/>
      <c r="O17" s="806"/>
      <c r="P17" s="806"/>
      <c r="Q17" s="806"/>
      <c r="R17" s="806"/>
      <c r="S17" s="806"/>
      <c r="T17" s="806"/>
      <c r="U17" s="806"/>
      <c r="V17" s="806"/>
      <c r="W17" s="806"/>
      <c r="X17" s="806"/>
      <c r="Y17" s="806"/>
      <c r="Z17" s="806"/>
      <c r="AA17" s="806"/>
      <c r="AB17" s="806"/>
      <c r="AC17" s="806"/>
    </row>
    <row r="19" spans="1:29" x14ac:dyDescent="0.15">
      <c r="A19" s="359" t="s">
        <v>426</v>
      </c>
    </row>
    <row r="21" spans="1:29" s="362" customFormat="1" ht="54.75" customHeight="1" x14ac:dyDescent="0.15">
      <c r="B21" s="796" t="s">
        <v>425</v>
      </c>
      <c r="C21" s="797"/>
      <c r="D21" s="797"/>
      <c r="E21" s="797"/>
      <c r="F21" s="797"/>
      <c r="G21" s="797"/>
      <c r="H21" s="797"/>
      <c r="I21" s="797"/>
      <c r="J21" s="807"/>
      <c r="K21" s="796" t="s">
        <v>424</v>
      </c>
      <c r="L21" s="797"/>
      <c r="M21" s="797"/>
      <c r="N21" s="797"/>
      <c r="O21" s="797"/>
      <c r="P21" s="797"/>
      <c r="Q21" s="797"/>
      <c r="R21" s="797"/>
      <c r="S21" s="797"/>
      <c r="T21" s="797"/>
      <c r="U21" s="797"/>
      <c r="V21" s="807"/>
      <c r="W21" s="808" t="s">
        <v>423</v>
      </c>
      <c r="X21" s="809"/>
      <c r="Y21" s="809"/>
      <c r="Z21" s="809"/>
      <c r="AA21" s="809"/>
      <c r="AB21" s="809"/>
      <c r="AC21" s="810"/>
    </row>
    <row r="22" spans="1:29" s="362" customFormat="1" ht="33" customHeight="1" x14ac:dyDescent="0.15">
      <c r="B22" s="811" t="s">
        <v>422</v>
      </c>
      <c r="C22" s="812"/>
      <c r="D22" s="812"/>
      <c r="E22" s="812"/>
      <c r="F22" s="812"/>
      <c r="G22" s="812"/>
      <c r="H22" s="812"/>
      <c r="I22" s="812"/>
      <c r="J22" s="813"/>
      <c r="K22" s="793" t="s">
        <v>421</v>
      </c>
      <c r="L22" s="794"/>
      <c r="M22" s="794"/>
      <c r="N22" s="794"/>
      <c r="O22" s="794"/>
      <c r="P22" s="794"/>
      <c r="Q22" s="794"/>
      <c r="R22" s="794"/>
      <c r="S22" s="794"/>
      <c r="T22" s="794"/>
      <c r="U22" s="794"/>
      <c r="V22" s="794"/>
      <c r="W22" s="796"/>
      <c r="X22" s="797"/>
      <c r="Y22" s="797"/>
      <c r="Z22" s="797"/>
      <c r="AA22" s="797"/>
      <c r="AB22" s="797"/>
      <c r="AC22" s="363" t="s">
        <v>410</v>
      </c>
    </row>
    <row r="23" spans="1:29" s="362" customFormat="1" ht="34.5" customHeight="1" x14ac:dyDescent="0.15">
      <c r="B23" s="799"/>
      <c r="C23" s="800"/>
      <c r="D23" s="800"/>
      <c r="E23" s="800"/>
      <c r="F23" s="800"/>
      <c r="G23" s="800"/>
      <c r="H23" s="800"/>
      <c r="I23" s="800"/>
      <c r="J23" s="801"/>
      <c r="K23" s="793" t="s">
        <v>420</v>
      </c>
      <c r="L23" s="794"/>
      <c r="M23" s="794"/>
      <c r="N23" s="794"/>
      <c r="O23" s="794"/>
      <c r="P23" s="794"/>
      <c r="Q23" s="794"/>
      <c r="R23" s="794"/>
      <c r="S23" s="794"/>
      <c r="T23" s="794"/>
      <c r="U23" s="794"/>
      <c r="V23" s="795"/>
      <c r="W23" s="796"/>
      <c r="X23" s="797"/>
      <c r="Y23" s="797"/>
      <c r="Z23" s="797"/>
      <c r="AA23" s="797"/>
      <c r="AB23" s="797"/>
      <c r="AC23" s="363" t="s">
        <v>410</v>
      </c>
    </row>
    <row r="24" spans="1:29" s="362" customFormat="1" ht="34.5" customHeight="1" x14ac:dyDescent="0.15">
      <c r="B24" s="799"/>
      <c r="C24" s="800"/>
      <c r="D24" s="800"/>
      <c r="E24" s="800"/>
      <c r="F24" s="800"/>
      <c r="G24" s="800"/>
      <c r="H24" s="800"/>
      <c r="I24" s="800"/>
      <c r="J24" s="801"/>
      <c r="K24" s="793" t="s">
        <v>419</v>
      </c>
      <c r="L24" s="794"/>
      <c r="M24" s="794"/>
      <c r="N24" s="794"/>
      <c r="O24" s="794"/>
      <c r="P24" s="794"/>
      <c r="Q24" s="794"/>
      <c r="R24" s="794"/>
      <c r="S24" s="794"/>
      <c r="T24" s="794"/>
      <c r="U24" s="794"/>
      <c r="V24" s="795"/>
      <c r="W24" s="796"/>
      <c r="X24" s="797"/>
      <c r="Y24" s="797"/>
      <c r="Z24" s="797"/>
      <c r="AA24" s="797"/>
      <c r="AB24" s="797"/>
      <c r="AC24" s="363" t="s">
        <v>410</v>
      </c>
    </row>
    <row r="25" spans="1:29" s="362" customFormat="1" ht="34.5" customHeight="1" x14ac:dyDescent="0.15">
      <c r="B25" s="799"/>
      <c r="C25" s="800"/>
      <c r="D25" s="800"/>
      <c r="E25" s="800"/>
      <c r="F25" s="800"/>
      <c r="G25" s="800"/>
      <c r="H25" s="800"/>
      <c r="I25" s="800"/>
      <c r="J25" s="801"/>
      <c r="K25" s="793" t="s">
        <v>418</v>
      </c>
      <c r="L25" s="794"/>
      <c r="M25" s="794"/>
      <c r="N25" s="794"/>
      <c r="O25" s="794"/>
      <c r="P25" s="794"/>
      <c r="Q25" s="794"/>
      <c r="R25" s="794"/>
      <c r="S25" s="794"/>
      <c r="T25" s="794"/>
      <c r="U25" s="794"/>
      <c r="V25" s="795"/>
      <c r="W25" s="796"/>
      <c r="X25" s="797"/>
      <c r="Y25" s="797"/>
      <c r="Z25" s="797"/>
      <c r="AA25" s="797"/>
      <c r="AB25" s="797"/>
      <c r="AC25" s="363" t="s">
        <v>410</v>
      </c>
    </row>
    <row r="26" spans="1:29" s="362" customFormat="1" ht="34.5" customHeight="1" x14ac:dyDescent="0.15">
      <c r="B26" s="802"/>
      <c r="C26" s="803"/>
      <c r="D26" s="803"/>
      <c r="E26" s="803"/>
      <c r="F26" s="803"/>
      <c r="G26" s="803"/>
      <c r="H26" s="803"/>
      <c r="I26" s="803"/>
      <c r="J26" s="804"/>
      <c r="K26" s="793" t="s">
        <v>417</v>
      </c>
      <c r="L26" s="794"/>
      <c r="M26" s="794"/>
      <c r="N26" s="794"/>
      <c r="O26" s="794"/>
      <c r="P26" s="794"/>
      <c r="Q26" s="794"/>
      <c r="R26" s="794"/>
      <c r="S26" s="794"/>
      <c r="T26" s="794"/>
      <c r="U26" s="794"/>
      <c r="V26" s="795"/>
      <c r="W26" s="796"/>
      <c r="X26" s="797"/>
      <c r="Y26" s="797"/>
      <c r="Z26" s="797"/>
      <c r="AA26" s="797"/>
      <c r="AB26" s="797"/>
      <c r="AC26" s="363" t="s">
        <v>410</v>
      </c>
    </row>
    <row r="27" spans="1:29" s="362" customFormat="1" ht="34.5" customHeight="1" x14ac:dyDescent="0.15">
      <c r="B27" s="799" t="s">
        <v>416</v>
      </c>
      <c r="C27" s="800"/>
      <c r="D27" s="800"/>
      <c r="E27" s="800"/>
      <c r="F27" s="800"/>
      <c r="G27" s="800"/>
      <c r="H27" s="800"/>
      <c r="I27" s="800"/>
      <c r="J27" s="801"/>
      <c r="K27" s="793" t="s">
        <v>415</v>
      </c>
      <c r="L27" s="794"/>
      <c r="M27" s="794"/>
      <c r="N27" s="794"/>
      <c r="O27" s="794"/>
      <c r="P27" s="794"/>
      <c r="Q27" s="794"/>
      <c r="R27" s="794"/>
      <c r="S27" s="794"/>
      <c r="T27" s="794"/>
      <c r="U27" s="794"/>
      <c r="V27" s="795"/>
      <c r="W27" s="796"/>
      <c r="X27" s="797"/>
      <c r="Y27" s="797"/>
      <c r="Z27" s="797"/>
      <c r="AA27" s="797"/>
      <c r="AB27" s="797"/>
      <c r="AC27" s="363" t="s">
        <v>410</v>
      </c>
    </row>
    <row r="28" spans="1:29" s="362" customFormat="1" ht="34.5" customHeight="1" x14ac:dyDescent="0.15">
      <c r="B28" s="799"/>
      <c r="C28" s="800"/>
      <c r="D28" s="800"/>
      <c r="E28" s="800"/>
      <c r="F28" s="800"/>
      <c r="G28" s="800"/>
      <c r="H28" s="800"/>
      <c r="I28" s="800"/>
      <c r="J28" s="801"/>
      <c r="K28" s="793" t="s">
        <v>414</v>
      </c>
      <c r="L28" s="794"/>
      <c r="M28" s="794"/>
      <c r="N28" s="794"/>
      <c r="O28" s="794"/>
      <c r="P28" s="794"/>
      <c r="Q28" s="794"/>
      <c r="R28" s="794"/>
      <c r="S28" s="794"/>
      <c r="T28" s="794"/>
      <c r="U28" s="794"/>
      <c r="V28" s="795"/>
      <c r="W28" s="796"/>
      <c r="X28" s="797"/>
      <c r="Y28" s="797"/>
      <c r="Z28" s="797"/>
      <c r="AA28" s="797"/>
      <c r="AB28" s="797"/>
      <c r="AC28" s="363" t="s">
        <v>410</v>
      </c>
    </row>
    <row r="29" spans="1:29" s="362" customFormat="1" ht="34.5" customHeight="1" x14ac:dyDescent="0.15">
      <c r="B29" s="802"/>
      <c r="C29" s="803"/>
      <c r="D29" s="803"/>
      <c r="E29" s="803"/>
      <c r="F29" s="803"/>
      <c r="G29" s="803"/>
      <c r="H29" s="803"/>
      <c r="I29" s="803"/>
      <c r="J29" s="804"/>
      <c r="K29" s="793" t="s">
        <v>413</v>
      </c>
      <c r="L29" s="794"/>
      <c r="M29" s="794"/>
      <c r="N29" s="794"/>
      <c r="O29" s="794"/>
      <c r="P29" s="794"/>
      <c r="Q29" s="794"/>
      <c r="R29" s="794"/>
      <c r="S29" s="794"/>
      <c r="T29" s="794"/>
      <c r="U29" s="794"/>
      <c r="V29" s="795"/>
      <c r="W29" s="796"/>
      <c r="X29" s="797"/>
      <c r="Y29" s="797"/>
      <c r="Z29" s="797"/>
      <c r="AA29" s="797"/>
      <c r="AB29" s="797"/>
      <c r="AC29" s="363" t="s">
        <v>410</v>
      </c>
    </row>
    <row r="30" spans="1:29" s="362" customFormat="1" ht="34.5" customHeight="1" x14ac:dyDescent="0.15">
      <c r="B30" s="793" t="s">
        <v>412</v>
      </c>
      <c r="C30" s="794"/>
      <c r="D30" s="794"/>
      <c r="E30" s="794"/>
      <c r="F30" s="794"/>
      <c r="G30" s="794"/>
      <c r="H30" s="794"/>
      <c r="I30" s="794"/>
      <c r="J30" s="795"/>
      <c r="K30" s="796"/>
      <c r="L30" s="797"/>
      <c r="M30" s="797"/>
      <c r="N30" s="797"/>
      <c r="O30" s="797"/>
      <c r="P30" s="797"/>
      <c r="Q30" s="797"/>
      <c r="R30" s="797"/>
      <c r="S30" s="797"/>
      <c r="T30" s="797"/>
      <c r="U30" s="797"/>
      <c r="V30" s="797"/>
      <c r="W30" s="797"/>
      <c r="X30" s="797"/>
      <c r="Y30" s="797"/>
      <c r="Z30" s="797"/>
      <c r="AA30" s="797"/>
      <c r="AB30" s="797"/>
      <c r="AC30" s="363" t="s">
        <v>410</v>
      </c>
    </row>
    <row r="31" spans="1:29" s="362" customFormat="1" ht="34.5" customHeight="1" x14ac:dyDescent="0.15">
      <c r="B31" s="793" t="s">
        <v>411</v>
      </c>
      <c r="C31" s="794"/>
      <c r="D31" s="794"/>
      <c r="E31" s="794"/>
      <c r="F31" s="794"/>
      <c r="G31" s="794"/>
      <c r="H31" s="794"/>
      <c r="I31" s="794"/>
      <c r="J31" s="795"/>
      <c r="K31" s="796"/>
      <c r="L31" s="797"/>
      <c r="M31" s="797"/>
      <c r="N31" s="797"/>
      <c r="O31" s="797"/>
      <c r="P31" s="797"/>
      <c r="Q31" s="797"/>
      <c r="R31" s="797"/>
      <c r="S31" s="797"/>
      <c r="T31" s="797"/>
      <c r="U31" s="797"/>
      <c r="V31" s="797"/>
      <c r="W31" s="797"/>
      <c r="X31" s="797"/>
      <c r="Y31" s="797"/>
      <c r="Z31" s="797"/>
      <c r="AA31" s="797"/>
      <c r="AB31" s="797"/>
      <c r="AC31" s="363" t="s">
        <v>410</v>
      </c>
    </row>
    <row r="33" spans="1:20" x14ac:dyDescent="0.15">
      <c r="A33" s="359" t="s">
        <v>409</v>
      </c>
      <c r="J33" s="798"/>
      <c r="K33" s="798"/>
      <c r="L33" s="798"/>
      <c r="M33" s="798"/>
      <c r="N33" s="359" t="s">
        <v>123</v>
      </c>
      <c r="O33" s="798"/>
      <c r="P33" s="798"/>
      <c r="Q33" s="359" t="s">
        <v>408</v>
      </c>
      <c r="R33" s="798"/>
      <c r="S33" s="798"/>
      <c r="T33" s="359" t="s">
        <v>208</v>
      </c>
    </row>
    <row r="119" spans="3:7" x14ac:dyDescent="0.15">
      <c r="C119" s="361"/>
      <c r="D119" s="361"/>
      <c r="E119" s="361"/>
      <c r="F119" s="361"/>
      <c r="G119" s="361"/>
    </row>
    <row r="120" spans="3:7" x14ac:dyDescent="0.15">
      <c r="C120" s="360"/>
    </row>
  </sheetData>
  <mergeCells count="36">
    <mergeCell ref="Q7:AC7"/>
    <mergeCell ref="U4:V4"/>
    <mergeCell ref="X4:Y4"/>
    <mergeCell ref="AA4:AB4"/>
    <mergeCell ref="B5:G5"/>
    <mergeCell ref="H5:J5"/>
    <mergeCell ref="W26:AB26"/>
    <mergeCell ref="B10:AC12"/>
    <mergeCell ref="B17:AC17"/>
    <mergeCell ref="B21:J21"/>
    <mergeCell ref="K21:V21"/>
    <mergeCell ref="W21:AC21"/>
    <mergeCell ref="B22:J26"/>
    <mergeCell ref="K22:V22"/>
    <mergeCell ref="W22:AB22"/>
    <mergeCell ref="K23:V23"/>
    <mergeCell ref="W23:AB23"/>
    <mergeCell ref="K24:V24"/>
    <mergeCell ref="W24:AB24"/>
    <mergeCell ref="K25:V25"/>
    <mergeCell ref="W25:AB25"/>
    <mergeCell ref="K26:V26"/>
    <mergeCell ref="B27:J29"/>
    <mergeCell ref="K27:V27"/>
    <mergeCell ref="W27:AB27"/>
    <mergeCell ref="K28:V28"/>
    <mergeCell ref="W28:AB28"/>
    <mergeCell ref="K29:V29"/>
    <mergeCell ref="W29:AB29"/>
    <mergeCell ref="B30:J30"/>
    <mergeCell ref="K30:AB30"/>
    <mergeCell ref="B31:J31"/>
    <mergeCell ref="K31:AB31"/>
    <mergeCell ref="J33:M33"/>
    <mergeCell ref="O33:P33"/>
    <mergeCell ref="R33:S33"/>
  </mergeCells>
  <phoneticPr fontId="2"/>
  <pageMargins left="0.7" right="0.7" top="0.75" bottom="0.75" header="0.3" footer="0.3"/>
  <pageSetup paperSize="9" scale="78" orientation="portrait" verticalDpi="0" r:id="rId1"/>
  <rowBreaks count="1" manualBreakCount="1">
    <brk id="34"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view="pageBreakPreview" topLeftCell="A43" zoomScale="60" zoomScaleNormal="100" workbookViewId="0">
      <selection activeCell="B3" sqref="B3:AF6"/>
    </sheetView>
  </sheetViews>
  <sheetFormatPr defaultColWidth="4" defaultRowHeight="17.25" x14ac:dyDescent="0.15"/>
  <cols>
    <col min="1" max="1" width="1.5" style="359" customWidth="1"/>
    <col min="2" max="12" width="3.25" style="359" customWidth="1"/>
    <col min="13" max="13" width="13" style="359" customWidth="1"/>
    <col min="14" max="14" width="4.125" style="359" bestFit="1" customWidth="1"/>
    <col min="15" max="32" width="3.25" style="359" customWidth="1"/>
    <col min="33" max="33" width="1.5" style="359" customWidth="1"/>
    <col min="34" max="36" width="3.25" style="359" customWidth="1"/>
    <col min="37" max="16384" width="4" style="359"/>
  </cols>
  <sheetData>
    <row r="2" spans="1:32" x14ac:dyDescent="0.15">
      <c r="B2" s="359" t="s">
        <v>450</v>
      </c>
    </row>
    <row r="4" spans="1:32" x14ac:dyDescent="0.15">
      <c r="W4" s="364" t="s">
        <v>206</v>
      </c>
      <c r="X4" s="815"/>
      <c r="Y4" s="815"/>
      <c r="Z4" s="365" t="s">
        <v>123</v>
      </c>
      <c r="AA4" s="815"/>
      <c r="AB4" s="815"/>
      <c r="AC4" s="365" t="s">
        <v>207</v>
      </c>
      <c r="AD4" s="815"/>
      <c r="AE4" s="815"/>
      <c r="AF4" s="365" t="s">
        <v>189</v>
      </c>
    </row>
    <row r="5" spans="1:32" x14ac:dyDescent="0.15">
      <c r="B5" s="815"/>
      <c r="C5" s="815"/>
      <c r="D5" s="815"/>
      <c r="E5" s="815"/>
      <c r="F5" s="815"/>
      <c r="G5" s="815" t="s">
        <v>449</v>
      </c>
      <c r="H5" s="815"/>
      <c r="I5" s="815"/>
      <c r="J5" s="815"/>
      <c r="K5" s="365" t="s">
        <v>431</v>
      </c>
    </row>
    <row r="6" spans="1:32" x14ac:dyDescent="0.15">
      <c r="B6" s="365"/>
      <c r="C6" s="365"/>
      <c r="D6" s="365"/>
      <c r="E6" s="365"/>
      <c r="F6" s="365"/>
      <c r="G6" s="365"/>
      <c r="H6" s="365"/>
      <c r="I6" s="365"/>
      <c r="J6" s="365"/>
      <c r="K6" s="365"/>
    </row>
    <row r="7" spans="1:32" x14ac:dyDescent="0.15">
      <c r="S7" s="364" t="s">
        <v>448</v>
      </c>
      <c r="T7" s="814"/>
      <c r="U7" s="814"/>
      <c r="V7" s="814"/>
      <c r="W7" s="814"/>
      <c r="X7" s="814"/>
      <c r="Y7" s="814"/>
      <c r="Z7" s="814"/>
      <c r="AA7" s="814"/>
      <c r="AB7" s="814"/>
      <c r="AC7" s="814"/>
      <c r="AD7" s="814"/>
      <c r="AE7" s="814"/>
      <c r="AF7" s="814"/>
    </row>
    <row r="9" spans="1:32" ht="20.25" customHeight="1" x14ac:dyDescent="0.15">
      <c r="B9" s="805" t="s">
        <v>447</v>
      </c>
      <c r="C9" s="805"/>
      <c r="D9" s="805"/>
      <c r="E9" s="805"/>
      <c r="F9" s="805"/>
      <c r="G9" s="805"/>
      <c r="H9" s="805"/>
      <c r="I9" s="805"/>
      <c r="J9" s="805"/>
      <c r="K9" s="805"/>
      <c r="L9" s="805"/>
      <c r="M9" s="805"/>
      <c r="N9" s="805"/>
      <c r="O9" s="805"/>
      <c r="P9" s="805"/>
      <c r="Q9" s="805"/>
      <c r="R9" s="805"/>
      <c r="S9" s="805"/>
      <c r="T9" s="805"/>
      <c r="U9" s="805"/>
      <c r="V9" s="805"/>
      <c r="W9" s="805"/>
      <c r="X9" s="805"/>
      <c r="Y9" s="805"/>
      <c r="Z9" s="805"/>
      <c r="AA9" s="805"/>
      <c r="AB9" s="805"/>
      <c r="AC9" s="805"/>
      <c r="AD9" s="805"/>
      <c r="AE9" s="805"/>
      <c r="AF9" s="805"/>
    </row>
    <row r="10" spans="1:32" ht="20.25" customHeight="1" x14ac:dyDescent="0.15">
      <c r="B10" s="805"/>
      <c r="C10" s="805"/>
      <c r="D10" s="805"/>
      <c r="E10" s="805"/>
      <c r="F10" s="805"/>
      <c r="G10" s="805"/>
      <c r="H10" s="805"/>
      <c r="I10" s="805"/>
      <c r="J10" s="805"/>
      <c r="K10" s="805"/>
      <c r="L10" s="805"/>
      <c r="M10" s="805"/>
      <c r="N10" s="805"/>
      <c r="O10" s="805"/>
      <c r="P10" s="805"/>
      <c r="Q10" s="805"/>
      <c r="R10" s="805"/>
      <c r="S10" s="805"/>
      <c r="T10" s="805"/>
      <c r="U10" s="805"/>
      <c r="V10" s="805"/>
      <c r="W10" s="805"/>
      <c r="X10" s="805"/>
      <c r="Y10" s="805"/>
      <c r="Z10" s="805"/>
      <c r="AA10" s="805"/>
      <c r="AB10" s="805"/>
      <c r="AC10" s="805"/>
      <c r="AD10" s="805"/>
      <c r="AE10" s="805"/>
      <c r="AF10" s="805"/>
    </row>
    <row r="11" spans="1:32" x14ac:dyDescent="0.15">
      <c r="B11" s="385"/>
      <c r="C11" s="385"/>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row>
    <row r="12" spans="1:32" x14ac:dyDescent="0.15">
      <c r="A12" s="359" t="s">
        <v>446</v>
      </c>
    </row>
    <row r="14" spans="1:32" ht="36" customHeight="1" x14ac:dyDescent="0.15">
      <c r="R14" s="796" t="s">
        <v>445</v>
      </c>
      <c r="S14" s="797"/>
      <c r="T14" s="797"/>
      <c r="U14" s="797"/>
      <c r="V14" s="807"/>
      <c r="W14" s="384"/>
      <c r="X14" s="383"/>
      <c r="Y14" s="383"/>
      <c r="Z14" s="383"/>
      <c r="AA14" s="383"/>
      <c r="AB14" s="383"/>
      <c r="AC14" s="383"/>
      <c r="AD14" s="383"/>
      <c r="AE14" s="383"/>
      <c r="AF14" s="382"/>
    </row>
    <row r="15" spans="1:32" ht="13.5" customHeight="1" x14ac:dyDescent="0.15"/>
    <row r="16" spans="1:32" s="362" customFormat="1" ht="34.5" customHeight="1" x14ac:dyDescent="0.15">
      <c r="B16" s="796" t="s">
        <v>444</v>
      </c>
      <c r="C16" s="797"/>
      <c r="D16" s="797"/>
      <c r="E16" s="797"/>
      <c r="F16" s="797"/>
      <c r="G16" s="797"/>
      <c r="H16" s="797"/>
      <c r="I16" s="797"/>
      <c r="J16" s="797"/>
      <c r="K16" s="797"/>
      <c r="L16" s="807"/>
      <c r="M16" s="797" t="s">
        <v>443</v>
      </c>
      <c r="N16" s="807"/>
      <c r="O16" s="796" t="s">
        <v>442</v>
      </c>
      <c r="P16" s="797"/>
      <c r="Q16" s="797"/>
      <c r="R16" s="797"/>
      <c r="S16" s="797"/>
      <c r="T16" s="797"/>
      <c r="U16" s="797"/>
      <c r="V16" s="797"/>
      <c r="W16" s="797"/>
      <c r="X16" s="797"/>
      <c r="Y16" s="797"/>
      <c r="Z16" s="797"/>
      <c r="AA16" s="797"/>
      <c r="AB16" s="797"/>
      <c r="AC16" s="797"/>
      <c r="AD16" s="797"/>
      <c r="AE16" s="797"/>
      <c r="AF16" s="807"/>
    </row>
    <row r="17" spans="2:32" s="362" customFormat="1" ht="19.5" customHeight="1" x14ac:dyDescent="0.15">
      <c r="B17" s="816" t="s">
        <v>225</v>
      </c>
      <c r="C17" s="817"/>
      <c r="D17" s="817"/>
      <c r="E17" s="817"/>
      <c r="F17" s="817"/>
      <c r="G17" s="817"/>
      <c r="H17" s="817"/>
      <c r="I17" s="817"/>
      <c r="J17" s="817"/>
      <c r="K17" s="817"/>
      <c r="L17" s="818"/>
      <c r="M17" s="381"/>
      <c r="N17" s="380" t="s">
        <v>410</v>
      </c>
      <c r="O17" s="811"/>
      <c r="P17" s="812"/>
      <c r="Q17" s="812"/>
      <c r="R17" s="812"/>
      <c r="S17" s="812"/>
      <c r="T17" s="812"/>
      <c r="U17" s="812"/>
      <c r="V17" s="812"/>
      <c r="W17" s="812"/>
      <c r="X17" s="812"/>
      <c r="Y17" s="812"/>
      <c r="Z17" s="812"/>
      <c r="AA17" s="812"/>
      <c r="AB17" s="812"/>
      <c r="AC17" s="812"/>
      <c r="AD17" s="812"/>
      <c r="AE17" s="812"/>
      <c r="AF17" s="813"/>
    </row>
    <row r="18" spans="2:32" s="362" customFormat="1" ht="19.5" customHeight="1" x14ac:dyDescent="0.15">
      <c r="B18" s="819"/>
      <c r="C18" s="820"/>
      <c r="D18" s="820"/>
      <c r="E18" s="820"/>
      <c r="F18" s="820"/>
      <c r="G18" s="820"/>
      <c r="H18" s="820"/>
      <c r="I18" s="820"/>
      <c r="J18" s="820"/>
      <c r="K18" s="820"/>
      <c r="L18" s="821"/>
      <c r="M18" s="370"/>
      <c r="N18" s="363" t="s">
        <v>410</v>
      </c>
      <c r="O18" s="811"/>
      <c r="P18" s="812"/>
      <c r="Q18" s="812"/>
      <c r="R18" s="812"/>
      <c r="S18" s="812"/>
      <c r="T18" s="812"/>
      <c r="U18" s="812"/>
      <c r="V18" s="812"/>
      <c r="W18" s="812"/>
      <c r="X18" s="812"/>
      <c r="Y18" s="812"/>
      <c r="Z18" s="812"/>
      <c r="AA18" s="812"/>
      <c r="AB18" s="812"/>
      <c r="AC18" s="812"/>
      <c r="AD18" s="812"/>
      <c r="AE18" s="812"/>
      <c r="AF18" s="813"/>
    </row>
    <row r="19" spans="2:32" s="362" customFormat="1" ht="19.5" customHeight="1" x14ac:dyDescent="0.15">
      <c r="B19" s="822"/>
      <c r="C19" s="823"/>
      <c r="D19" s="823"/>
      <c r="E19" s="823"/>
      <c r="F19" s="823"/>
      <c r="G19" s="823"/>
      <c r="H19" s="823"/>
      <c r="I19" s="823"/>
      <c r="J19" s="823"/>
      <c r="K19" s="823"/>
      <c r="L19" s="824"/>
      <c r="M19" s="370"/>
      <c r="N19" s="363" t="s">
        <v>410</v>
      </c>
      <c r="O19" s="811"/>
      <c r="P19" s="812"/>
      <c r="Q19" s="812"/>
      <c r="R19" s="812"/>
      <c r="S19" s="812"/>
      <c r="T19" s="812"/>
      <c r="U19" s="812"/>
      <c r="V19" s="812"/>
      <c r="W19" s="812"/>
      <c r="X19" s="812"/>
      <c r="Y19" s="812"/>
      <c r="Z19" s="812"/>
      <c r="AA19" s="812"/>
      <c r="AB19" s="812"/>
      <c r="AC19" s="812"/>
      <c r="AD19" s="812"/>
      <c r="AE19" s="812"/>
      <c r="AF19" s="813"/>
    </row>
    <row r="20" spans="2:32" s="362" customFormat="1" ht="19.5" customHeight="1" x14ac:dyDescent="0.15">
      <c r="B20" s="816" t="s">
        <v>230</v>
      </c>
      <c r="C20" s="817"/>
      <c r="D20" s="817"/>
      <c r="E20" s="817"/>
      <c r="F20" s="817"/>
      <c r="G20" s="817"/>
      <c r="H20" s="817"/>
      <c r="I20" s="817"/>
      <c r="J20" s="817"/>
      <c r="K20" s="817"/>
      <c r="L20" s="818"/>
      <c r="M20" s="370"/>
      <c r="N20" s="369" t="s">
        <v>410</v>
      </c>
      <c r="O20" s="811"/>
      <c r="P20" s="812"/>
      <c r="Q20" s="812"/>
      <c r="R20" s="812"/>
      <c r="S20" s="812"/>
      <c r="T20" s="812"/>
      <c r="U20" s="812"/>
      <c r="V20" s="812"/>
      <c r="W20" s="812"/>
      <c r="X20" s="812"/>
      <c r="Y20" s="812"/>
      <c r="Z20" s="812"/>
      <c r="AA20" s="812"/>
      <c r="AB20" s="812"/>
      <c r="AC20" s="812"/>
      <c r="AD20" s="812"/>
      <c r="AE20" s="812"/>
      <c r="AF20" s="813"/>
    </row>
    <row r="21" spans="2:32" s="362" customFormat="1" ht="19.5" customHeight="1" x14ac:dyDescent="0.15">
      <c r="B21" s="819"/>
      <c r="C21" s="820"/>
      <c r="D21" s="820"/>
      <c r="E21" s="820"/>
      <c r="F21" s="820"/>
      <c r="G21" s="820"/>
      <c r="H21" s="820"/>
      <c r="I21" s="820"/>
      <c r="J21" s="820"/>
      <c r="K21" s="820"/>
      <c r="L21" s="821"/>
      <c r="M21" s="370"/>
      <c r="N21" s="369" t="s">
        <v>410</v>
      </c>
      <c r="O21" s="811"/>
      <c r="P21" s="812"/>
      <c r="Q21" s="812"/>
      <c r="R21" s="812"/>
      <c r="S21" s="812"/>
      <c r="T21" s="812"/>
      <c r="U21" s="812"/>
      <c r="V21" s="812"/>
      <c r="W21" s="812"/>
      <c r="X21" s="812"/>
      <c r="Y21" s="812"/>
      <c r="Z21" s="812"/>
      <c r="AA21" s="812"/>
      <c r="AB21" s="812"/>
      <c r="AC21" s="812"/>
      <c r="AD21" s="812"/>
      <c r="AE21" s="812"/>
      <c r="AF21" s="813"/>
    </row>
    <row r="22" spans="2:32" s="362" customFormat="1" ht="19.5" customHeight="1" x14ac:dyDescent="0.15">
      <c r="B22" s="822"/>
      <c r="C22" s="823"/>
      <c r="D22" s="823"/>
      <c r="E22" s="823"/>
      <c r="F22" s="823"/>
      <c r="G22" s="823"/>
      <c r="H22" s="823"/>
      <c r="I22" s="823"/>
      <c r="J22" s="823"/>
      <c r="K22" s="823"/>
      <c r="L22" s="824"/>
      <c r="M22" s="372"/>
      <c r="N22" s="371" t="s">
        <v>410</v>
      </c>
      <c r="O22" s="811"/>
      <c r="P22" s="812"/>
      <c r="Q22" s="812"/>
      <c r="R22" s="812"/>
      <c r="S22" s="812"/>
      <c r="T22" s="812"/>
      <c r="U22" s="812"/>
      <c r="V22" s="812"/>
      <c r="W22" s="812"/>
      <c r="X22" s="812"/>
      <c r="Y22" s="812"/>
      <c r="Z22" s="812"/>
      <c r="AA22" s="812"/>
      <c r="AB22" s="812"/>
      <c r="AC22" s="812"/>
      <c r="AD22" s="812"/>
      <c r="AE22" s="812"/>
      <c r="AF22" s="813"/>
    </row>
    <row r="23" spans="2:32" s="362" customFormat="1" ht="19.5" customHeight="1" x14ac:dyDescent="0.15">
      <c r="B23" s="816" t="s">
        <v>232</v>
      </c>
      <c r="C23" s="817"/>
      <c r="D23" s="817"/>
      <c r="E23" s="817"/>
      <c r="F23" s="817"/>
      <c r="G23" s="817"/>
      <c r="H23" s="817"/>
      <c r="I23" s="817"/>
      <c r="J23" s="817"/>
      <c r="K23" s="817"/>
      <c r="L23" s="818"/>
      <c r="M23" s="370"/>
      <c r="N23" s="369" t="s">
        <v>410</v>
      </c>
      <c r="O23" s="811"/>
      <c r="P23" s="812"/>
      <c r="Q23" s="812"/>
      <c r="R23" s="812"/>
      <c r="S23" s="812"/>
      <c r="T23" s="812"/>
      <c r="U23" s="812"/>
      <c r="V23" s="812"/>
      <c r="W23" s="812"/>
      <c r="X23" s="812"/>
      <c r="Y23" s="812"/>
      <c r="Z23" s="812"/>
      <c r="AA23" s="812"/>
      <c r="AB23" s="812"/>
      <c r="AC23" s="812"/>
      <c r="AD23" s="812"/>
      <c r="AE23" s="812"/>
      <c r="AF23" s="813"/>
    </row>
    <row r="24" spans="2:32" s="362" customFormat="1" ht="19.5" customHeight="1" x14ac:dyDescent="0.15">
      <c r="B24" s="819"/>
      <c r="C24" s="820"/>
      <c r="D24" s="820"/>
      <c r="E24" s="820"/>
      <c r="F24" s="820"/>
      <c r="G24" s="820"/>
      <c r="H24" s="820"/>
      <c r="I24" s="820"/>
      <c r="J24" s="820"/>
      <c r="K24" s="820"/>
      <c r="L24" s="821"/>
      <c r="M24" s="370"/>
      <c r="N24" s="369" t="s">
        <v>410</v>
      </c>
      <c r="O24" s="811"/>
      <c r="P24" s="812"/>
      <c r="Q24" s="812"/>
      <c r="R24" s="812"/>
      <c r="S24" s="812"/>
      <c r="T24" s="812"/>
      <c r="U24" s="812"/>
      <c r="V24" s="812"/>
      <c r="W24" s="812"/>
      <c r="X24" s="812"/>
      <c r="Y24" s="812"/>
      <c r="Z24" s="812"/>
      <c r="AA24" s="812"/>
      <c r="AB24" s="812"/>
      <c r="AC24" s="812"/>
      <c r="AD24" s="812"/>
      <c r="AE24" s="812"/>
      <c r="AF24" s="813"/>
    </row>
    <row r="25" spans="2:32" s="362" customFormat="1" ht="19.5" customHeight="1" x14ac:dyDescent="0.15">
      <c r="B25" s="822"/>
      <c r="C25" s="823"/>
      <c r="D25" s="823"/>
      <c r="E25" s="823"/>
      <c r="F25" s="823"/>
      <c r="G25" s="823"/>
      <c r="H25" s="823"/>
      <c r="I25" s="823"/>
      <c r="J25" s="823"/>
      <c r="K25" s="823"/>
      <c r="L25" s="824"/>
      <c r="M25" s="372"/>
      <c r="N25" s="371" t="s">
        <v>410</v>
      </c>
      <c r="O25" s="811"/>
      <c r="P25" s="812"/>
      <c r="Q25" s="812"/>
      <c r="R25" s="812"/>
      <c r="S25" s="812"/>
      <c r="T25" s="812"/>
      <c r="U25" s="812"/>
      <c r="V25" s="812"/>
      <c r="W25" s="812"/>
      <c r="X25" s="812"/>
      <c r="Y25" s="812"/>
      <c r="Z25" s="812"/>
      <c r="AA25" s="812"/>
      <c r="AB25" s="812"/>
      <c r="AC25" s="812"/>
      <c r="AD25" s="812"/>
      <c r="AE25" s="812"/>
      <c r="AF25" s="813"/>
    </row>
    <row r="26" spans="2:32" s="362" customFormat="1" ht="19.5" customHeight="1" x14ac:dyDescent="0.15">
      <c r="B26" s="816" t="s">
        <v>233</v>
      </c>
      <c r="C26" s="817"/>
      <c r="D26" s="817"/>
      <c r="E26" s="817"/>
      <c r="F26" s="817"/>
      <c r="G26" s="817"/>
      <c r="H26" s="817"/>
      <c r="I26" s="817"/>
      <c r="J26" s="817"/>
      <c r="K26" s="817"/>
      <c r="L26" s="818"/>
      <c r="M26" s="370"/>
      <c r="N26" s="369" t="s">
        <v>410</v>
      </c>
      <c r="O26" s="811"/>
      <c r="P26" s="812"/>
      <c r="Q26" s="812"/>
      <c r="R26" s="812"/>
      <c r="S26" s="812"/>
      <c r="T26" s="812"/>
      <c r="U26" s="812"/>
      <c r="V26" s="812"/>
      <c r="W26" s="812"/>
      <c r="X26" s="812"/>
      <c r="Y26" s="812"/>
      <c r="Z26" s="812"/>
      <c r="AA26" s="812"/>
      <c r="AB26" s="812"/>
      <c r="AC26" s="812"/>
      <c r="AD26" s="812"/>
      <c r="AE26" s="812"/>
      <c r="AF26" s="813"/>
    </row>
    <row r="27" spans="2:32" s="362" customFormat="1" ht="19.5" customHeight="1" x14ac:dyDescent="0.15">
      <c r="B27" s="825"/>
      <c r="C27" s="805"/>
      <c r="D27" s="805"/>
      <c r="E27" s="805"/>
      <c r="F27" s="805"/>
      <c r="G27" s="805"/>
      <c r="H27" s="805"/>
      <c r="I27" s="805"/>
      <c r="J27" s="805"/>
      <c r="K27" s="805"/>
      <c r="L27" s="826"/>
      <c r="M27" s="370"/>
      <c r="N27" s="369" t="s">
        <v>410</v>
      </c>
      <c r="O27" s="811"/>
      <c r="P27" s="812"/>
      <c r="Q27" s="812"/>
      <c r="R27" s="812"/>
      <c r="S27" s="812"/>
      <c r="T27" s="812"/>
      <c r="U27" s="812"/>
      <c r="V27" s="812"/>
      <c r="W27" s="812"/>
      <c r="X27" s="812"/>
      <c r="Y27" s="812"/>
      <c r="Z27" s="812"/>
      <c r="AA27" s="812"/>
      <c r="AB27" s="812"/>
      <c r="AC27" s="812"/>
      <c r="AD27" s="812"/>
      <c r="AE27" s="812"/>
      <c r="AF27" s="813"/>
    </row>
    <row r="28" spans="2:32" s="362" customFormat="1" ht="19.5" customHeight="1" x14ac:dyDescent="0.15">
      <c r="B28" s="827"/>
      <c r="C28" s="828"/>
      <c r="D28" s="828"/>
      <c r="E28" s="828"/>
      <c r="F28" s="828"/>
      <c r="G28" s="828"/>
      <c r="H28" s="828"/>
      <c r="I28" s="828"/>
      <c r="J28" s="828"/>
      <c r="K28" s="828"/>
      <c r="L28" s="829"/>
      <c r="M28" s="372"/>
      <c r="N28" s="371" t="s">
        <v>410</v>
      </c>
      <c r="O28" s="811"/>
      <c r="P28" s="812"/>
      <c r="Q28" s="812"/>
      <c r="R28" s="812"/>
      <c r="S28" s="812"/>
      <c r="T28" s="812"/>
      <c r="U28" s="812"/>
      <c r="V28" s="812"/>
      <c r="W28" s="812"/>
      <c r="X28" s="812"/>
      <c r="Y28" s="812"/>
      <c r="Z28" s="812"/>
      <c r="AA28" s="812"/>
      <c r="AB28" s="812"/>
      <c r="AC28" s="812"/>
      <c r="AD28" s="812"/>
      <c r="AE28" s="812"/>
      <c r="AF28" s="813"/>
    </row>
    <row r="29" spans="2:32" s="362" customFormat="1" ht="19.5" customHeight="1" x14ac:dyDescent="0.15">
      <c r="B29" s="816" t="s">
        <v>234</v>
      </c>
      <c r="C29" s="817"/>
      <c r="D29" s="817"/>
      <c r="E29" s="817"/>
      <c r="F29" s="817"/>
      <c r="G29" s="817"/>
      <c r="H29" s="817"/>
      <c r="I29" s="817"/>
      <c r="J29" s="817"/>
      <c r="K29" s="817"/>
      <c r="L29" s="818"/>
      <c r="M29" s="370"/>
      <c r="N29" s="369" t="s">
        <v>410</v>
      </c>
      <c r="O29" s="811"/>
      <c r="P29" s="812"/>
      <c r="Q29" s="812"/>
      <c r="R29" s="812"/>
      <c r="S29" s="812"/>
      <c r="T29" s="812"/>
      <c r="U29" s="812"/>
      <c r="V29" s="812"/>
      <c r="W29" s="812"/>
      <c r="X29" s="812"/>
      <c r="Y29" s="812"/>
      <c r="Z29" s="812"/>
      <c r="AA29" s="812"/>
      <c r="AB29" s="812"/>
      <c r="AC29" s="812"/>
      <c r="AD29" s="812"/>
      <c r="AE29" s="812"/>
      <c r="AF29" s="813"/>
    </row>
    <row r="30" spans="2:32" s="362" customFormat="1" ht="19.5" customHeight="1" x14ac:dyDescent="0.15">
      <c r="B30" s="819"/>
      <c r="C30" s="820"/>
      <c r="D30" s="820"/>
      <c r="E30" s="820"/>
      <c r="F30" s="820"/>
      <c r="G30" s="820"/>
      <c r="H30" s="820"/>
      <c r="I30" s="820"/>
      <c r="J30" s="820"/>
      <c r="K30" s="820"/>
      <c r="L30" s="821"/>
      <c r="M30" s="370"/>
      <c r="N30" s="369" t="s">
        <v>410</v>
      </c>
      <c r="O30" s="811"/>
      <c r="P30" s="812"/>
      <c r="Q30" s="812"/>
      <c r="R30" s="812"/>
      <c r="S30" s="812"/>
      <c r="T30" s="812"/>
      <c r="U30" s="812"/>
      <c r="V30" s="812"/>
      <c r="W30" s="812"/>
      <c r="X30" s="812"/>
      <c r="Y30" s="812"/>
      <c r="Z30" s="812"/>
      <c r="AA30" s="812"/>
      <c r="AB30" s="812"/>
      <c r="AC30" s="812"/>
      <c r="AD30" s="812"/>
      <c r="AE30" s="812"/>
      <c r="AF30" s="813"/>
    </row>
    <row r="31" spans="2:32" s="362" customFormat="1" ht="19.5" customHeight="1" x14ac:dyDescent="0.15">
      <c r="B31" s="822"/>
      <c r="C31" s="823"/>
      <c r="D31" s="823"/>
      <c r="E31" s="823"/>
      <c r="F31" s="823"/>
      <c r="G31" s="823"/>
      <c r="H31" s="823"/>
      <c r="I31" s="823"/>
      <c r="J31" s="823"/>
      <c r="K31" s="823"/>
      <c r="L31" s="824"/>
      <c r="M31" s="372"/>
      <c r="N31" s="371" t="s">
        <v>410</v>
      </c>
      <c r="O31" s="811"/>
      <c r="P31" s="812"/>
      <c r="Q31" s="812"/>
      <c r="R31" s="812"/>
      <c r="S31" s="812"/>
      <c r="T31" s="812"/>
      <c r="U31" s="812"/>
      <c r="V31" s="812"/>
      <c r="W31" s="812"/>
      <c r="X31" s="812"/>
      <c r="Y31" s="812"/>
      <c r="Z31" s="812"/>
      <c r="AA31" s="812"/>
      <c r="AB31" s="812"/>
      <c r="AC31" s="812"/>
      <c r="AD31" s="812"/>
      <c r="AE31" s="812"/>
      <c r="AF31" s="813"/>
    </row>
    <row r="32" spans="2:32" s="362" customFormat="1" ht="19.5" customHeight="1" x14ac:dyDescent="0.15">
      <c r="B32" s="816" t="s">
        <v>441</v>
      </c>
      <c r="C32" s="817"/>
      <c r="D32" s="817"/>
      <c r="E32" s="817"/>
      <c r="F32" s="817"/>
      <c r="G32" s="817"/>
      <c r="H32" s="817"/>
      <c r="I32" s="817"/>
      <c r="J32" s="817"/>
      <c r="K32" s="817"/>
      <c r="L32" s="818"/>
      <c r="M32" s="370"/>
      <c r="N32" s="369" t="s">
        <v>410</v>
      </c>
      <c r="O32" s="811"/>
      <c r="P32" s="812"/>
      <c r="Q32" s="812"/>
      <c r="R32" s="812"/>
      <c r="S32" s="812"/>
      <c r="T32" s="812"/>
      <c r="U32" s="812"/>
      <c r="V32" s="812"/>
      <c r="W32" s="812"/>
      <c r="X32" s="812"/>
      <c r="Y32" s="812"/>
      <c r="Z32" s="812"/>
      <c r="AA32" s="812"/>
      <c r="AB32" s="812"/>
      <c r="AC32" s="812"/>
      <c r="AD32" s="812"/>
      <c r="AE32" s="812"/>
      <c r="AF32" s="813"/>
    </row>
    <row r="33" spans="1:32" s="362" customFormat="1" ht="19.5" customHeight="1" x14ac:dyDescent="0.15">
      <c r="B33" s="825"/>
      <c r="C33" s="805"/>
      <c r="D33" s="805"/>
      <c r="E33" s="805"/>
      <c r="F33" s="805"/>
      <c r="G33" s="805"/>
      <c r="H33" s="805"/>
      <c r="I33" s="805"/>
      <c r="J33" s="805"/>
      <c r="K33" s="805"/>
      <c r="L33" s="826"/>
      <c r="M33" s="370"/>
      <c r="N33" s="369" t="s">
        <v>410</v>
      </c>
      <c r="O33" s="811"/>
      <c r="P33" s="812"/>
      <c r="Q33" s="812"/>
      <c r="R33" s="812"/>
      <c r="S33" s="812"/>
      <c r="T33" s="812"/>
      <c r="U33" s="812"/>
      <c r="V33" s="812"/>
      <c r="W33" s="812"/>
      <c r="X33" s="812"/>
      <c r="Y33" s="812"/>
      <c r="Z33" s="812"/>
      <c r="AA33" s="812"/>
      <c r="AB33" s="812"/>
      <c r="AC33" s="812"/>
      <c r="AD33" s="812"/>
      <c r="AE33" s="812"/>
      <c r="AF33" s="813"/>
    </row>
    <row r="34" spans="1:32" s="362" customFormat="1" ht="19.5" customHeight="1" x14ac:dyDescent="0.15">
      <c r="B34" s="827"/>
      <c r="C34" s="828"/>
      <c r="D34" s="828"/>
      <c r="E34" s="828"/>
      <c r="F34" s="828"/>
      <c r="G34" s="828"/>
      <c r="H34" s="828"/>
      <c r="I34" s="828"/>
      <c r="J34" s="828"/>
      <c r="K34" s="828"/>
      <c r="L34" s="829"/>
      <c r="M34" s="372"/>
      <c r="N34" s="371" t="s">
        <v>410</v>
      </c>
      <c r="O34" s="811"/>
      <c r="P34" s="812"/>
      <c r="Q34" s="812"/>
      <c r="R34" s="812"/>
      <c r="S34" s="812"/>
      <c r="T34" s="812"/>
      <c r="U34" s="812"/>
      <c r="V34" s="812"/>
      <c r="W34" s="812"/>
      <c r="X34" s="812"/>
      <c r="Y34" s="812"/>
      <c r="Z34" s="812"/>
      <c r="AA34" s="812"/>
      <c r="AB34" s="812"/>
      <c r="AC34" s="812"/>
      <c r="AD34" s="812"/>
      <c r="AE34" s="812"/>
      <c r="AF34" s="813"/>
    </row>
    <row r="35" spans="1:32" s="362" customFormat="1" ht="19.5" customHeight="1" x14ac:dyDescent="0.15">
      <c r="B35" s="816" t="s">
        <v>440</v>
      </c>
      <c r="C35" s="817"/>
      <c r="D35" s="817"/>
      <c r="E35" s="817"/>
      <c r="F35" s="817"/>
      <c r="G35" s="817"/>
      <c r="H35" s="817"/>
      <c r="I35" s="817"/>
      <c r="J35" s="817"/>
      <c r="K35" s="817"/>
      <c r="L35" s="818"/>
      <c r="M35" s="370"/>
      <c r="N35" s="369" t="s">
        <v>410</v>
      </c>
      <c r="O35" s="811"/>
      <c r="P35" s="812"/>
      <c r="Q35" s="812"/>
      <c r="R35" s="812"/>
      <c r="S35" s="812"/>
      <c r="T35" s="812"/>
      <c r="U35" s="812"/>
      <c r="V35" s="812"/>
      <c r="W35" s="812"/>
      <c r="X35" s="812"/>
      <c r="Y35" s="812"/>
      <c r="Z35" s="812"/>
      <c r="AA35" s="812"/>
      <c r="AB35" s="812"/>
      <c r="AC35" s="812"/>
      <c r="AD35" s="812"/>
      <c r="AE35" s="812"/>
      <c r="AF35" s="813"/>
    </row>
    <row r="36" spans="1:32" s="362" customFormat="1" ht="19.5" customHeight="1" x14ac:dyDescent="0.15">
      <c r="B36" s="825"/>
      <c r="C36" s="805"/>
      <c r="D36" s="805"/>
      <c r="E36" s="805"/>
      <c r="F36" s="805"/>
      <c r="G36" s="805"/>
      <c r="H36" s="805"/>
      <c r="I36" s="805"/>
      <c r="J36" s="805"/>
      <c r="K36" s="805"/>
      <c r="L36" s="826"/>
      <c r="M36" s="370"/>
      <c r="N36" s="369" t="s">
        <v>410</v>
      </c>
      <c r="O36" s="811"/>
      <c r="P36" s="812"/>
      <c r="Q36" s="812"/>
      <c r="R36" s="812"/>
      <c r="S36" s="812"/>
      <c r="T36" s="812"/>
      <c r="U36" s="812"/>
      <c r="V36" s="812"/>
      <c r="W36" s="812"/>
      <c r="X36" s="812"/>
      <c r="Y36" s="812"/>
      <c r="Z36" s="812"/>
      <c r="AA36" s="812"/>
      <c r="AB36" s="812"/>
      <c r="AC36" s="812"/>
      <c r="AD36" s="812"/>
      <c r="AE36" s="812"/>
      <c r="AF36" s="813"/>
    </row>
    <row r="37" spans="1:32" s="362" customFormat="1" ht="19.5" customHeight="1" x14ac:dyDescent="0.15">
      <c r="B37" s="827"/>
      <c r="C37" s="828"/>
      <c r="D37" s="828"/>
      <c r="E37" s="828"/>
      <c r="F37" s="828"/>
      <c r="G37" s="828"/>
      <c r="H37" s="828"/>
      <c r="I37" s="828"/>
      <c r="J37" s="828"/>
      <c r="K37" s="828"/>
      <c r="L37" s="829"/>
      <c r="M37" s="372"/>
      <c r="N37" s="371" t="s">
        <v>410</v>
      </c>
      <c r="O37" s="811"/>
      <c r="P37" s="812"/>
      <c r="Q37" s="812"/>
      <c r="R37" s="812"/>
      <c r="S37" s="812"/>
      <c r="T37" s="812"/>
      <c r="U37" s="812"/>
      <c r="V37" s="812"/>
      <c r="W37" s="812"/>
      <c r="X37" s="812"/>
      <c r="Y37" s="812"/>
      <c r="Z37" s="812"/>
      <c r="AA37" s="812"/>
      <c r="AB37" s="812"/>
      <c r="AC37" s="812"/>
      <c r="AD37" s="812"/>
      <c r="AE37" s="812"/>
      <c r="AF37" s="813"/>
    </row>
    <row r="38" spans="1:32" s="362" customFormat="1" ht="19.5" customHeight="1" x14ac:dyDescent="0.15">
      <c r="B38" s="839" t="s">
        <v>237</v>
      </c>
      <c r="C38" s="840"/>
      <c r="D38" s="840"/>
      <c r="E38" s="840"/>
      <c r="F38" s="840"/>
      <c r="G38" s="840"/>
      <c r="H38" s="840"/>
      <c r="I38" s="840"/>
      <c r="J38" s="840"/>
      <c r="K38" s="840"/>
      <c r="L38" s="841"/>
      <c r="M38" s="370"/>
      <c r="N38" s="369" t="s">
        <v>410</v>
      </c>
      <c r="O38" s="793"/>
      <c r="P38" s="794"/>
      <c r="Q38" s="794"/>
      <c r="R38" s="794"/>
      <c r="S38" s="794"/>
      <c r="T38" s="794"/>
      <c r="U38" s="794"/>
      <c r="V38" s="794"/>
      <c r="W38" s="794"/>
      <c r="X38" s="794"/>
      <c r="Y38" s="794"/>
      <c r="Z38" s="794"/>
      <c r="AA38" s="794"/>
      <c r="AB38" s="794"/>
      <c r="AC38" s="794"/>
      <c r="AD38" s="794"/>
      <c r="AE38" s="794"/>
      <c r="AF38" s="795"/>
    </row>
    <row r="39" spans="1:32" s="362" customFormat="1" ht="19.5" customHeight="1" x14ac:dyDescent="0.15">
      <c r="A39" s="379"/>
      <c r="B39" s="825"/>
      <c r="C39" s="817"/>
      <c r="D39" s="805"/>
      <c r="E39" s="805"/>
      <c r="F39" s="805"/>
      <c r="G39" s="805"/>
      <c r="H39" s="805"/>
      <c r="I39" s="805"/>
      <c r="J39" s="805"/>
      <c r="K39" s="805"/>
      <c r="L39" s="826"/>
      <c r="M39" s="378"/>
      <c r="N39" s="377" t="s">
        <v>410</v>
      </c>
      <c r="O39" s="799"/>
      <c r="P39" s="800"/>
      <c r="Q39" s="800"/>
      <c r="R39" s="800"/>
      <c r="S39" s="800"/>
      <c r="T39" s="800"/>
      <c r="U39" s="800"/>
      <c r="V39" s="800"/>
      <c r="W39" s="800"/>
      <c r="X39" s="800"/>
      <c r="Y39" s="800"/>
      <c r="Z39" s="800"/>
      <c r="AA39" s="800"/>
      <c r="AB39" s="800"/>
      <c r="AC39" s="800"/>
      <c r="AD39" s="800"/>
      <c r="AE39" s="800"/>
      <c r="AF39" s="801"/>
    </row>
    <row r="40" spans="1:32" s="362" customFormat="1" ht="19.5" customHeight="1" x14ac:dyDescent="0.15">
      <c r="B40" s="827"/>
      <c r="C40" s="828"/>
      <c r="D40" s="828"/>
      <c r="E40" s="828"/>
      <c r="F40" s="828"/>
      <c r="G40" s="828"/>
      <c r="H40" s="828"/>
      <c r="I40" s="828"/>
      <c r="J40" s="828"/>
      <c r="K40" s="828"/>
      <c r="L40" s="829"/>
      <c r="M40" s="372"/>
      <c r="N40" s="371" t="s">
        <v>410</v>
      </c>
      <c r="O40" s="811"/>
      <c r="P40" s="812"/>
      <c r="Q40" s="812"/>
      <c r="R40" s="812"/>
      <c r="S40" s="812"/>
      <c r="T40" s="812"/>
      <c r="U40" s="812"/>
      <c r="V40" s="812"/>
      <c r="W40" s="812"/>
      <c r="X40" s="812"/>
      <c r="Y40" s="812"/>
      <c r="Z40" s="812"/>
      <c r="AA40" s="812"/>
      <c r="AB40" s="812"/>
      <c r="AC40" s="812"/>
      <c r="AD40" s="812"/>
      <c r="AE40" s="812"/>
      <c r="AF40" s="813"/>
    </row>
    <row r="41" spans="1:32" s="362" customFormat="1" ht="19.5" customHeight="1" x14ac:dyDescent="0.15">
      <c r="B41" s="816" t="s">
        <v>238</v>
      </c>
      <c r="C41" s="817"/>
      <c r="D41" s="817"/>
      <c r="E41" s="817"/>
      <c r="F41" s="817"/>
      <c r="G41" s="817"/>
      <c r="H41" s="817"/>
      <c r="I41" s="817"/>
      <c r="J41" s="817"/>
      <c r="K41" s="817"/>
      <c r="L41" s="818"/>
      <c r="M41" s="370"/>
      <c r="N41" s="369" t="s">
        <v>410</v>
      </c>
      <c r="O41" s="811"/>
      <c r="P41" s="812"/>
      <c r="Q41" s="812"/>
      <c r="R41" s="812"/>
      <c r="S41" s="812"/>
      <c r="T41" s="812"/>
      <c r="U41" s="812"/>
      <c r="V41" s="812"/>
      <c r="W41" s="812"/>
      <c r="X41" s="812"/>
      <c r="Y41" s="812"/>
      <c r="Z41" s="812"/>
      <c r="AA41" s="812"/>
      <c r="AB41" s="812"/>
      <c r="AC41" s="812"/>
      <c r="AD41" s="812"/>
      <c r="AE41" s="812"/>
      <c r="AF41" s="813"/>
    </row>
    <row r="42" spans="1:32" s="362" customFormat="1" ht="19.5" customHeight="1" x14ac:dyDescent="0.15">
      <c r="B42" s="825"/>
      <c r="C42" s="805"/>
      <c r="D42" s="805"/>
      <c r="E42" s="805"/>
      <c r="F42" s="805"/>
      <c r="G42" s="805"/>
      <c r="H42" s="805"/>
      <c r="I42" s="805"/>
      <c r="J42" s="805"/>
      <c r="K42" s="805"/>
      <c r="L42" s="826"/>
      <c r="M42" s="370"/>
      <c r="N42" s="369" t="s">
        <v>410</v>
      </c>
      <c r="O42" s="811"/>
      <c r="P42" s="812"/>
      <c r="Q42" s="812"/>
      <c r="R42" s="812"/>
      <c r="S42" s="812"/>
      <c r="T42" s="812"/>
      <c r="U42" s="812"/>
      <c r="V42" s="812"/>
      <c r="W42" s="812"/>
      <c r="X42" s="812"/>
      <c r="Y42" s="812"/>
      <c r="Z42" s="812"/>
      <c r="AA42" s="812"/>
      <c r="AB42" s="812"/>
      <c r="AC42" s="812"/>
      <c r="AD42" s="812"/>
      <c r="AE42" s="812"/>
      <c r="AF42" s="813"/>
    </row>
    <row r="43" spans="1:32" s="362" customFormat="1" ht="19.5" customHeight="1" thickBot="1" x14ac:dyDescent="0.2">
      <c r="B43" s="827"/>
      <c r="C43" s="828"/>
      <c r="D43" s="828"/>
      <c r="E43" s="828"/>
      <c r="F43" s="828"/>
      <c r="G43" s="828"/>
      <c r="H43" s="828"/>
      <c r="I43" s="828"/>
      <c r="J43" s="828"/>
      <c r="K43" s="828"/>
      <c r="L43" s="829"/>
      <c r="M43" s="376"/>
      <c r="N43" s="375" t="s">
        <v>410</v>
      </c>
      <c r="O43" s="836"/>
      <c r="P43" s="837"/>
      <c r="Q43" s="837"/>
      <c r="R43" s="837"/>
      <c r="S43" s="837"/>
      <c r="T43" s="837"/>
      <c r="U43" s="837"/>
      <c r="V43" s="837"/>
      <c r="W43" s="837"/>
      <c r="X43" s="837"/>
      <c r="Y43" s="837"/>
      <c r="Z43" s="837"/>
      <c r="AA43" s="837"/>
      <c r="AB43" s="837"/>
      <c r="AC43" s="837"/>
      <c r="AD43" s="837"/>
      <c r="AE43" s="837"/>
      <c r="AF43" s="838"/>
    </row>
    <row r="44" spans="1:32" s="362" customFormat="1" ht="19.5" customHeight="1" thickTop="1" x14ac:dyDescent="0.15">
      <c r="B44" s="830" t="s">
        <v>439</v>
      </c>
      <c r="C44" s="831"/>
      <c r="D44" s="831"/>
      <c r="E44" s="831"/>
      <c r="F44" s="831"/>
      <c r="G44" s="831"/>
      <c r="H44" s="831"/>
      <c r="I44" s="831"/>
      <c r="J44" s="831"/>
      <c r="K44" s="831"/>
      <c r="L44" s="832"/>
      <c r="M44" s="374"/>
      <c r="N44" s="373" t="s">
        <v>410</v>
      </c>
      <c r="O44" s="833"/>
      <c r="P44" s="834"/>
      <c r="Q44" s="834"/>
      <c r="R44" s="834"/>
      <c r="S44" s="834"/>
      <c r="T44" s="834"/>
      <c r="U44" s="834"/>
      <c r="V44" s="834"/>
      <c r="W44" s="834"/>
      <c r="X44" s="834"/>
      <c r="Y44" s="834"/>
      <c r="Z44" s="834"/>
      <c r="AA44" s="834"/>
      <c r="AB44" s="834"/>
      <c r="AC44" s="834"/>
      <c r="AD44" s="834"/>
      <c r="AE44" s="834"/>
      <c r="AF44" s="835"/>
    </row>
    <row r="45" spans="1:32" s="362" customFormat="1" ht="19.5" customHeight="1" x14ac:dyDescent="0.15">
      <c r="B45" s="825"/>
      <c r="C45" s="805"/>
      <c r="D45" s="805"/>
      <c r="E45" s="805"/>
      <c r="F45" s="805"/>
      <c r="G45" s="805"/>
      <c r="H45" s="805"/>
      <c r="I45" s="805"/>
      <c r="J45" s="805"/>
      <c r="K45" s="805"/>
      <c r="L45" s="826"/>
      <c r="M45" s="370"/>
      <c r="N45" s="369" t="s">
        <v>410</v>
      </c>
      <c r="O45" s="811"/>
      <c r="P45" s="812"/>
      <c r="Q45" s="812"/>
      <c r="R45" s="812"/>
      <c r="S45" s="812"/>
      <c r="T45" s="812"/>
      <c r="U45" s="812"/>
      <c r="V45" s="812"/>
      <c r="W45" s="812"/>
      <c r="X45" s="812"/>
      <c r="Y45" s="812"/>
      <c r="Z45" s="812"/>
      <c r="AA45" s="812"/>
      <c r="AB45" s="812"/>
      <c r="AC45" s="812"/>
      <c r="AD45" s="812"/>
      <c r="AE45" s="812"/>
      <c r="AF45" s="813"/>
    </row>
    <row r="46" spans="1:32" s="362" customFormat="1" ht="19.5" customHeight="1" x14ac:dyDescent="0.15">
      <c r="B46" s="827"/>
      <c r="C46" s="828"/>
      <c r="D46" s="828"/>
      <c r="E46" s="828"/>
      <c r="F46" s="828"/>
      <c r="G46" s="828"/>
      <c r="H46" s="828"/>
      <c r="I46" s="828"/>
      <c r="J46" s="828"/>
      <c r="K46" s="828"/>
      <c r="L46" s="829"/>
      <c r="M46" s="372"/>
      <c r="N46" s="371" t="s">
        <v>410</v>
      </c>
      <c r="O46" s="811"/>
      <c r="P46" s="812"/>
      <c r="Q46" s="812"/>
      <c r="R46" s="812"/>
      <c r="S46" s="812"/>
      <c r="T46" s="812"/>
      <c r="U46" s="812"/>
      <c r="V46" s="812"/>
      <c r="W46" s="812"/>
      <c r="X46" s="812"/>
      <c r="Y46" s="812"/>
      <c r="Z46" s="812"/>
      <c r="AA46" s="812"/>
      <c r="AB46" s="812"/>
      <c r="AC46" s="812"/>
      <c r="AD46" s="812"/>
      <c r="AE46" s="812"/>
      <c r="AF46" s="813"/>
    </row>
    <row r="47" spans="1:32" s="362" customFormat="1" ht="19.5" customHeight="1" x14ac:dyDescent="0.15">
      <c r="B47" s="816" t="s">
        <v>438</v>
      </c>
      <c r="C47" s="817"/>
      <c r="D47" s="817"/>
      <c r="E47" s="817"/>
      <c r="F47" s="817"/>
      <c r="G47" s="817"/>
      <c r="H47" s="817"/>
      <c r="I47" s="817"/>
      <c r="J47" s="817"/>
      <c r="K47" s="817"/>
      <c r="L47" s="818"/>
      <c r="M47" s="370"/>
      <c r="N47" s="369" t="s">
        <v>410</v>
      </c>
      <c r="O47" s="811"/>
      <c r="P47" s="812"/>
      <c r="Q47" s="812"/>
      <c r="R47" s="812"/>
      <c r="S47" s="812"/>
      <c r="T47" s="812"/>
      <c r="U47" s="812"/>
      <c r="V47" s="812"/>
      <c r="W47" s="812"/>
      <c r="X47" s="812"/>
      <c r="Y47" s="812"/>
      <c r="Z47" s="812"/>
      <c r="AA47" s="812"/>
      <c r="AB47" s="812"/>
      <c r="AC47" s="812"/>
      <c r="AD47" s="812"/>
      <c r="AE47" s="812"/>
      <c r="AF47" s="813"/>
    </row>
    <row r="48" spans="1:32" s="362" customFormat="1" ht="19.5" customHeight="1" x14ac:dyDescent="0.15">
      <c r="B48" s="825"/>
      <c r="C48" s="805"/>
      <c r="D48" s="805"/>
      <c r="E48" s="805"/>
      <c r="F48" s="805"/>
      <c r="G48" s="805"/>
      <c r="H48" s="805"/>
      <c r="I48" s="805"/>
      <c r="J48" s="805"/>
      <c r="K48" s="805"/>
      <c r="L48" s="826"/>
      <c r="M48" s="370"/>
      <c r="N48" s="369" t="s">
        <v>410</v>
      </c>
      <c r="O48" s="811"/>
      <c r="P48" s="812"/>
      <c r="Q48" s="812"/>
      <c r="R48" s="812"/>
      <c r="S48" s="812"/>
      <c r="T48" s="812"/>
      <c r="U48" s="812"/>
      <c r="V48" s="812"/>
      <c r="W48" s="812"/>
      <c r="X48" s="812"/>
      <c r="Y48" s="812"/>
      <c r="Z48" s="812"/>
      <c r="AA48" s="812"/>
      <c r="AB48" s="812"/>
      <c r="AC48" s="812"/>
      <c r="AD48" s="812"/>
      <c r="AE48" s="812"/>
      <c r="AF48" s="813"/>
    </row>
    <row r="49" spans="1:32" s="362" customFormat="1" ht="19.5" customHeight="1" x14ac:dyDescent="0.15">
      <c r="B49" s="827"/>
      <c r="C49" s="828"/>
      <c r="D49" s="828"/>
      <c r="E49" s="828"/>
      <c r="F49" s="828"/>
      <c r="G49" s="828"/>
      <c r="H49" s="828"/>
      <c r="I49" s="828"/>
      <c r="J49" s="828"/>
      <c r="K49" s="828"/>
      <c r="L49" s="829"/>
      <c r="M49" s="372"/>
      <c r="N49" s="371" t="s">
        <v>410</v>
      </c>
      <c r="O49" s="811"/>
      <c r="P49" s="812"/>
      <c r="Q49" s="812"/>
      <c r="R49" s="812"/>
      <c r="S49" s="812"/>
      <c r="T49" s="812"/>
      <c r="U49" s="812"/>
      <c r="V49" s="812"/>
      <c r="W49" s="812"/>
      <c r="X49" s="812"/>
      <c r="Y49" s="812"/>
      <c r="Z49" s="812"/>
      <c r="AA49" s="812"/>
      <c r="AB49" s="812"/>
      <c r="AC49" s="812"/>
      <c r="AD49" s="812"/>
      <c r="AE49" s="812"/>
      <c r="AF49" s="813"/>
    </row>
    <row r="50" spans="1:32" s="362" customFormat="1" ht="19.5" customHeight="1" x14ac:dyDescent="0.15">
      <c r="B50" s="816" t="s">
        <v>437</v>
      </c>
      <c r="C50" s="817"/>
      <c r="D50" s="817"/>
      <c r="E50" s="817"/>
      <c r="F50" s="817"/>
      <c r="G50" s="817"/>
      <c r="H50" s="817"/>
      <c r="I50" s="817"/>
      <c r="J50" s="817"/>
      <c r="K50" s="817"/>
      <c r="L50" s="818"/>
      <c r="M50" s="370"/>
      <c r="N50" s="369" t="s">
        <v>410</v>
      </c>
      <c r="O50" s="811"/>
      <c r="P50" s="812"/>
      <c r="Q50" s="812"/>
      <c r="R50" s="812"/>
      <c r="S50" s="812"/>
      <c r="T50" s="812"/>
      <c r="U50" s="812"/>
      <c r="V50" s="812"/>
      <c r="W50" s="812"/>
      <c r="X50" s="812"/>
      <c r="Y50" s="812"/>
      <c r="Z50" s="812"/>
      <c r="AA50" s="812"/>
      <c r="AB50" s="812"/>
      <c r="AC50" s="812"/>
      <c r="AD50" s="812"/>
      <c r="AE50" s="812"/>
      <c r="AF50" s="813"/>
    </row>
    <row r="51" spans="1:32" s="362" customFormat="1" ht="19.5" customHeight="1" x14ac:dyDescent="0.15">
      <c r="B51" s="819"/>
      <c r="C51" s="820"/>
      <c r="D51" s="820"/>
      <c r="E51" s="820"/>
      <c r="F51" s="820"/>
      <c r="G51" s="820"/>
      <c r="H51" s="820"/>
      <c r="I51" s="820"/>
      <c r="J51" s="820"/>
      <c r="K51" s="820"/>
      <c r="L51" s="821"/>
      <c r="M51" s="370"/>
      <c r="N51" s="369" t="s">
        <v>410</v>
      </c>
      <c r="O51" s="811"/>
      <c r="P51" s="812"/>
      <c r="Q51" s="812"/>
      <c r="R51" s="812"/>
      <c r="S51" s="812"/>
      <c r="T51" s="812"/>
      <c r="U51" s="812"/>
      <c r="V51" s="812"/>
      <c r="W51" s="812"/>
      <c r="X51" s="812"/>
      <c r="Y51" s="812"/>
      <c r="Z51" s="812"/>
      <c r="AA51" s="812"/>
      <c r="AB51" s="812"/>
      <c r="AC51" s="812"/>
      <c r="AD51" s="812"/>
      <c r="AE51" s="812"/>
      <c r="AF51" s="813"/>
    </row>
    <row r="52" spans="1:32" s="362" customFormat="1" ht="19.5" customHeight="1" x14ac:dyDescent="0.15">
      <c r="B52" s="822"/>
      <c r="C52" s="823"/>
      <c r="D52" s="823"/>
      <c r="E52" s="823"/>
      <c r="F52" s="823"/>
      <c r="G52" s="823"/>
      <c r="H52" s="823"/>
      <c r="I52" s="823"/>
      <c r="J52" s="823"/>
      <c r="K52" s="823"/>
      <c r="L52" s="824"/>
      <c r="M52" s="370"/>
      <c r="N52" s="369" t="s">
        <v>410</v>
      </c>
      <c r="O52" s="793"/>
      <c r="P52" s="794"/>
      <c r="Q52" s="794"/>
      <c r="R52" s="794"/>
      <c r="S52" s="794"/>
      <c r="T52" s="794"/>
      <c r="U52" s="794"/>
      <c r="V52" s="794"/>
      <c r="W52" s="794"/>
      <c r="X52" s="794"/>
      <c r="Y52" s="794"/>
      <c r="Z52" s="794"/>
      <c r="AA52" s="794"/>
      <c r="AB52" s="794"/>
      <c r="AC52" s="794"/>
      <c r="AD52" s="794"/>
      <c r="AE52" s="794"/>
      <c r="AF52" s="795"/>
    </row>
    <row r="54" spans="1:32" x14ac:dyDescent="0.15">
      <c r="B54" s="359" t="s">
        <v>436</v>
      </c>
    </row>
    <row r="55" spans="1:32" x14ac:dyDescent="0.15">
      <c r="B55" s="359" t="s">
        <v>435</v>
      </c>
    </row>
    <row r="57" spans="1:32" x14ac:dyDescent="0.15">
      <c r="A57" s="359" t="s">
        <v>434</v>
      </c>
      <c r="M57" s="368"/>
      <c r="N57" s="359" t="s">
        <v>123</v>
      </c>
      <c r="O57" s="798"/>
      <c r="P57" s="798"/>
      <c r="Q57" s="359" t="s">
        <v>408</v>
      </c>
      <c r="R57" s="798"/>
      <c r="S57" s="798"/>
      <c r="T57" s="359" t="s">
        <v>208</v>
      </c>
    </row>
    <row r="82" spans="12:12" x14ac:dyDescent="0.15">
      <c r="L82" s="367"/>
    </row>
    <row r="122" spans="1:7" x14ac:dyDescent="0.15">
      <c r="A122" s="361"/>
      <c r="C122" s="361"/>
      <c r="D122" s="361"/>
      <c r="E122" s="361"/>
      <c r="F122" s="361"/>
      <c r="G122" s="361"/>
    </row>
    <row r="123" spans="1:7" x14ac:dyDescent="0.15">
      <c r="C123" s="360"/>
    </row>
    <row r="151" spans="1:1" x14ac:dyDescent="0.15">
      <c r="A151" s="361"/>
    </row>
    <row r="187" spans="1:1" x14ac:dyDescent="0.15">
      <c r="A187" s="366"/>
    </row>
    <row r="238" spans="1:1" x14ac:dyDescent="0.15">
      <c r="A238" s="366"/>
    </row>
    <row r="287" spans="1:1" x14ac:dyDescent="0.15">
      <c r="A287" s="366"/>
    </row>
    <row r="314" spans="1:1" x14ac:dyDescent="0.15">
      <c r="A314" s="361"/>
    </row>
    <row r="364" spans="1:1" x14ac:dyDescent="0.15">
      <c r="A364" s="366"/>
    </row>
    <row r="388" spans="1:1" x14ac:dyDescent="0.15">
      <c r="A388" s="361"/>
    </row>
    <row r="416" spans="1:1" x14ac:dyDescent="0.15">
      <c r="A416" s="361"/>
    </row>
    <row r="444" spans="1:1" x14ac:dyDescent="0.15">
      <c r="A444" s="361"/>
    </row>
    <row r="468" spans="1:1" x14ac:dyDescent="0.15">
      <c r="A468" s="361"/>
    </row>
    <row r="497" spans="1:1" x14ac:dyDescent="0.15">
      <c r="A497" s="361"/>
    </row>
    <row r="526" spans="1:1" x14ac:dyDescent="0.15">
      <c r="A526" s="361"/>
    </row>
    <row r="575" spans="1:1" x14ac:dyDescent="0.15">
      <c r="A575" s="366"/>
    </row>
    <row r="606" spans="1:1" x14ac:dyDescent="0.15">
      <c r="A606" s="366"/>
    </row>
    <row r="650" spans="1:1" x14ac:dyDescent="0.15">
      <c r="A650" s="366"/>
    </row>
    <row r="686" spans="1:1" x14ac:dyDescent="0.15">
      <c r="A686" s="361"/>
    </row>
    <row r="725" spans="1:1" x14ac:dyDescent="0.15">
      <c r="A725" s="366"/>
    </row>
    <row r="754" spans="1:1" x14ac:dyDescent="0.15">
      <c r="A754" s="366"/>
    </row>
    <row r="793" spans="1:1" x14ac:dyDescent="0.15">
      <c r="A793" s="366"/>
    </row>
    <row r="832" spans="1:1" x14ac:dyDescent="0.15">
      <c r="A832" s="366"/>
    </row>
    <row r="860" spans="1:1" x14ac:dyDescent="0.15">
      <c r="A860" s="366"/>
    </row>
    <row r="900" spans="1:1" x14ac:dyDescent="0.15">
      <c r="A900" s="366"/>
    </row>
    <row r="940" spans="1:1" x14ac:dyDescent="0.15">
      <c r="A940" s="366"/>
    </row>
    <row r="969" spans="1:1" x14ac:dyDescent="0.15">
      <c r="A969" s="366"/>
    </row>
  </sheetData>
  <mergeCells count="61">
    <mergeCell ref="X4:Y4"/>
    <mergeCell ref="AA4:AB4"/>
    <mergeCell ref="AD4:AE4"/>
    <mergeCell ref="T7:AF7"/>
    <mergeCell ref="B5:F5"/>
    <mergeCell ref="G5:J5"/>
    <mergeCell ref="B17:L19"/>
    <mergeCell ref="B20:L22"/>
    <mergeCell ref="O16:AF16"/>
    <mergeCell ref="O17:AF17"/>
    <mergeCell ref="O18:AF18"/>
    <mergeCell ref="O19:AF19"/>
    <mergeCell ref="O20:AF20"/>
    <mergeCell ref="O21:AF21"/>
    <mergeCell ref="O22:AF22"/>
    <mergeCell ref="O23:AF23"/>
    <mergeCell ref="B29:L31"/>
    <mergeCell ref="B32:L34"/>
    <mergeCell ref="O25:AF25"/>
    <mergeCell ref="O26:AF26"/>
    <mergeCell ref="O27:AF27"/>
    <mergeCell ref="O28:AF28"/>
    <mergeCell ref="O29:AF29"/>
    <mergeCell ref="O30:AF30"/>
    <mergeCell ref="O34:AF34"/>
    <mergeCell ref="B9:AF10"/>
    <mergeCell ref="R14:V14"/>
    <mergeCell ref="B16:L16"/>
    <mergeCell ref="M16:N16"/>
    <mergeCell ref="O45:AF45"/>
    <mergeCell ref="O35:AF35"/>
    <mergeCell ref="O42:AF42"/>
    <mergeCell ref="B35:L37"/>
    <mergeCell ref="B38:L40"/>
    <mergeCell ref="B41:L43"/>
    <mergeCell ref="B23:L25"/>
    <mergeCell ref="B26:L28"/>
    <mergeCell ref="O24:AF24"/>
    <mergeCell ref="O31:AF31"/>
    <mergeCell ref="O32:AF32"/>
    <mergeCell ref="O33:AF33"/>
    <mergeCell ref="O43:AF43"/>
    <mergeCell ref="O36:AF36"/>
    <mergeCell ref="O37:AF37"/>
    <mergeCell ref="O38:AF38"/>
    <mergeCell ref="O39:AF39"/>
    <mergeCell ref="O40:AF40"/>
    <mergeCell ref="O41:AF41"/>
    <mergeCell ref="O46:AF46"/>
    <mergeCell ref="B47:L49"/>
    <mergeCell ref="O47:AF47"/>
    <mergeCell ref="O48:AF48"/>
    <mergeCell ref="O49:AF49"/>
    <mergeCell ref="B44:L46"/>
    <mergeCell ref="O44:AF44"/>
    <mergeCell ref="B50:L52"/>
    <mergeCell ref="O50:AF50"/>
    <mergeCell ref="O51:AF51"/>
    <mergeCell ref="O52:AF52"/>
    <mergeCell ref="O57:P57"/>
    <mergeCell ref="R57:S57"/>
  </mergeCells>
  <phoneticPr fontId="2"/>
  <pageMargins left="0.7" right="0.7" top="0.75" bottom="0.75" header="0.3" footer="0.3"/>
  <pageSetup paperSize="9" scale="78"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view="pageBreakPreview" zoomScale="60" zoomScaleNormal="100" workbookViewId="0">
      <selection activeCell="AP27" sqref="AP27"/>
    </sheetView>
  </sheetViews>
  <sheetFormatPr defaultColWidth="4" defaultRowHeight="14.25" x14ac:dyDescent="0.15"/>
  <cols>
    <col min="1" max="1" width="1.25" style="386" customWidth="1"/>
    <col min="2" max="34" width="3.5" style="386" customWidth="1"/>
    <col min="35" max="16384" width="4" style="386"/>
  </cols>
  <sheetData>
    <row r="2" spans="1:37" x14ac:dyDescent="0.15">
      <c r="A2" s="386" t="s">
        <v>469</v>
      </c>
    </row>
    <row r="3" spans="1:37" ht="6.75" customHeight="1" x14ac:dyDescent="0.15"/>
    <row r="4" spans="1:37" x14ac:dyDescent="0.15">
      <c r="B4" s="386" t="s">
        <v>468</v>
      </c>
    </row>
    <row r="5" spans="1:37" ht="7.5" customHeight="1" x14ac:dyDescent="0.15"/>
    <row r="6" spans="1:37" s="401" customFormat="1" ht="24" customHeight="1" x14ac:dyDescent="0.15">
      <c r="F6" s="404" t="s">
        <v>467</v>
      </c>
      <c r="G6" s="403"/>
      <c r="H6" s="403"/>
      <c r="I6" s="403"/>
      <c r="J6" s="403"/>
      <c r="K6" s="403"/>
      <c r="L6" s="402"/>
      <c r="M6" s="842"/>
      <c r="N6" s="843"/>
      <c r="O6" s="843"/>
      <c r="P6" s="843"/>
      <c r="Q6" s="843"/>
      <c r="R6" s="843"/>
      <c r="S6" s="843"/>
      <c r="T6" s="843"/>
      <c r="U6" s="843"/>
      <c r="V6" s="843"/>
      <c r="W6" s="843"/>
      <c r="X6" s="843"/>
      <c r="Y6" s="844"/>
      <c r="AA6" s="401" t="s">
        <v>466</v>
      </c>
    </row>
    <row r="7" spans="1:37" ht="21.75" customHeight="1" x14ac:dyDescent="0.15"/>
    <row r="8" spans="1:37" x14ac:dyDescent="0.15">
      <c r="B8" s="397"/>
      <c r="C8" s="396"/>
      <c r="D8" s="396"/>
      <c r="E8" s="396"/>
      <c r="F8" s="396"/>
      <c r="G8" s="396"/>
      <c r="H8" s="396"/>
      <c r="I8" s="396"/>
      <c r="J8" s="396"/>
      <c r="K8" s="396"/>
      <c r="L8" s="396"/>
      <c r="M8" s="396"/>
      <c r="N8" s="396"/>
      <c r="O8" s="396"/>
      <c r="P8" s="396"/>
      <c r="Q8" s="396"/>
      <c r="R8" s="396"/>
      <c r="S8" s="396"/>
      <c r="T8" s="396"/>
      <c r="U8" s="396"/>
      <c r="V8" s="396"/>
      <c r="W8" s="396"/>
      <c r="X8" s="396"/>
      <c r="Y8" s="396"/>
      <c r="Z8" s="396"/>
      <c r="AA8" s="396"/>
      <c r="AB8" s="396"/>
      <c r="AC8" s="396"/>
      <c r="AD8" s="396"/>
      <c r="AE8" s="396"/>
      <c r="AF8" s="396"/>
      <c r="AG8" s="396"/>
      <c r="AH8" s="396"/>
      <c r="AI8" s="396"/>
      <c r="AJ8" s="396"/>
      <c r="AK8" s="395"/>
    </row>
    <row r="9" spans="1:37" x14ac:dyDescent="0.15">
      <c r="B9" s="393"/>
      <c r="AK9" s="392"/>
    </row>
    <row r="10" spans="1:37" x14ac:dyDescent="0.15">
      <c r="B10" s="393"/>
      <c r="AK10" s="392"/>
    </row>
    <row r="11" spans="1:37" x14ac:dyDescent="0.15">
      <c r="B11" s="393"/>
      <c r="D11" s="397"/>
      <c r="E11" s="396"/>
      <c r="F11" s="396"/>
      <c r="G11" s="396"/>
      <c r="H11" s="396"/>
      <c r="I11" s="397"/>
      <c r="J11" s="396"/>
      <c r="K11" s="396"/>
      <c r="L11" s="395"/>
      <c r="M11" s="396"/>
      <c r="N11" s="396"/>
      <c r="O11" s="396"/>
      <c r="P11" s="395"/>
      <c r="Q11" s="397"/>
      <c r="R11" s="396"/>
      <c r="S11" s="396"/>
      <c r="T11" s="395"/>
      <c r="U11" s="397"/>
      <c r="V11" s="396"/>
      <c r="W11" s="396"/>
      <c r="X11" s="396"/>
      <c r="Y11" s="396"/>
      <c r="Z11" s="395"/>
      <c r="AA11" s="845" t="s">
        <v>465</v>
      </c>
      <c r="AB11" s="846"/>
      <c r="AC11" s="846"/>
      <c r="AD11" s="846"/>
      <c r="AE11" s="846"/>
      <c r="AF11" s="846"/>
      <c r="AG11" s="846"/>
      <c r="AH11" s="846"/>
      <c r="AI11" s="847"/>
      <c r="AK11" s="392"/>
    </row>
    <row r="12" spans="1:37" x14ac:dyDescent="0.15">
      <c r="B12" s="393"/>
      <c r="D12" s="393"/>
      <c r="I12" s="393" t="s">
        <v>464</v>
      </c>
      <c r="L12" s="392"/>
      <c r="M12" s="386" t="s">
        <v>463</v>
      </c>
      <c r="P12" s="392"/>
      <c r="Q12" s="393" t="s">
        <v>462</v>
      </c>
      <c r="T12" s="392"/>
      <c r="U12" s="393" t="s">
        <v>461</v>
      </c>
      <c r="Y12" s="386" t="s">
        <v>453</v>
      </c>
      <c r="AA12" s="848"/>
      <c r="AB12" s="849"/>
      <c r="AC12" s="849"/>
      <c r="AD12" s="849"/>
      <c r="AE12" s="849"/>
      <c r="AF12" s="849"/>
      <c r="AG12" s="849"/>
      <c r="AH12" s="849"/>
      <c r="AI12" s="850"/>
      <c r="AK12" s="392"/>
    </row>
    <row r="13" spans="1:37" ht="6.75" customHeight="1" x14ac:dyDescent="0.15">
      <c r="B13" s="393"/>
      <c r="D13" s="393"/>
      <c r="I13" s="393"/>
      <c r="L13" s="392"/>
      <c r="P13" s="392"/>
      <c r="Q13" s="393"/>
      <c r="T13" s="392"/>
      <c r="U13" s="393"/>
      <c r="Z13" s="392"/>
      <c r="AA13" s="400"/>
      <c r="AB13" s="399"/>
      <c r="AC13" s="399"/>
      <c r="AD13" s="399"/>
      <c r="AE13" s="851" t="s">
        <v>460</v>
      </c>
      <c r="AF13" s="851"/>
      <c r="AG13" s="851"/>
      <c r="AH13" s="851"/>
      <c r="AI13" s="398"/>
      <c r="AK13" s="392"/>
    </row>
    <row r="14" spans="1:37" x14ac:dyDescent="0.15">
      <c r="B14" s="393"/>
      <c r="D14" s="393"/>
      <c r="I14" s="393"/>
      <c r="K14" s="386" t="s">
        <v>453</v>
      </c>
      <c r="L14" s="392"/>
      <c r="O14" s="386" t="s">
        <v>453</v>
      </c>
      <c r="P14" s="392"/>
      <c r="Q14" s="393"/>
      <c r="S14" s="386" t="s">
        <v>453</v>
      </c>
      <c r="T14" s="392"/>
      <c r="U14" s="393" t="s">
        <v>459</v>
      </c>
      <c r="Z14" s="392"/>
      <c r="AA14" s="393"/>
      <c r="AE14" s="852"/>
      <c r="AF14" s="852"/>
      <c r="AG14" s="852"/>
      <c r="AH14" s="852"/>
      <c r="AI14" s="392"/>
      <c r="AK14" s="392"/>
    </row>
    <row r="15" spans="1:37" x14ac:dyDescent="0.15">
      <c r="B15" s="393"/>
      <c r="D15" s="393"/>
      <c r="I15" s="387"/>
      <c r="J15" s="388"/>
      <c r="K15" s="388"/>
      <c r="L15" s="391"/>
      <c r="M15" s="388"/>
      <c r="N15" s="388"/>
      <c r="O15" s="388"/>
      <c r="P15" s="391"/>
      <c r="Q15" s="387"/>
      <c r="R15" s="388"/>
      <c r="S15" s="388"/>
      <c r="T15" s="391"/>
      <c r="U15" s="387"/>
      <c r="V15" s="388"/>
      <c r="W15" s="388"/>
      <c r="X15" s="388"/>
      <c r="Y15" s="388"/>
      <c r="Z15" s="391"/>
      <c r="AE15" s="852"/>
      <c r="AF15" s="852"/>
      <c r="AG15" s="852"/>
      <c r="AH15" s="852"/>
      <c r="AK15" s="392"/>
    </row>
    <row r="16" spans="1:37" x14ac:dyDescent="0.15">
      <c r="B16" s="393"/>
      <c r="D16" s="393"/>
      <c r="L16" s="392"/>
      <c r="AE16" s="852"/>
      <c r="AF16" s="852"/>
      <c r="AG16" s="852"/>
      <c r="AH16" s="852"/>
      <c r="AK16" s="392"/>
    </row>
    <row r="17" spans="2:37" x14ac:dyDescent="0.15">
      <c r="B17" s="393"/>
      <c r="D17" s="393"/>
      <c r="L17" s="392"/>
      <c r="AE17" s="852"/>
      <c r="AF17" s="852"/>
      <c r="AG17" s="852"/>
      <c r="AH17" s="852"/>
      <c r="AI17" s="392"/>
      <c r="AK17" s="392"/>
    </row>
    <row r="18" spans="2:37" x14ac:dyDescent="0.15">
      <c r="B18" s="393"/>
      <c r="D18" s="393"/>
      <c r="L18" s="392"/>
      <c r="AE18" s="853"/>
      <c r="AF18" s="853"/>
      <c r="AG18" s="853"/>
      <c r="AH18" s="853"/>
      <c r="AI18" s="392"/>
      <c r="AK18" s="392"/>
    </row>
    <row r="19" spans="2:37" x14ac:dyDescent="0.15">
      <c r="B19" s="393"/>
      <c r="D19" s="393"/>
      <c r="L19" s="392"/>
      <c r="M19" s="396"/>
      <c r="N19" s="396"/>
      <c r="O19" s="396"/>
      <c r="P19" s="396"/>
      <c r="Q19" s="396"/>
      <c r="R19" s="396"/>
      <c r="S19" s="396"/>
      <c r="T19" s="396"/>
      <c r="U19" s="396"/>
      <c r="V19" s="396"/>
      <c r="W19" s="395"/>
      <c r="X19" s="397"/>
      <c r="Y19" s="396"/>
      <c r="Z19" s="395"/>
      <c r="AD19" s="397"/>
      <c r="AE19" s="396"/>
      <c r="AF19" s="396"/>
      <c r="AG19" s="396"/>
      <c r="AH19" s="396"/>
      <c r="AI19" s="395"/>
      <c r="AK19" s="392"/>
    </row>
    <row r="20" spans="2:37" x14ac:dyDescent="0.15">
      <c r="B20" s="393"/>
      <c r="D20" s="393"/>
      <c r="E20" s="386" t="s">
        <v>458</v>
      </c>
      <c r="J20" s="394" t="s">
        <v>453</v>
      </c>
      <c r="L20" s="392"/>
      <c r="W20" s="392"/>
      <c r="X20" s="393"/>
      <c r="Z20" s="392"/>
      <c r="AD20" s="393"/>
      <c r="AI20" s="392"/>
      <c r="AK20" s="392"/>
    </row>
    <row r="21" spans="2:37" ht="6.75" customHeight="1" x14ac:dyDescent="0.15">
      <c r="B21" s="393"/>
      <c r="D21" s="393"/>
      <c r="J21" s="394"/>
      <c r="L21" s="392"/>
      <c r="W21" s="392"/>
      <c r="X21" s="393"/>
      <c r="Z21" s="392"/>
      <c r="AD21" s="393"/>
      <c r="AI21" s="392"/>
      <c r="AK21" s="392"/>
    </row>
    <row r="22" spans="2:37" x14ac:dyDescent="0.15">
      <c r="B22" s="393"/>
      <c r="D22" s="393"/>
      <c r="E22" s="386" t="s">
        <v>457</v>
      </c>
      <c r="L22" s="392"/>
      <c r="W22" s="392"/>
      <c r="X22" s="393" t="s">
        <v>456</v>
      </c>
      <c r="Z22" s="392"/>
      <c r="AD22" s="393"/>
      <c r="AI22" s="392"/>
      <c r="AK22" s="392"/>
    </row>
    <row r="23" spans="2:37" x14ac:dyDescent="0.15">
      <c r="B23" s="393"/>
      <c r="D23" s="393"/>
      <c r="L23" s="392"/>
      <c r="O23" s="386" t="s">
        <v>455</v>
      </c>
      <c r="R23" s="394" t="s">
        <v>453</v>
      </c>
      <c r="W23" s="392"/>
      <c r="X23" s="393"/>
      <c r="Z23" s="392" t="s">
        <v>453</v>
      </c>
      <c r="AD23" s="393"/>
      <c r="AE23" s="386" t="s">
        <v>454</v>
      </c>
      <c r="AH23" s="394" t="s">
        <v>453</v>
      </c>
      <c r="AI23" s="392"/>
      <c r="AK23" s="392"/>
    </row>
    <row r="24" spans="2:37" x14ac:dyDescent="0.15">
      <c r="B24" s="393"/>
      <c r="D24" s="393"/>
      <c r="L24" s="392"/>
      <c r="W24" s="392"/>
      <c r="X24" s="393"/>
      <c r="Z24" s="392"/>
      <c r="AD24" s="393"/>
      <c r="AI24" s="392"/>
      <c r="AK24" s="392"/>
    </row>
    <row r="25" spans="2:37" ht="6.75" customHeight="1" x14ac:dyDescent="0.15">
      <c r="B25" s="393"/>
      <c r="D25" s="393"/>
      <c r="L25" s="392"/>
      <c r="W25" s="392"/>
      <c r="X25" s="393"/>
      <c r="Z25" s="392"/>
      <c r="AD25" s="393"/>
      <c r="AI25" s="392"/>
      <c r="AK25" s="392"/>
    </row>
    <row r="26" spans="2:37" x14ac:dyDescent="0.15">
      <c r="B26" s="393"/>
      <c r="D26" s="393"/>
      <c r="L26" s="392"/>
      <c r="W26" s="392"/>
      <c r="X26" s="393"/>
      <c r="Z26" s="392"/>
      <c r="AD26" s="393"/>
      <c r="AI26" s="392"/>
      <c r="AK26" s="392"/>
    </row>
    <row r="27" spans="2:37" x14ac:dyDescent="0.15">
      <c r="B27" s="393"/>
      <c r="D27" s="387"/>
      <c r="E27" s="388"/>
      <c r="F27" s="388"/>
      <c r="G27" s="388"/>
      <c r="H27" s="388"/>
      <c r="I27" s="388"/>
      <c r="J27" s="388"/>
      <c r="K27" s="388"/>
      <c r="L27" s="391"/>
      <c r="M27" s="388"/>
      <c r="N27" s="388"/>
      <c r="O27" s="388"/>
      <c r="P27" s="388"/>
      <c r="Q27" s="388"/>
      <c r="R27" s="388"/>
      <c r="S27" s="388"/>
      <c r="T27" s="388"/>
      <c r="U27" s="388"/>
      <c r="V27" s="388"/>
      <c r="W27" s="391"/>
      <c r="X27" s="387"/>
      <c r="Y27" s="388"/>
      <c r="Z27" s="391"/>
      <c r="AA27" s="388"/>
      <c r="AB27" s="388"/>
      <c r="AC27" s="388"/>
      <c r="AD27" s="387"/>
      <c r="AE27" s="388"/>
      <c r="AF27" s="388"/>
      <c r="AG27" s="388"/>
      <c r="AH27" s="388"/>
      <c r="AI27" s="391"/>
      <c r="AK27" s="392"/>
    </row>
    <row r="28" spans="2:37" x14ac:dyDescent="0.15">
      <c r="B28" s="393"/>
      <c r="AK28" s="392"/>
    </row>
    <row r="29" spans="2:37" x14ac:dyDescent="0.15">
      <c r="B29" s="393"/>
      <c r="AK29" s="392"/>
    </row>
    <row r="30" spans="2:37" x14ac:dyDescent="0.15">
      <c r="B30" s="387"/>
      <c r="C30" s="388"/>
      <c r="D30" s="388"/>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91"/>
    </row>
    <row r="32" spans="2:37" s="389" customFormat="1" x14ac:dyDescent="0.15">
      <c r="B32" s="390" t="s">
        <v>452</v>
      </c>
    </row>
    <row r="33" spans="2:2" s="389" customFormat="1" x14ac:dyDescent="0.15">
      <c r="B33" s="390" t="s">
        <v>451</v>
      </c>
    </row>
    <row r="122" spans="1:1" x14ac:dyDescent="0.15">
      <c r="A122" s="388"/>
    </row>
    <row r="158" spans="1:1" x14ac:dyDescent="0.15">
      <c r="A158" s="387"/>
    </row>
    <row r="209" spans="1:1" x14ac:dyDescent="0.15">
      <c r="A209" s="387"/>
    </row>
    <row r="258" spans="1:1" x14ac:dyDescent="0.15">
      <c r="A258" s="387"/>
    </row>
    <row r="285" spans="1:1" x14ac:dyDescent="0.15">
      <c r="A285" s="388"/>
    </row>
    <row r="335" spans="1:1" x14ac:dyDescent="0.15">
      <c r="A335" s="387"/>
    </row>
    <row r="359" spans="1:1" x14ac:dyDescent="0.15">
      <c r="A359" s="388"/>
    </row>
    <row r="387" spans="1:1" x14ac:dyDescent="0.15">
      <c r="A387" s="388"/>
    </row>
    <row r="415" spans="1:1" x14ac:dyDescent="0.15">
      <c r="A415" s="388"/>
    </row>
    <row r="439" spans="1:1" x14ac:dyDescent="0.15">
      <c r="A439" s="388"/>
    </row>
    <row r="468" spans="1:1" x14ac:dyDescent="0.15">
      <c r="A468" s="388"/>
    </row>
    <row r="497" spans="1:1" x14ac:dyDescent="0.15">
      <c r="A497" s="388"/>
    </row>
    <row r="546" spans="1:1" x14ac:dyDescent="0.15">
      <c r="A546" s="387"/>
    </row>
    <row r="577" spans="1:1" x14ac:dyDescent="0.15">
      <c r="A577" s="387"/>
    </row>
    <row r="621" spans="1:1" x14ac:dyDescent="0.15">
      <c r="A621" s="387"/>
    </row>
    <row r="657" spans="1:1" x14ac:dyDescent="0.15">
      <c r="A657" s="388"/>
    </row>
    <row r="696" spans="1:1" x14ac:dyDescent="0.15">
      <c r="A696" s="387"/>
    </row>
    <row r="725" spans="1:1" x14ac:dyDescent="0.15">
      <c r="A725" s="387"/>
    </row>
    <row r="764" spans="1:1" x14ac:dyDescent="0.15">
      <c r="A764" s="387"/>
    </row>
    <row r="803" spans="1:1" x14ac:dyDescent="0.15">
      <c r="A803" s="387"/>
    </row>
    <row r="831" spans="1:1" x14ac:dyDescent="0.15">
      <c r="A831" s="387"/>
    </row>
    <row r="871" spans="1:1" x14ac:dyDescent="0.15">
      <c r="A871" s="387"/>
    </row>
    <row r="911" spans="1:1" x14ac:dyDescent="0.15">
      <c r="A911" s="387"/>
    </row>
    <row r="940" spans="1:1" x14ac:dyDescent="0.15">
      <c r="A940" s="387"/>
    </row>
  </sheetData>
  <mergeCells count="3">
    <mergeCell ref="M6:Y6"/>
    <mergeCell ref="AA11:AI12"/>
    <mergeCell ref="AE13:AH18"/>
  </mergeCells>
  <phoneticPr fontId="2"/>
  <pageMargins left="0.7" right="0.7" top="0.75" bottom="0.75" header="0.3" footer="0.3"/>
  <pageSetup paperSize="9" scale="6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必要書類</vt:lpstr>
      <vt:lpstr>届出書</vt:lpstr>
      <vt:lpstr>状況一覧表</vt:lpstr>
      <vt:lpstr>備考</vt:lpstr>
      <vt:lpstr>（参考届出書６）感染症等</vt:lpstr>
      <vt:lpstr>（参考届出書６－１）延人員数計算シート</vt:lpstr>
      <vt:lpstr>別紙4</vt:lpstr>
      <vt:lpstr>別紙5-2</vt:lpstr>
      <vt:lpstr>別紙6</vt:lpstr>
      <vt:lpstr>別紙14-3</vt:lpstr>
      <vt:lpstr>別紙21</vt:lpstr>
      <vt:lpstr>別紙22</vt:lpstr>
      <vt:lpstr>別紙22-2</vt:lpstr>
      <vt:lpstr>別紙23</vt:lpstr>
      <vt:lpstr>別紙23-2</vt:lpstr>
      <vt:lpstr>参考計算書</vt:lpstr>
      <vt:lpstr>別紙●24</vt:lpstr>
      <vt:lpstr>'（参考届出書６）感染症等'!Print_Area</vt:lpstr>
      <vt:lpstr>参考計算書!Print_Area</vt:lpstr>
      <vt:lpstr>状況一覧表!Print_Area</vt:lpstr>
      <vt:lpstr>届出書!Print_Area</vt:lpstr>
      <vt:lpstr>備考!Print_Area</vt:lpstr>
      <vt:lpstr>必要書類!Print_Area</vt:lpstr>
      <vt:lpstr>'別紙14-3'!Print_Area</vt:lpstr>
      <vt:lpstr>別紙21!Print_Area</vt:lpstr>
      <vt:lpstr>別紙22!Print_Area</vt:lpstr>
      <vt:lpstr>'別紙22-2'!Print_Area</vt:lpstr>
      <vt:lpstr>別紙23!Print_Area</vt:lpstr>
      <vt:lpstr>'別紙23-2'!Print_Area</vt:lpstr>
      <vt:lpstr>別紙4!Print_Area</vt:lpstr>
      <vt:lpstr>'別紙5-2'!Print_Area</vt:lpstr>
      <vt:lpstr>別紙6!Print_Area</vt:lpstr>
      <vt:lpstr>必要書類!Print_Titles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川崎 倫明</cp:lastModifiedBy>
  <cp:revision/>
  <cp:lastPrinted>2024-06-25T23:47:01Z</cp:lastPrinted>
  <dcterms:created xsi:type="dcterms:W3CDTF">2023-01-16T02:34:32Z</dcterms:created>
  <dcterms:modified xsi:type="dcterms:W3CDTF">2025-03-27T09:07:07Z</dcterms:modified>
  <cp:category/>
  <cp:contentStatus/>
</cp:coreProperties>
</file>