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5010財政課\08　公会計（財務諸表）\13　財務書類作成\31年度（30年度決算）\00 納品データ修正版（公表はこちらの資料で行う）\01 財務書類（円、百万円単位）\"/>
    </mc:Choice>
  </mc:AlternateContent>
  <bookViews>
    <workbookView xWindow="-120" yWindow="-120" windowWidth="29040" windowHeight="1584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52511"/>
</workbook>
</file>

<file path=xl/calcChain.xml><?xml version="1.0" encoding="utf-8"?>
<calcChain xmlns="http://schemas.openxmlformats.org/spreadsheetml/2006/main">
  <c r="B36" i="1" l="1"/>
  <c r="B31" i="1"/>
  <c r="B16" i="1"/>
  <c r="B29" i="1"/>
  <c r="B14" i="1"/>
  <c r="B11" i="1" l="1"/>
  <c r="B28" i="1" l="1"/>
  <c r="B27" i="1"/>
  <c r="B13" i="1"/>
</calcChain>
</file>

<file path=xl/sharedStrings.xml><?xml version="1.0" encoding="utf-8"?>
<sst xmlns="http://schemas.openxmlformats.org/spreadsheetml/2006/main" count="254" uniqueCount="177">
  <si>
    <t>【様式第1号】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</si>
  <si>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</si>
  <si>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</si>
  <si>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</si>
  <si>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</si>
  <si>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</si>
  <si>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</si>
  <si>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</si>
  <si>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</si>
  <si>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</si>
  <si>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</si>
  <si>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</si>
  <si>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</si>
  <si>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</si>
  <si>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</si>
  <si>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</si>
  <si>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</si>
  <si>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</si>
  <si>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</si>
  <si>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</si>
  <si>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</si>
  <si>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</si>
  <si>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</si>
  <si>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</si>
  <si>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</si>
  <si>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</si>
  <si>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</si>
  <si>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</si>
  <si>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</si>
  <si>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</si>
  <si>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</si>
  <si>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</si>
  <si>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</si>
  <si>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</si>
  <si>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</si>
  <si>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</si>
  <si>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</si>
  <si>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</si>
  <si>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</si>
  <si>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</si>
  <si>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</si>
  <si>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</si>
  <si>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</si>
  <si>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</si>
  <si>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</si>
  <si>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</si>
  <si>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</si>
  <si>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</si>
  <si>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</si>
  <si>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</si>
  <si>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</si>
  <si>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</si>
  <si>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</si>
  <si>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</si>
  <si>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</si>
  <si>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</si>
  <si>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</si>
  <si>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</si>
  <si>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</si>
  <si>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</si>
  <si>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</si>
  <si>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</si>
  <si>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</si>
  <si>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</si>
  <si>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</si>
  <si>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</si>
  <si>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</si>
  <si>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</si>
  <si>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</si>
  <si>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</si>
  <si>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</si>
  <si>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</si>
  <si>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</si>
  <si>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</si>
  <si>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</si>
  <si>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</si>
  <si>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</si>
  <si>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</si>
  <si>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</si>
  <si>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</si>
  <si>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</si>
  <si>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</si>
  <si>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</si>
  <si>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</si>
  <si>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</si>
  <si>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</si>
  <si>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</si>
  <si>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</si>
  <si>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</si>
  <si>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</si>
  <si>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</si>
  <si>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</si>
  <si>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</si>
  <si>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</si>
  <si>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</si>
  <si>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</si>
  <si>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</si>
  <si>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</si>
  <si>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</si>
  <si>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</si>
  <si>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</si>
  <si>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</si>
  <si>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</si>
  <si>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</si>
  <si>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</si>
  <si>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</si>
  <si>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</si>
  <si>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</si>
  <si>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</si>
  <si>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</si>
  <si>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</si>
  <si>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</si>
  <si>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</si>
  <si>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</si>
  <si>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</si>
  <si>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</si>
  <si>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</si>
  <si>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</si>
  <si>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</si>
  <si>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</si>
  <si>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</si>
  <si>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</si>
  <si>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</si>
  <si>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</si>
  <si>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</si>
  <si>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</si>
  <si>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</si>
  <si>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</si>
  <si>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</si>
  <si>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</si>
  <si>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</si>
  <si>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</si>
  <si>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</si>
  <si>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</si>
  <si>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</si>
  <si>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</si>
  <si>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</si>
  <si>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</si>
  <si>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</si>
  <si>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</si>
  <si>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</si>
  <si>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</si>
  <si>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</si>
  <si>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</si>
  <si>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</si>
  <si>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</si>
  <si>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</si>
  <si>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</si>
  <si>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</si>
  <si>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</si>
  <si>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</si>
  <si>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</si>
  <si>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</si>
  <si>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</si>
  <si>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</si>
  <si>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</si>
  <si>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</si>
  <si>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</si>
  <si>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</si>
  <si>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</si>
  <si>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</si>
  <si>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</si>
  <si>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</si>
  <si>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</si>
  <si>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</si>
  <si>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一般会計等貸借対照表</t>
    <phoneticPr fontId="7"/>
  </si>
  <si>
    <t>（平成31年3月31日現在）</t>
    <phoneticPr fontId="7"/>
  </si>
  <si>
    <t>（単位：百万円）</t>
    <rPh sb="4" eb="6">
      <t>ヒャクマン</t>
    </rPh>
    <phoneticPr fontId="7"/>
  </si>
  <si>
    <t>※各科目ごとに端数処理を行っているため、合計値が一致しないことがあります。</t>
    <phoneticPr fontId="7"/>
  </si>
  <si>
    <t>一般会計等行政コスト計算書</t>
    <phoneticPr fontId="7"/>
  </si>
  <si>
    <t>自　平成30年4月1日</t>
    <phoneticPr fontId="7"/>
  </si>
  <si>
    <t>至　平成31年3月31日</t>
    <phoneticPr fontId="7"/>
  </si>
  <si>
    <t>※各科目ごとに端数処理を行っているため、合計値が一致しないことがあります。</t>
    <phoneticPr fontId="7"/>
  </si>
  <si>
    <t>一般会計等純資産変動計算書</t>
    <phoneticPr fontId="7"/>
  </si>
  <si>
    <t>自　平成30年4月1日</t>
    <phoneticPr fontId="7"/>
  </si>
  <si>
    <t>一般会計等資金収支計算書</t>
    <phoneticPr fontId="7"/>
  </si>
  <si>
    <t>自　平成30年4月1日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</si>
</sst>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,"/>
  </numFmts>
  <fonts count="10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4" tint="-0.24997711111789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2" xfId="0" applyFont="1" applyBorder="1" applyAlignment="1">
      <alignment horizontal="left" vertical="center"/>
    </xf>
    <xf numFmtId="0" fontId="9" fillId="0" borderId="2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/>
    <xf numFmtId="0" fontId="9" fillId="0" borderId="1" xfId="0" applyFont="1" applyFill="1" applyBorder="1" applyAlignment="1">
      <alignment horizontal="left" vertical="center"/>
    </xf>
    <xf numFmtId="176" fontId="1" fillId="0" borderId="2" xfId="0" applyNumberFormat="1" applyFont="1" applyBorder="1"/>
    <xf numFmtId="176" fontId="9" fillId="0" borderId="2" xfId="0" applyNumberFormat="1" applyFont="1" applyBorder="1" applyAlignment="1">
      <alignment horizontal="right"/>
    </xf>
    <xf numFmtId="176" fontId="9" fillId="0" borderId="2" xfId="0" applyNumberFormat="1" applyFont="1" applyFill="1" applyBorder="1" applyAlignment="1">
      <alignment horizontal="right"/>
    </xf>
    <xf numFmtId="176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/>
    <xf numFmtId="176" fontId="1" fillId="0" borderId="1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176" fontId="1" fillId="0" borderId="1" xfId="0" applyNumberFormat="1" applyFont="1" applyBorder="1"/>
    <xf numFmtId="176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/>
    </xf>
    <xf numFmtId="176" fontId="1" fillId="0" borderId="2" xfId="0" applyNumberFormat="1" applyFont="1" applyBorder="1"/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/>
    </xf>
    <xf numFmtId="176" fontId="1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/>
  </sheetViews>
  <sheetFormatPr defaultColWidth="8.875" defaultRowHeight="11.25" x14ac:dyDescent="0.15"/>
  <cols>
    <col min="1" max="1" width="33.875" style="8" customWidth="1"/>
    <col min="2" max="2" width="18.875" style="8" customWidth="1"/>
    <col min="3" max="3" width="8.875" style="8" hidden="1" customWidth="1"/>
    <col min="4" max="4" width="33.875" style="8" customWidth="1"/>
    <col min="5" max="7" width="18.875" style="8" customWidth="1"/>
    <col min="8" max="16384" width="8.875" style="8"/>
  </cols>
  <sheetData>
    <row r="1" spans="1:5" ht="17.100000000000001" customHeight="1" x14ac:dyDescent="0.15">
      <c r="E1" s="10" t="s">
        <v>0</v>
      </c>
    </row>
    <row r="2" spans="1:5" ht="21" x14ac:dyDescent="0.15">
      <c r="A2" s="29" t="s">
        <v>165</v>
      </c>
      <c r="B2" s="30"/>
      <c r="C2" s="30"/>
      <c r="D2" s="30"/>
      <c r="E2" s="30"/>
    </row>
    <row r="3" spans="1:5" ht="13.5" x14ac:dyDescent="0.15">
      <c r="A3" s="31" t="s">
        <v>166</v>
      </c>
      <c r="B3" s="30"/>
      <c r="C3" s="30"/>
      <c r="D3" s="30"/>
      <c r="E3" s="30"/>
    </row>
    <row r="4" spans="1:5" ht="13.5" x14ac:dyDescent="0.15">
      <c r="A4" s="11"/>
    </row>
    <row r="5" spans="1:5" ht="17.100000000000001" customHeight="1" x14ac:dyDescent="0.15">
      <c r="A5" s="11"/>
      <c r="E5" s="9" t="s">
        <v>167</v>
      </c>
    </row>
    <row r="6" spans="1:5" ht="27" customHeight="1" x14ac:dyDescent="0.15">
      <c r="A6" s="4" t="s">
        <v>1</v>
      </c>
      <c r="B6" s="4" t="s">
        <v>2</v>
      </c>
      <c r="C6" s="4"/>
      <c r="D6" s="4" t="s">
        <v>1</v>
      </c>
      <c r="E6" s="4" t="s">
        <v>2</v>
      </c>
    </row>
    <row r="7" spans="1:5" ht="17.100000000000001" customHeight="1" x14ac:dyDescent="0.15">
      <c r="A7" s="2" t="s">
        <v>3</v>
      </c>
      <c r="B7" s="20"/>
      <c r="C7" s="5"/>
      <c r="D7" s="2" t="s">
        <v>50</v>
      </c>
      <c r="E7" s="20"/>
    </row>
    <row r="8" spans="1:5" ht="17.100000000000001" customHeight="1" x14ac:dyDescent="0.15">
      <c r="A8" s="13" t="s">
        <v>4</v>
      </c>
      <c r="B8" s="21">
        <v>217009033181</v>
      </c>
      <c r="C8" s="14"/>
      <c r="D8" s="13" t="s">
        <v>51</v>
      </c>
      <c r="E8" s="21">
        <v>40774979196</v>
      </c>
    </row>
    <row r="9" spans="1:5" ht="17.100000000000001" customHeight="1" x14ac:dyDescent="0.15">
      <c r="A9" s="13" t="s">
        <v>5</v>
      </c>
      <c r="B9" s="21">
        <v>214778385357</v>
      </c>
      <c r="C9" s="14"/>
      <c r="D9" s="13" t="s">
        <v>52</v>
      </c>
      <c r="E9" s="21">
        <v>30916874006</v>
      </c>
    </row>
    <row r="10" spans="1:5" ht="17.100000000000001" customHeight="1" x14ac:dyDescent="0.15">
      <c r="A10" s="13" t="s">
        <v>6</v>
      </c>
      <c r="B10" s="21">
        <v>86623761676</v>
      </c>
      <c r="C10" s="14"/>
      <c r="D10" s="13" t="s">
        <v>53</v>
      </c>
      <c r="E10" s="21">
        <v>1896259002</v>
      </c>
    </row>
    <row r="11" spans="1:5" ht="17.100000000000001" customHeight="1" x14ac:dyDescent="0.15">
      <c r="A11" s="17" t="s">
        <v>7</v>
      </c>
      <c r="B11" s="22">
        <f>56148217425+346342264-219186832</f>
        <v>56275372857</v>
      </c>
      <c r="C11" s="18"/>
      <c r="D11" s="17" t="s">
        <v>54</v>
      </c>
      <c r="E11" s="21">
        <v>6200669000</v>
      </c>
    </row>
    <row r="12" spans="1:5" ht="17.100000000000001" customHeight="1" x14ac:dyDescent="0.15">
      <c r="A12" s="17" t="s">
        <v>8</v>
      </c>
      <c r="B12" s="22" t="s">
        <v>9</v>
      </c>
      <c r="C12" s="18"/>
      <c r="D12" s="17" t="s">
        <v>55</v>
      </c>
      <c r="E12" s="21">
        <v>1539708000</v>
      </c>
    </row>
    <row r="13" spans="1:5" ht="17.100000000000001" customHeight="1" x14ac:dyDescent="0.15">
      <c r="A13" s="17" t="s">
        <v>10</v>
      </c>
      <c r="B13" s="22">
        <f>62738045937+1426000119-8209200</f>
        <v>64155836856</v>
      </c>
      <c r="C13" s="18"/>
      <c r="D13" s="17" t="s">
        <v>47</v>
      </c>
      <c r="E13" s="21">
        <v>221469188</v>
      </c>
    </row>
    <row r="14" spans="1:5" ht="17.100000000000001" customHeight="1" x14ac:dyDescent="0.15">
      <c r="A14" s="17" t="s">
        <v>11</v>
      </c>
      <c r="B14" s="22">
        <f>-37552089720-181185727</f>
        <v>-37733275447</v>
      </c>
      <c r="C14" s="18"/>
      <c r="D14" s="17" t="s">
        <v>56</v>
      </c>
      <c r="E14" s="21">
        <v>4543055084</v>
      </c>
    </row>
    <row r="15" spans="1:5" ht="17.100000000000001" customHeight="1" x14ac:dyDescent="0.15">
      <c r="A15" s="17" t="s">
        <v>12</v>
      </c>
      <c r="B15" s="22">
        <v>11497109773</v>
      </c>
      <c r="C15" s="18"/>
      <c r="D15" s="17" t="s">
        <v>57</v>
      </c>
      <c r="E15" s="21">
        <v>3070519521</v>
      </c>
    </row>
    <row r="16" spans="1:5" ht="17.100000000000001" customHeight="1" x14ac:dyDescent="0.15">
      <c r="A16" s="17" t="s">
        <v>13</v>
      </c>
      <c r="B16" s="22">
        <f>-7884346580-249184293</f>
        <v>-8133530873</v>
      </c>
      <c r="C16" s="18"/>
      <c r="D16" s="17" t="s">
        <v>58</v>
      </c>
      <c r="E16" s="21">
        <v>246048330</v>
      </c>
    </row>
    <row r="17" spans="1:6" ht="17.100000000000001" customHeight="1" x14ac:dyDescent="0.15">
      <c r="A17" s="17" t="s">
        <v>14</v>
      </c>
      <c r="B17" s="22" t="s">
        <v>9</v>
      </c>
      <c r="C17" s="18"/>
      <c r="D17" s="17" t="s">
        <v>59</v>
      </c>
      <c r="E17" s="21" t="s">
        <v>9</v>
      </c>
    </row>
    <row r="18" spans="1:6" ht="17.100000000000001" customHeight="1" x14ac:dyDescent="0.15">
      <c r="A18" s="17" t="s">
        <v>15</v>
      </c>
      <c r="B18" s="22" t="s">
        <v>9</v>
      </c>
      <c r="C18" s="18"/>
      <c r="D18" s="17" t="s">
        <v>60</v>
      </c>
      <c r="E18" s="21" t="s">
        <v>9</v>
      </c>
      <c r="F18" s="12"/>
    </row>
    <row r="19" spans="1:6" ht="17.100000000000001" customHeight="1" x14ac:dyDescent="0.15">
      <c r="A19" s="17" t="s">
        <v>16</v>
      </c>
      <c r="B19" s="22" t="s">
        <v>9</v>
      </c>
      <c r="C19" s="18"/>
      <c r="D19" s="17" t="s">
        <v>61</v>
      </c>
      <c r="E19" s="21" t="s">
        <v>9</v>
      </c>
    </row>
    <row r="20" spans="1:6" ht="17.100000000000001" customHeight="1" x14ac:dyDescent="0.15">
      <c r="A20" s="17" t="s">
        <v>17</v>
      </c>
      <c r="B20" s="22" t="s">
        <v>9</v>
      </c>
      <c r="C20" s="18"/>
      <c r="D20" s="17" t="s">
        <v>62</v>
      </c>
      <c r="E20" s="21">
        <v>624335434</v>
      </c>
    </row>
    <row r="21" spans="1:6" ht="17.100000000000001" customHeight="1" x14ac:dyDescent="0.15">
      <c r="A21" s="17" t="s">
        <v>18</v>
      </c>
      <c r="B21" s="22" t="s">
        <v>9</v>
      </c>
      <c r="C21" s="18"/>
      <c r="D21" s="17" t="s">
        <v>63</v>
      </c>
      <c r="E21" s="21">
        <v>583982643</v>
      </c>
    </row>
    <row r="22" spans="1:6" ht="17.100000000000001" customHeight="1" x14ac:dyDescent="0.15">
      <c r="A22" s="17" t="s">
        <v>19</v>
      </c>
      <c r="B22" s="22" t="s">
        <v>9</v>
      </c>
      <c r="C22" s="18"/>
      <c r="D22" s="17" t="s">
        <v>47</v>
      </c>
      <c r="E22" s="21">
        <v>18169156</v>
      </c>
    </row>
    <row r="23" spans="1:6" ht="17.100000000000001" customHeight="1" x14ac:dyDescent="0.15">
      <c r="A23" s="17" t="s">
        <v>20</v>
      </c>
      <c r="B23" s="22" t="s">
        <v>9</v>
      </c>
      <c r="C23" s="18"/>
      <c r="D23" s="19" t="s">
        <v>64</v>
      </c>
      <c r="E23" s="23">
        <v>45318034280</v>
      </c>
    </row>
    <row r="24" spans="1:6" ht="17.100000000000001" customHeight="1" x14ac:dyDescent="0.15">
      <c r="A24" s="17" t="s">
        <v>21</v>
      </c>
      <c r="B24" s="22" t="s">
        <v>9</v>
      </c>
      <c r="C24" s="18"/>
      <c r="D24" s="17" t="s">
        <v>65</v>
      </c>
      <c r="E24" s="24"/>
    </row>
    <row r="25" spans="1:6" ht="17.100000000000001" customHeight="1" x14ac:dyDescent="0.15">
      <c r="A25" s="17" t="s">
        <v>22</v>
      </c>
      <c r="B25" s="22">
        <v>562248510</v>
      </c>
      <c r="C25" s="18"/>
      <c r="D25" s="17" t="s">
        <v>66</v>
      </c>
      <c r="E25" s="21">
        <v>219593232039</v>
      </c>
    </row>
    <row r="26" spans="1:6" ht="17.100000000000001" customHeight="1" x14ac:dyDescent="0.15">
      <c r="A26" s="17" t="s">
        <v>23</v>
      </c>
      <c r="B26" s="22">
        <v>126155387048</v>
      </c>
      <c r="C26" s="18"/>
      <c r="D26" s="17" t="s">
        <v>67</v>
      </c>
      <c r="E26" s="21">
        <v>-42480839275</v>
      </c>
    </row>
    <row r="27" spans="1:6" ht="17.100000000000001" customHeight="1" x14ac:dyDescent="0.15">
      <c r="A27" s="17" t="s">
        <v>7</v>
      </c>
      <c r="B27" s="22">
        <f>52284064062+188318465</f>
        <v>52472382527</v>
      </c>
      <c r="C27" s="18"/>
      <c r="D27" s="18"/>
      <c r="E27" s="24"/>
    </row>
    <row r="28" spans="1:6" ht="17.100000000000001" customHeight="1" x14ac:dyDescent="0.15">
      <c r="A28" s="17" t="s">
        <v>10</v>
      </c>
      <c r="B28" s="22">
        <f>482238590</f>
        <v>482238590</v>
      </c>
      <c r="C28" s="18"/>
      <c r="D28" s="18"/>
      <c r="E28" s="24"/>
    </row>
    <row r="29" spans="1:6" ht="17.100000000000001" customHeight="1" x14ac:dyDescent="0.15">
      <c r="A29" s="17" t="s">
        <v>11</v>
      </c>
      <c r="B29" s="22">
        <f>-183069564-1045240</f>
        <v>-184114804</v>
      </c>
      <c r="C29" s="18"/>
      <c r="D29" s="18"/>
      <c r="E29" s="24"/>
    </row>
    <row r="30" spans="1:6" ht="17.100000000000001" customHeight="1" x14ac:dyDescent="0.15">
      <c r="A30" s="17" t="s">
        <v>12</v>
      </c>
      <c r="B30" s="22">
        <v>153076377281</v>
      </c>
      <c r="C30" s="18"/>
      <c r="D30" s="18"/>
      <c r="E30" s="24"/>
    </row>
    <row r="31" spans="1:6" ht="17.100000000000001" customHeight="1" x14ac:dyDescent="0.15">
      <c r="A31" s="17" t="s">
        <v>13</v>
      </c>
      <c r="B31" s="22">
        <f>-77098236312-274974796-2046939427-42980000-266050876-53253458-15292655-1897222</f>
        <v>-79799624746</v>
      </c>
      <c r="C31" s="18"/>
      <c r="D31" s="18"/>
      <c r="E31" s="24"/>
    </row>
    <row r="32" spans="1:6" ht="17.100000000000001" customHeight="1" x14ac:dyDescent="0.15">
      <c r="A32" s="17" t="s">
        <v>20</v>
      </c>
      <c r="B32" s="22" t="s">
        <v>9</v>
      </c>
      <c r="C32" s="18"/>
      <c r="D32" s="18"/>
      <c r="E32" s="24"/>
    </row>
    <row r="33" spans="1:5" ht="17.100000000000001" customHeight="1" x14ac:dyDescent="0.15">
      <c r="A33" s="17" t="s">
        <v>21</v>
      </c>
      <c r="B33" s="22" t="s">
        <v>9</v>
      </c>
      <c r="C33" s="18"/>
      <c r="D33" s="18"/>
      <c r="E33" s="24"/>
    </row>
    <row r="34" spans="1:5" ht="17.100000000000001" customHeight="1" x14ac:dyDescent="0.15">
      <c r="A34" s="17" t="s">
        <v>22</v>
      </c>
      <c r="B34" s="22">
        <v>108128200</v>
      </c>
      <c r="C34" s="18"/>
      <c r="D34" s="18"/>
      <c r="E34" s="24"/>
    </row>
    <row r="35" spans="1:5" ht="17.100000000000001" customHeight="1" x14ac:dyDescent="0.15">
      <c r="A35" s="17" t="s">
        <v>24</v>
      </c>
      <c r="B35" s="22">
        <v>3762972371</v>
      </c>
      <c r="C35" s="18"/>
      <c r="D35" s="18"/>
      <c r="E35" s="24"/>
    </row>
    <row r="36" spans="1:5" ht="17.100000000000001" customHeight="1" x14ac:dyDescent="0.15">
      <c r="A36" s="17" t="s">
        <v>25</v>
      </c>
      <c r="B36" s="22">
        <f>-1638537636-125198102</f>
        <v>-1763735738</v>
      </c>
      <c r="C36" s="18"/>
      <c r="D36" s="18"/>
      <c r="E36" s="24"/>
    </row>
    <row r="37" spans="1:5" ht="17.100000000000001" customHeight="1" x14ac:dyDescent="0.15">
      <c r="A37" s="17" t="s">
        <v>26</v>
      </c>
      <c r="B37" s="22" t="s">
        <v>9</v>
      </c>
      <c r="C37" s="18"/>
      <c r="D37" s="18"/>
      <c r="E37" s="24"/>
    </row>
    <row r="38" spans="1:5" ht="17.100000000000001" customHeight="1" x14ac:dyDescent="0.15">
      <c r="A38" s="17" t="s">
        <v>27</v>
      </c>
      <c r="B38" s="22" t="s">
        <v>9</v>
      </c>
      <c r="C38" s="18"/>
      <c r="D38" s="18"/>
      <c r="E38" s="24"/>
    </row>
    <row r="39" spans="1:5" ht="17.100000000000001" customHeight="1" x14ac:dyDescent="0.15">
      <c r="A39" s="17" t="s">
        <v>28</v>
      </c>
      <c r="B39" s="22" t="s">
        <v>9</v>
      </c>
      <c r="C39" s="18"/>
      <c r="D39" s="18"/>
      <c r="E39" s="24"/>
    </row>
    <row r="40" spans="1:5" ht="17.100000000000001" customHeight="1" x14ac:dyDescent="0.15">
      <c r="A40" s="17" t="s">
        <v>29</v>
      </c>
      <c r="B40" s="22">
        <v>2230647824</v>
      </c>
      <c r="C40" s="18"/>
      <c r="D40" s="18"/>
      <c r="E40" s="24"/>
    </row>
    <row r="41" spans="1:5" ht="17.100000000000001" customHeight="1" x14ac:dyDescent="0.15">
      <c r="A41" s="17" t="s">
        <v>30</v>
      </c>
      <c r="B41" s="22">
        <v>128325000</v>
      </c>
      <c r="C41" s="18"/>
      <c r="D41" s="18"/>
      <c r="E41" s="24"/>
    </row>
    <row r="42" spans="1:5" ht="17.100000000000001" customHeight="1" x14ac:dyDescent="0.15">
      <c r="A42" s="17" t="s">
        <v>31</v>
      </c>
      <c r="B42" s="22">
        <v>12750000</v>
      </c>
      <c r="C42" s="18"/>
      <c r="D42" s="18"/>
      <c r="E42" s="24"/>
    </row>
    <row r="43" spans="1:5" ht="17.100000000000001" customHeight="1" x14ac:dyDescent="0.15">
      <c r="A43" s="17" t="s">
        <v>32</v>
      </c>
      <c r="B43" s="22">
        <v>115575000</v>
      </c>
      <c r="C43" s="18"/>
      <c r="D43" s="18"/>
      <c r="E43" s="24"/>
    </row>
    <row r="44" spans="1:5" ht="17.100000000000001" customHeight="1" x14ac:dyDescent="0.15">
      <c r="A44" s="17" t="s">
        <v>20</v>
      </c>
      <c r="B44" s="22" t="s">
        <v>9</v>
      </c>
      <c r="C44" s="18"/>
      <c r="D44" s="18"/>
      <c r="E44" s="24"/>
    </row>
    <row r="45" spans="1:5" ht="17.100000000000001" customHeight="1" x14ac:dyDescent="0.15">
      <c r="A45" s="17" t="s">
        <v>33</v>
      </c>
      <c r="B45" s="22">
        <v>-5000000</v>
      </c>
      <c r="C45" s="18"/>
      <c r="D45" s="18"/>
      <c r="E45" s="24"/>
    </row>
    <row r="46" spans="1:5" ht="17.100000000000001" customHeight="1" x14ac:dyDescent="0.15">
      <c r="A46" s="17" t="s">
        <v>34</v>
      </c>
      <c r="B46" s="22">
        <v>1013905305</v>
      </c>
      <c r="C46" s="18"/>
      <c r="D46" s="18"/>
      <c r="E46" s="24"/>
    </row>
    <row r="47" spans="1:5" ht="17.100000000000001" customHeight="1" x14ac:dyDescent="0.15">
      <c r="A47" s="17" t="s">
        <v>35</v>
      </c>
      <c r="B47" s="22">
        <v>11603884</v>
      </c>
      <c r="C47" s="18"/>
      <c r="D47" s="18"/>
      <c r="E47" s="24"/>
    </row>
    <row r="48" spans="1:5" ht="17.100000000000001" customHeight="1" x14ac:dyDescent="0.15">
      <c r="A48" s="17" t="s">
        <v>36</v>
      </c>
      <c r="B48" s="22">
        <v>1183068563</v>
      </c>
      <c r="C48" s="18"/>
      <c r="D48" s="18"/>
      <c r="E48" s="24"/>
    </row>
    <row r="49" spans="1:5" ht="17.100000000000001" customHeight="1" x14ac:dyDescent="0.15">
      <c r="A49" s="17" t="s">
        <v>37</v>
      </c>
      <c r="B49" s="22" t="s">
        <v>9</v>
      </c>
      <c r="C49" s="18"/>
      <c r="D49" s="18"/>
      <c r="E49" s="24"/>
    </row>
    <row r="50" spans="1:5" ht="17.100000000000001" customHeight="1" x14ac:dyDescent="0.15">
      <c r="A50" s="17" t="s">
        <v>20</v>
      </c>
      <c r="B50" s="22">
        <v>1183068563</v>
      </c>
      <c r="C50" s="18"/>
      <c r="D50" s="18"/>
      <c r="E50" s="24"/>
    </row>
    <row r="51" spans="1:5" ht="17.100000000000001" customHeight="1" x14ac:dyDescent="0.15">
      <c r="A51" s="17" t="s">
        <v>28</v>
      </c>
      <c r="B51" s="22">
        <v>23000000</v>
      </c>
      <c r="C51" s="18"/>
      <c r="D51" s="18"/>
      <c r="E51" s="24"/>
    </row>
    <row r="52" spans="1:5" ht="17.100000000000001" customHeight="1" x14ac:dyDescent="0.15">
      <c r="A52" s="17" t="s">
        <v>38</v>
      </c>
      <c r="B52" s="22">
        <v>-124254928</v>
      </c>
      <c r="C52" s="18"/>
      <c r="D52" s="18"/>
      <c r="E52" s="24"/>
    </row>
    <row r="53" spans="1:5" ht="17.100000000000001" customHeight="1" x14ac:dyDescent="0.15">
      <c r="A53" s="17" t="s">
        <v>39</v>
      </c>
      <c r="B53" s="22">
        <v>5421393863</v>
      </c>
      <c r="C53" s="18"/>
      <c r="D53" s="18"/>
      <c r="E53" s="24"/>
    </row>
    <row r="54" spans="1:5" ht="17.100000000000001" customHeight="1" x14ac:dyDescent="0.15">
      <c r="A54" s="17" t="s">
        <v>40</v>
      </c>
      <c r="B54" s="22">
        <v>2518382992</v>
      </c>
      <c r="C54" s="18"/>
      <c r="D54" s="18"/>
      <c r="E54" s="24"/>
    </row>
    <row r="55" spans="1:5" ht="17.100000000000001" customHeight="1" x14ac:dyDescent="0.15">
      <c r="A55" s="17" t="s">
        <v>41</v>
      </c>
      <c r="B55" s="22">
        <v>322437884</v>
      </c>
      <c r="C55" s="18"/>
      <c r="D55" s="18"/>
      <c r="E55" s="24"/>
    </row>
    <row r="56" spans="1:5" ht="17.100000000000001" customHeight="1" x14ac:dyDescent="0.15">
      <c r="A56" s="13" t="s">
        <v>42</v>
      </c>
      <c r="B56" s="21">
        <v>3253497</v>
      </c>
      <c r="C56" s="14"/>
      <c r="D56" s="14"/>
      <c r="E56" s="24"/>
    </row>
    <row r="57" spans="1:5" ht="17.100000000000001" customHeight="1" x14ac:dyDescent="0.15">
      <c r="A57" s="13" t="s">
        <v>43</v>
      </c>
      <c r="B57" s="21">
        <v>2580945361</v>
      </c>
      <c r="C57" s="14"/>
      <c r="D57" s="14"/>
      <c r="E57" s="24"/>
    </row>
    <row r="58" spans="1:5" ht="17.100000000000001" customHeight="1" x14ac:dyDescent="0.15">
      <c r="A58" s="13" t="s">
        <v>44</v>
      </c>
      <c r="B58" s="21">
        <v>2580945361</v>
      </c>
      <c r="C58" s="14"/>
      <c r="D58" s="14"/>
      <c r="E58" s="24"/>
    </row>
    <row r="59" spans="1:5" ht="17.100000000000001" customHeight="1" x14ac:dyDescent="0.15">
      <c r="A59" s="13" t="s">
        <v>45</v>
      </c>
      <c r="B59" s="21" t="s">
        <v>9</v>
      </c>
      <c r="C59" s="14"/>
      <c r="D59" s="14"/>
      <c r="E59" s="24"/>
    </row>
    <row r="60" spans="1:5" ht="17.100000000000001" customHeight="1" x14ac:dyDescent="0.15">
      <c r="A60" s="13" t="s">
        <v>46</v>
      </c>
      <c r="B60" s="21" t="s">
        <v>9</v>
      </c>
      <c r="C60" s="14"/>
      <c r="D60" s="14"/>
      <c r="E60" s="24"/>
    </row>
    <row r="61" spans="1:5" ht="17.100000000000001" customHeight="1" x14ac:dyDescent="0.15">
      <c r="A61" s="13" t="s">
        <v>47</v>
      </c>
      <c r="B61" s="21" t="s">
        <v>9</v>
      </c>
      <c r="C61" s="14"/>
      <c r="D61" s="14"/>
      <c r="E61" s="24"/>
    </row>
    <row r="62" spans="1:5" ht="17.100000000000001" customHeight="1" x14ac:dyDescent="0.15">
      <c r="A62" s="13" t="s">
        <v>48</v>
      </c>
      <c r="B62" s="21">
        <v>-3625871</v>
      </c>
      <c r="C62" s="14"/>
      <c r="D62" s="15" t="s">
        <v>68</v>
      </c>
      <c r="E62" s="23">
        <v>177112392764</v>
      </c>
    </row>
    <row r="63" spans="1:5" ht="17.100000000000001" customHeight="1" x14ac:dyDescent="0.15">
      <c r="A63" s="15" t="s">
        <v>49</v>
      </c>
      <c r="B63" s="23">
        <v>222430427044</v>
      </c>
      <c r="C63" s="16"/>
      <c r="D63" s="15" t="s">
        <v>69</v>
      </c>
      <c r="E63" s="23">
        <v>222430427044</v>
      </c>
    </row>
    <row r="64" spans="1:5" ht="17.100000000000001" customHeight="1" x14ac:dyDescent="0.15">
      <c r="A64" s="3" t="s">
        <v>168</v>
      </c>
      <c r="B64" s="3"/>
      <c r="C64" s="3"/>
      <c r="D64" s="3"/>
      <c r="E64" s="3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</sheetData>
  <mergeCells count="2">
    <mergeCell ref="A2:E2"/>
    <mergeCell ref="A3:E3"/>
  </mergeCells>
  <phoneticPr fontId="7"/>
  <printOptions horizontalCentered="1"/>
  <pageMargins left="0.39370078740157483" right="0.39370078740157483" top="0.39370078740157483" bottom="0.39370078740157483" header="0.19685039370078741" footer="0.19685039370078741"/>
  <pageSetup paperSize="9" scale="72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D43" sqref="D43"/>
    </sheetView>
  </sheetViews>
  <sheetFormatPr defaultColWidth="8.875" defaultRowHeight="11.25" x14ac:dyDescent="0.15"/>
  <cols>
    <col min="1" max="1" width="42.875" style="8" customWidth="1"/>
    <col min="2" max="3" width="8.875" style="8" hidden="1" customWidth="1"/>
    <col min="4" max="4" width="10.875" style="8" customWidth="1"/>
    <col min="5" max="5" width="15.875" style="8" customWidth="1"/>
    <col min="6" max="7" width="30.875" style="8" customWidth="1"/>
    <col min="8" max="16384" width="8.875" style="8"/>
  </cols>
  <sheetData>
    <row r="1" spans="1:5" ht="17.100000000000001" customHeight="1" x14ac:dyDescent="0.15">
      <c r="E1" s="10" t="s">
        <v>70</v>
      </c>
    </row>
    <row r="2" spans="1:5" ht="21" x14ac:dyDescent="0.15">
      <c r="A2" s="29" t="s">
        <v>169</v>
      </c>
      <c r="B2" s="30"/>
      <c r="C2" s="30"/>
      <c r="D2" s="30"/>
      <c r="E2" s="30"/>
    </row>
    <row r="3" spans="1:5" ht="13.5" x14ac:dyDescent="0.15">
      <c r="A3" s="31" t="s">
        <v>170</v>
      </c>
      <c r="B3" s="30"/>
      <c r="C3" s="30"/>
      <c r="D3" s="30"/>
      <c r="E3" s="30"/>
    </row>
    <row r="4" spans="1:5" ht="13.5" x14ac:dyDescent="0.15">
      <c r="A4" s="31" t="s">
        <v>171</v>
      </c>
      <c r="B4" s="30"/>
      <c r="C4" s="30"/>
      <c r="D4" s="30"/>
      <c r="E4" s="30"/>
    </row>
    <row r="5" spans="1:5" ht="13.5" x14ac:dyDescent="0.15">
      <c r="A5" s="11"/>
    </row>
    <row r="6" spans="1:5" ht="17.100000000000001" customHeight="1" x14ac:dyDescent="0.15">
      <c r="A6" s="11"/>
      <c r="E6" s="9" t="s">
        <v>167</v>
      </c>
    </row>
    <row r="7" spans="1:5" ht="27" customHeight="1" x14ac:dyDescent="0.15">
      <c r="A7" s="32" t="s">
        <v>1</v>
      </c>
      <c r="B7" s="32"/>
      <c r="C7" s="32"/>
      <c r="D7" s="32" t="s">
        <v>2</v>
      </c>
      <c r="E7" s="32"/>
    </row>
    <row r="8" spans="1:5" ht="17.100000000000001" customHeight="1" x14ac:dyDescent="0.15">
      <c r="A8" s="33" t="s">
        <v>71</v>
      </c>
      <c r="B8" s="33"/>
      <c r="C8" s="33"/>
      <c r="D8" s="34">
        <v>44317706069</v>
      </c>
      <c r="E8" s="35"/>
    </row>
    <row r="9" spans="1:5" ht="17.100000000000001" customHeight="1" x14ac:dyDescent="0.15">
      <c r="A9" s="33" t="s">
        <v>72</v>
      </c>
      <c r="B9" s="33"/>
      <c r="C9" s="33"/>
      <c r="D9" s="34">
        <v>20035821607</v>
      </c>
      <c r="E9" s="35"/>
    </row>
    <row r="10" spans="1:5" ht="17.100000000000001" customHeight="1" x14ac:dyDescent="0.15">
      <c r="A10" s="33" t="s">
        <v>73</v>
      </c>
      <c r="B10" s="33"/>
      <c r="C10" s="33"/>
      <c r="D10" s="34">
        <v>9221762924</v>
      </c>
      <c r="E10" s="35"/>
    </row>
    <row r="11" spans="1:5" ht="17.100000000000001" customHeight="1" x14ac:dyDescent="0.15">
      <c r="A11" s="33" t="s">
        <v>74</v>
      </c>
      <c r="B11" s="33"/>
      <c r="C11" s="33"/>
      <c r="D11" s="34">
        <v>8263365942</v>
      </c>
      <c r="E11" s="35"/>
    </row>
    <row r="12" spans="1:5" ht="17.100000000000001" customHeight="1" x14ac:dyDescent="0.15">
      <c r="A12" s="33" t="s">
        <v>75</v>
      </c>
      <c r="B12" s="33"/>
      <c r="C12" s="33"/>
      <c r="D12" s="34" t="s">
        <v>9</v>
      </c>
      <c r="E12" s="35"/>
    </row>
    <row r="13" spans="1:5" ht="17.100000000000001" customHeight="1" x14ac:dyDescent="0.15">
      <c r="A13" s="33" t="s">
        <v>76</v>
      </c>
      <c r="B13" s="33"/>
      <c r="C13" s="33"/>
      <c r="D13" s="34" t="s">
        <v>9</v>
      </c>
      <c r="E13" s="35"/>
    </row>
    <row r="14" spans="1:5" ht="17.100000000000001" customHeight="1" x14ac:dyDescent="0.15">
      <c r="A14" s="33" t="s">
        <v>20</v>
      </c>
      <c r="B14" s="33"/>
      <c r="C14" s="33"/>
      <c r="D14" s="34">
        <v>958396982</v>
      </c>
      <c r="E14" s="35"/>
    </row>
    <row r="15" spans="1:5" ht="17.100000000000001" customHeight="1" x14ac:dyDescent="0.15">
      <c r="A15" s="33" t="s">
        <v>77</v>
      </c>
      <c r="B15" s="33"/>
      <c r="C15" s="33"/>
      <c r="D15" s="34">
        <v>10154968853</v>
      </c>
      <c r="E15" s="35"/>
    </row>
    <row r="16" spans="1:5" ht="17.100000000000001" customHeight="1" x14ac:dyDescent="0.15">
      <c r="A16" s="33" t="s">
        <v>78</v>
      </c>
      <c r="B16" s="33"/>
      <c r="C16" s="33"/>
      <c r="D16" s="34">
        <v>6687172843</v>
      </c>
      <c r="E16" s="35"/>
    </row>
    <row r="17" spans="1:5" ht="17.100000000000001" customHeight="1" x14ac:dyDescent="0.15">
      <c r="A17" s="33" t="s">
        <v>79</v>
      </c>
      <c r="B17" s="33"/>
      <c r="C17" s="33"/>
      <c r="D17" s="34">
        <v>209794214</v>
      </c>
      <c r="E17" s="35"/>
    </row>
    <row r="18" spans="1:5" ht="17.100000000000001" customHeight="1" x14ac:dyDescent="0.15">
      <c r="A18" s="33" t="s">
        <v>80</v>
      </c>
      <c r="B18" s="33"/>
      <c r="C18" s="33"/>
      <c r="D18" s="34">
        <v>3258001796</v>
      </c>
      <c r="E18" s="35"/>
    </row>
    <row r="19" spans="1:5" ht="17.100000000000001" customHeight="1" x14ac:dyDescent="0.15">
      <c r="A19" s="33" t="s">
        <v>20</v>
      </c>
      <c r="B19" s="33"/>
      <c r="C19" s="33"/>
      <c r="D19" s="34" t="s">
        <v>9</v>
      </c>
      <c r="E19" s="35"/>
    </row>
    <row r="20" spans="1:5" ht="17.100000000000001" customHeight="1" x14ac:dyDescent="0.15">
      <c r="A20" s="33" t="s">
        <v>81</v>
      </c>
      <c r="B20" s="33"/>
      <c r="C20" s="33"/>
      <c r="D20" s="34">
        <v>659089830</v>
      </c>
      <c r="E20" s="35"/>
    </row>
    <row r="21" spans="1:5" ht="17.100000000000001" customHeight="1" x14ac:dyDescent="0.15">
      <c r="A21" s="33" t="s">
        <v>82</v>
      </c>
      <c r="B21" s="33"/>
      <c r="C21" s="33"/>
      <c r="D21" s="34">
        <v>183555342</v>
      </c>
      <c r="E21" s="35"/>
    </row>
    <row r="22" spans="1:5" ht="17.100000000000001" customHeight="1" x14ac:dyDescent="0.15">
      <c r="A22" s="33" t="s">
        <v>83</v>
      </c>
      <c r="B22" s="33"/>
      <c r="C22" s="33"/>
      <c r="D22" s="34">
        <v>103459284</v>
      </c>
      <c r="E22" s="35"/>
    </row>
    <row r="23" spans="1:5" ht="17.100000000000001" customHeight="1" x14ac:dyDescent="0.15">
      <c r="A23" s="33" t="s">
        <v>20</v>
      </c>
      <c r="B23" s="33"/>
      <c r="C23" s="33"/>
      <c r="D23" s="34">
        <v>372075204</v>
      </c>
      <c r="E23" s="35"/>
    </row>
    <row r="24" spans="1:5" ht="17.100000000000001" customHeight="1" x14ac:dyDescent="0.15">
      <c r="A24" s="33" t="s">
        <v>84</v>
      </c>
      <c r="B24" s="33"/>
      <c r="C24" s="33"/>
      <c r="D24" s="34">
        <v>24281884462</v>
      </c>
      <c r="E24" s="35"/>
    </row>
    <row r="25" spans="1:5" ht="17.100000000000001" customHeight="1" x14ac:dyDescent="0.15">
      <c r="A25" s="33" t="s">
        <v>85</v>
      </c>
      <c r="B25" s="33"/>
      <c r="C25" s="33"/>
      <c r="D25" s="34">
        <v>4543130150</v>
      </c>
      <c r="E25" s="35"/>
    </row>
    <row r="26" spans="1:5" ht="17.100000000000001" customHeight="1" x14ac:dyDescent="0.15">
      <c r="A26" s="33" t="s">
        <v>86</v>
      </c>
      <c r="B26" s="33"/>
      <c r="C26" s="33"/>
      <c r="D26" s="34">
        <v>13535360636</v>
      </c>
      <c r="E26" s="35"/>
    </row>
    <row r="27" spans="1:5" ht="17.100000000000001" customHeight="1" x14ac:dyDescent="0.15">
      <c r="A27" s="33" t="s">
        <v>87</v>
      </c>
      <c r="B27" s="33"/>
      <c r="C27" s="33"/>
      <c r="D27" s="34">
        <v>6070149016</v>
      </c>
      <c r="E27" s="35"/>
    </row>
    <row r="28" spans="1:5" ht="17.100000000000001" customHeight="1" x14ac:dyDescent="0.15">
      <c r="A28" s="33" t="s">
        <v>28</v>
      </c>
      <c r="B28" s="33"/>
      <c r="C28" s="33"/>
      <c r="D28" s="34">
        <v>133244660</v>
      </c>
      <c r="E28" s="35"/>
    </row>
    <row r="29" spans="1:5" ht="17.100000000000001" customHeight="1" x14ac:dyDescent="0.15">
      <c r="A29" s="33" t="s">
        <v>88</v>
      </c>
      <c r="B29" s="33"/>
      <c r="C29" s="33"/>
      <c r="D29" s="34">
        <v>1412616400</v>
      </c>
      <c r="E29" s="35"/>
    </row>
    <row r="30" spans="1:5" ht="17.100000000000001" customHeight="1" x14ac:dyDescent="0.15">
      <c r="A30" s="33" t="s">
        <v>89</v>
      </c>
      <c r="B30" s="33"/>
      <c r="C30" s="33"/>
      <c r="D30" s="34">
        <v>684985350</v>
      </c>
      <c r="E30" s="35"/>
    </row>
    <row r="31" spans="1:5" ht="17.100000000000001" customHeight="1" x14ac:dyDescent="0.15">
      <c r="A31" s="33" t="s">
        <v>47</v>
      </c>
      <c r="B31" s="33"/>
      <c r="C31" s="33"/>
      <c r="D31" s="34">
        <v>727631050</v>
      </c>
      <c r="E31" s="35"/>
    </row>
    <row r="32" spans="1:5" ht="17.100000000000001" customHeight="1" x14ac:dyDescent="0.15">
      <c r="A32" s="36" t="s">
        <v>90</v>
      </c>
      <c r="B32" s="36"/>
      <c r="C32" s="36"/>
      <c r="D32" s="37">
        <v>42905089669</v>
      </c>
      <c r="E32" s="38"/>
    </row>
    <row r="33" spans="1:5" ht="17.100000000000001" customHeight="1" x14ac:dyDescent="0.15">
      <c r="A33" s="33" t="s">
        <v>91</v>
      </c>
      <c r="B33" s="33"/>
      <c r="C33" s="33"/>
      <c r="D33" s="34">
        <v>4410010</v>
      </c>
      <c r="E33" s="35"/>
    </row>
    <row r="34" spans="1:5" ht="17.100000000000001" customHeight="1" x14ac:dyDescent="0.15">
      <c r="A34" s="33" t="s">
        <v>92</v>
      </c>
      <c r="B34" s="33"/>
      <c r="C34" s="33"/>
      <c r="D34" s="34" t="s">
        <v>9</v>
      </c>
      <c r="E34" s="35"/>
    </row>
    <row r="35" spans="1:5" ht="17.100000000000001" customHeight="1" x14ac:dyDescent="0.15">
      <c r="A35" s="33" t="s">
        <v>93</v>
      </c>
      <c r="B35" s="33"/>
      <c r="C35" s="33"/>
      <c r="D35" s="34">
        <v>4410010</v>
      </c>
      <c r="E35" s="35"/>
    </row>
    <row r="36" spans="1:5" ht="17.100000000000001" customHeight="1" x14ac:dyDescent="0.15">
      <c r="A36" s="33" t="s">
        <v>94</v>
      </c>
      <c r="B36" s="33"/>
      <c r="C36" s="33"/>
      <c r="D36" s="34" t="s">
        <v>9</v>
      </c>
      <c r="E36" s="35"/>
    </row>
    <row r="37" spans="1:5" ht="17.100000000000001" customHeight="1" x14ac:dyDescent="0.15">
      <c r="A37" s="33" t="s">
        <v>95</v>
      </c>
      <c r="B37" s="33"/>
      <c r="C37" s="33"/>
      <c r="D37" s="34" t="s">
        <v>9</v>
      </c>
      <c r="E37" s="35"/>
    </row>
    <row r="38" spans="1:5" ht="17.100000000000001" customHeight="1" x14ac:dyDescent="0.15">
      <c r="A38" s="33" t="s">
        <v>47</v>
      </c>
      <c r="B38" s="33"/>
      <c r="C38" s="33"/>
      <c r="D38" s="34" t="s">
        <v>9</v>
      </c>
      <c r="E38" s="35"/>
    </row>
    <row r="39" spans="1:5" ht="17.100000000000001" customHeight="1" x14ac:dyDescent="0.15">
      <c r="A39" s="33" t="s">
        <v>96</v>
      </c>
      <c r="B39" s="33"/>
      <c r="C39" s="33"/>
      <c r="D39" s="34">
        <v>301817199</v>
      </c>
      <c r="E39" s="35"/>
    </row>
    <row r="40" spans="1:5" ht="17.100000000000001" customHeight="1" x14ac:dyDescent="0.15">
      <c r="A40" s="33" t="s">
        <v>97</v>
      </c>
      <c r="B40" s="33"/>
      <c r="C40" s="33"/>
      <c r="D40" s="34">
        <v>11331199</v>
      </c>
      <c r="E40" s="35"/>
    </row>
    <row r="41" spans="1:5" ht="17.100000000000001" customHeight="1" x14ac:dyDescent="0.15">
      <c r="A41" s="33" t="s">
        <v>47</v>
      </c>
      <c r="B41" s="33"/>
      <c r="C41" s="33"/>
      <c r="D41" s="34">
        <v>290486000</v>
      </c>
      <c r="E41" s="35"/>
    </row>
    <row r="42" spans="1:5" ht="17.100000000000001" customHeight="1" x14ac:dyDescent="0.15">
      <c r="A42" s="36" t="s">
        <v>98</v>
      </c>
      <c r="B42" s="36"/>
      <c r="C42" s="36"/>
      <c r="D42" s="37">
        <v>42607682480</v>
      </c>
      <c r="E42" s="38"/>
    </row>
    <row r="43" spans="1:5" ht="17.100000000000001" customHeight="1" x14ac:dyDescent="0.15">
      <c r="A43" s="3" t="s">
        <v>172</v>
      </c>
      <c r="B43" s="3"/>
      <c r="C43" s="3"/>
      <c r="D43" s="3"/>
      <c r="E43" s="3"/>
    </row>
    <row r="44" spans="1:5" x14ac:dyDescent="0.15">
      <c r="A44" s="7"/>
    </row>
    <row r="45" spans="1:5" x14ac:dyDescent="0.15">
      <c r="A45" s="7"/>
    </row>
    <row r="46" spans="1:5" x14ac:dyDescent="0.15">
      <c r="A46" s="7"/>
    </row>
  </sheetData>
  <mergeCells count="75">
    <mergeCell ref="A41:C41"/>
    <mergeCell ref="D41:E41"/>
    <mergeCell ref="A42:C42"/>
    <mergeCell ref="D42:E42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D23" sqref="D23"/>
    </sheetView>
  </sheetViews>
  <sheetFormatPr defaultColWidth="8.875" defaultRowHeight="11.25" x14ac:dyDescent="0.15"/>
  <cols>
    <col min="1" max="1" width="30.875" style="8" customWidth="1"/>
    <col min="2" max="7" width="18.875" style="8" customWidth="1"/>
    <col min="8" max="16384" width="8.875" style="8"/>
  </cols>
  <sheetData>
    <row r="1" spans="1:5" ht="17.100000000000001" customHeight="1" x14ac:dyDescent="0.15">
      <c r="E1" s="10" t="s">
        <v>99</v>
      </c>
    </row>
    <row r="2" spans="1:5" ht="21" x14ac:dyDescent="0.15">
      <c r="A2" s="29" t="s">
        <v>173</v>
      </c>
      <c r="B2" s="30"/>
      <c r="C2" s="30"/>
      <c r="D2" s="30"/>
      <c r="E2" s="30"/>
    </row>
    <row r="3" spans="1:5" ht="13.5" x14ac:dyDescent="0.15">
      <c r="A3" s="31" t="s">
        <v>174</v>
      </c>
      <c r="B3" s="30"/>
      <c r="C3" s="30"/>
      <c r="D3" s="30"/>
      <c r="E3" s="30"/>
    </row>
    <row r="4" spans="1:5" ht="13.5" x14ac:dyDescent="0.15">
      <c r="A4" s="31" t="s">
        <v>171</v>
      </c>
      <c r="B4" s="30"/>
      <c r="C4" s="30"/>
      <c r="D4" s="30"/>
      <c r="E4" s="30"/>
    </row>
    <row r="5" spans="1:5" ht="13.5" x14ac:dyDescent="0.15">
      <c r="A5" s="11"/>
    </row>
    <row r="6" spans="1:5" ht="17.100000000000001" customHeight="1" x14ac:dyDescent="0.15">
      <c r="A6" s="11"/>
      <c r="E6" s="9" t="s">
        <v>167</v>
      </c>
    </row>
    <row r="7" spans="1:5" ht="27" customHeight="1" x14ac:dyDescent="0.15">
      <c r="A7" s="4" t="s">
        <v>1</v>
      </c>
      <c r="B7" s="4" t="s">
        <v>100</v>
      </c>
      <c r="C7" s="4" t="s">
        <v>101</v>
      </c>
      <c r="D7" s="4" t="s">
        <v>102</v>
      </c>
      <c r="E7" s="4"/>
    </row>
    <row r="8" spans="1:5" ht="17.100000000000001" customHeight="1" x14ac:dyDescent="0.15">
      <c r="A8" s="1" t="s">
        <v>103</v>
      </c>
      <c r="B8" s="25">
        <v>183509534261</v>
      </c>
      <c r="C8" s="25">
        <v>225720742040</v>
      </c>
      <c r="D8" s="25">
        <v>-42211207779</v>
      </c>
      <c r="E8" s="6"/>
    </row>
    <row r="9" spans="1:5" ht="17.100000000000001" customHeight="1" x14ac:dyDescent="0.15">
      <c r="A9" s="2" t="s">
        <v>104</v>
      </c>
      <c r="B9" s="26">
        <v>-42607682480</v>
      </c>
      <c r="C9" s="20"/>
      <c r="D9" s="26">
        <v>-42607682480</v>
      </c>
      <c r="E9" s="5"/>
    </row>
    <row r="10" spans="1:5" ht="17.100000000000001" customHeight="1" x14ac:dyDescent="0.15">
      <c r="A10" s="2" t="s">
        <v>105</v>
      </c>
      <c r="B10" s="26">
        <v>41855249451</v>
      </c>
      <c r="C10" s="20"/>
      <c r="D10" s="26">
        <v>41855249451</v>
      </c>
      <c r="E10" s="5"/>
    </row>
    <row r="11" spans="1:5" ht="17.100000000000001" customHeight="1" x14ac:dyDescent="0.15">
      <c r="A11" s="2" t="s">
        <v>106</v>
      </c>
      <c r="B11" s="26">
        <v>30109923780</v>
      </c>
      <c r="C11" s="20"/>
      <c r="D11" s="26">
        <v>30109923780</v>
      </c>
      <c r="E11" s="5"/>
    </row>
    <row r="12" spans="1:5" ht="17.100000000000001" customHeight="1" x14ac:dyDescent="0.15">
      <c r="A12" s="2" t="s">
        <v>107</v>
      </c>
      <c r="B12" s="26">
        <v>11745325671</v>
      </c>
      <c r="C12" s="20"/>
      <c r="D12" s="26">
        <v>11745325671</v>
      </c>
      <c r="E12" s="5"/>
    </row>
    <row r="13" spans="1:5" ht="17.100000000000001" customHeight="1" x14ac:dyDescent="0.15">
      <c r="A13" s="1" t="s">
        <v>108</v>
      </c>
      <c r="B13" s="25">
        <v>-752433029</v>
      </c>
      <c r="C13" s="27"/>
      <c r="D13" s="25">
        <v>-752433029</v>
      </c>
      <c r="E13" s="6"/>
    </row>
    <row r="14" spans="1:5" ht="17.100000000000001" customHeight="1" x14ac:dyDescent="0.15">
      <c r="A14" s="2" t="s">
        <v>109</v>
      </c>
      <c r="B14" s="20"/>
      <c r="C14" s="26">
        <v>-2054933101</v>
      </c>
      <c r="D14" s="26">
        <v>2054933101</v>
      </c>
      <c r="E14" s="5"/>
    </row>
    <row r="15" spans="1:5" ht="17.100000000000001" customHeight="1" x14ac:dyDescent="0.15">
      <c r="A15" s="2" t="s">
        <v>110</v>
      </c>
      <c r="B15" s="20"/>
      <c r="C15" s="26">
        <v>3225360391</v>
      </c>
      <c r="D15" s="26">
        <v>-3225360391</v>
      </c>
      <c r="E15" s="5"/>
    </row>
    <row r="16" spans="1:5" ht="17.100000000000001" customHeight="1" x14ac:dyDescent="0.15">
      <c r="A16" s="2" t="s">
        <v>111</v>
      </c>
      <c r="B16" s="20"/>
      <c r="C16" s="26">
        <v>-5742302201</v>
      </c>
      <c r="D16" s="26">
        <v>5742302201</v>
      </c>
      <c r="E16" s="5"/>
    </row>
    <row r="17" spans="1:5" ht="17.100000000000001" customHeight="1" x14ac:dyDescent="0.15">
      <c r="A17" s="2" t="s">
        <v>112</v>
      </c>
      <c r="B17" s="20"/>
      <c r="C17" s="26">
        <v>2547597369</v>
      </c>
      <c r="D17" s="26">
        <v>-2547597369</v>
      </c>
      <c r="E17" s="5"/>
    </row>
    <row r="18" spans="1:5" ht="17.100000000000001" customHeight="1" x14ac:dyDescent="0.15">
      <c r="A18" s="2" t="s">
        <v>113</v>
      </c>
      <c r="B18" s="20"/>
      <c r="C18" s="26">
        <v>-2085588660</v>
      </c>
      <c r="D18" s="26">
        <v>2085588660</v>
      </c>
      <c r="E18" s="5"/>
    </row>
    <row r="19" spans="1:5" ht="17.100000000000001" customHeight="1" x14ac:dyDescent="0.15">
      <c r="A19" s="2" t="s">
        <v>114</v>
      </c>
      <c r="B19" s="26">
        <v>172562637</v>
      </c>
      <c r="C19" s="26">
        <v>172562637</v>
      </c>
      <c r="D19" s="20"/>
      <c r="E19" s="5"/>
    </row>
    <row r="20" spans="1:5" ht="17.100000000000001" customHeight="1" x14ac:dyDescent="0.15">
      <c r="A20" s="2" t="s">
        <v>115</v>
      </c>
      <c r="B20" s="26">
        <v>133832979</v>
      </c>
      <c r="C20" s="26">
        <v>133832979</v>
      </c>
      <c r="D20" s="20"/>
      <c r="E20" s="5"/>
    </row>
    <row r="21" spans="1:5" ht="17.100000000000001" customHeight="1" x14ac:dyDescent="0.15">
      <c r="A21" s="13" t="s">
        <v>116</v>
      </c>
      <c r="B21" s="21">
        <v>-5951104084</v>
      </c>
      <c r="C21" s="21">
        <v>-5951104084</v>
      </c>
      <c r="D21" s="21" t="s">
        <v>9</v>
      </c>
      <c r="E21" s="5"/>
    </row>
    <row r="22" spans="1:5" ht="17.100000000000001" customHeight="1" x14ac:dyDescent="0.15">
      <c r="A22" s="15" t="s">
        <v>117</v>
      </c>
      <c r="B22" s="23">
        <v>-6397141497</v>
      </c>
      <c r="C22" s="23">
        <v>-7699641569</v>
      </c>
      <c r="D22" s="23">
        <v>1302500072</v>
      </c>
      <c r="E22" s="6"/>
    </row>
    <row r="23" spans="1:5" ht="17.100000000000001" customHeight="1" x14ac:dyDescent="0.15">
      <c r="A23" s="15" t="s">
        <v>118</v>
      </c>
      <c r="B23" s="23">
        <v>177112392764</v>
      </c>
      <c r="C23" s="23">
        <v>218021100471</v>
      </c>
      <c r="D23" s="23">
        <v>-40908707707</v>
      </c>
      <c r="E23" s="6"/>
    </row>
    <row r="24" spans="1:5" ht="17.100000000000001" customHeight="1" x14ac:dyDescent="0.15">
      <c r="A24" s="3" t="s">
        <v>168</v>
      </c>
      <c r="B24" s="3"/>
      <c r="C24" s="3"/>
      <c r="D24" s="3"/>
      <c r="E24" s="3"/>
    </row>
    <row r="25" spans="1:5" x14ac:dyDescent="0.15">
      <c r="A25" s="7"/>
    </row>
    <row r="26" spans="1:5" x14ac:dyDescent="0.15">
      <c r="A26" s="7"/>
    </row>
    <row r="27" spans="1:5" x14ac:dyDescent="0.15">
      <c r="A27" s="7"/>
    </row>
  </sheetData>
  <mergeCells count="3">
    <mergeCell ref="A2:E2"/>
    <mergeCell ref="A3:E3"/>
    <mergeCell ref="A4:E4"/>
  </mergeCells>
  <phoneticPr fontId="7"/>
  <printOptions horizontalCentered="1"/>
  <pageMargins left="0.78740157480314965" right="0.39370078740157483" top="0.39370078740157483" bottom="0.39370078740157483" header="0.19685039370078741" footer="0.19685039370078741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selection activeCell="A3" sqref="A3:E3"/>
    </sheetView>
  </sheetViews>
  <sheetFormatPr defaultColWidth="8.875" defaultRowHeight="11.25" x14ac:dyDescent="0.15"/>
  <cols>
    <col min="1" max="1" width="42.875" style="8" customWidth="1"/>
    <col min="2" max="3" width="8.875" style="8" hidden="1" customWidth="1"/>
    <col min="4" max="4" width="10.875" style="8" customWidth="1"/>
    <col min="5" max="5" width="15.875" style="8" customWidth="1"/>
    <col min="6" max="7" width="30.875" style="8" customWidth="1"/>
    <col min="8" max="16384" width="8.875" style="8"/>
  </cols>
  <sheetData>
    <row r="1" spans="1:5" ht="17.100000000000001" customHeight="1" x14ac:dyDescent="0.15">
      <c r="E1" s="10" t="s">
        <v>119</v>
      </c>
    </row>
    <row r="2" spans="1:5" ht="21" x14ac:dyDescent="0.15">
      <c r="A2" s="29" t="s">
        <v>175</v>
      </c>
      <c r="B2" s="30"/>
      <c r="C2" s="30"/>
      <c r="D2" s="30"/>
      <c r="E2" s="30"/>
    </row>
    <row r="3" spans="1:5" ht="13.5" x14ac:dyDescent="0.15">
      <c r="A3" s="31" t="s">
        <v>176</v>
      </c>
      <c r="B3" s="30"/>
      <c r="C3" s="30"/>
      <c r="D3" s="30"/>
      <c r="E3" s="30"/>
    </row>
    <row r="4" spans="1:5" ht="13.5" x14ac:dyDescent="0.15">
      <c r="A4" s="31" t="s">
        <v>171</v>
      </c>
      <c r="B4" s="30"/>
      <c r="C4" s="30"/>
      <c r="D4" s="30"/>
      <c r="E4" s="30"/>
    </row>
    <row r="5" spans="1:5" ht="13.5" x14ac:dyDescent="0.15">
      <c r="A5" s="11"/>
    </row>
    <row r="6" spans="1:5" ht="17.100000000000001" customHeight="1" x14ac:dyDescent="0.15">
      <c r="A6" s="11"/>
      <c r="E6" s="9" t="s">
        <v>167</v>
      </c>
    </row>
    <row r="7" spans="1:5" ht="27" customHeight="1" x14ac:dyDescent="0.15">
      <c r="A7" s="32" t="s">
        <v>1</v>
      </c>
      <c r="B7" s="32"/>
      <c r="C7" s="32"/>
      <c r="D7" s="32" t="s">
        <v>2</v>
      </c>
      <c r="E7" s="32"/>
    </row>
    <row r="8" spans="1:5" ht="17.100000000000001" customHeight="1" x14ac:dyDescent="0.15">
      <c r="A8" s="33" t="s">
        <v>120</v>
      </c>
      <c r="B8" s="33"/>
      <c r="C8" s="33"/>
      <c r="D8" s="35"/>
      <c r="E8" s="35"/>
    </row>
    <row r="9" spans="1:5" ht="17.100000000000001" customHeight="1" x14ac:dyDescent="0.15">
      <c r="A9" s="33" t="s">
        <v>121</v>
      </c>
      <c r="B9" s="33"/>
      <c r="C9" s="33"/>
      <c r="D9" s="34">
        <v>41433707658</v>
      </c>
      <c r="E9" s="35"/>
    </row>
    <row r="10" spans="1:5" ht="17.100000000000001" customHeight="1" x14ac:dyDescent="0.15">
      <c r="A10" s="33" t="s">
        <v>122</v>
      </c>
      <c r="B10" s="33"/>
      <c r="C10" s="33"/>
      <c r="D10" s="34">
        <v>16881007972</v>
      </c>
      <c r="E10" s="35"/>
    </row>
    <row r="11" spans="1:5" ht="17.100000000000001" customHeight="1" x14ac:dyDescent="0.15">
      <c r="A11" s="33" t="s">
        <v>123</v>
      </c>
      <c r="B11" s="33"/>
      <c r="C11" s="33"/>
      <c r="D11" s="34">
        <v>9428410369</v>
      </c>
      <c r="E11" s="35"/>
    </row>
    <row r="12" spans="1:5" ht="17.100000000000001" customHeight="1" x14ac:dyDescent="0.15">
      <c r="A12" s="33" t="s">
        <v>124</v>
      </c>
      <c r="B12" s="33"/>
      <c r="C12" s="33"/>
      <c r="D12" s="34">
        <v>6918121322</v>
      </c>
      <c r="E12" s="35"/>
    </row>
    <row r="13" spans="1:5" ht="17.100000000000001" customHeight="1" x14ac:dyDescent="0.15">
      <c r="A13" s="33" t="s">
        <v>125</v>
      </c>
      <c r="B13" s="33"/>
      <c r="C13" s="33"/>
      <c r="D13" s="34">
        <v>183555342</v>
      </c>
      <c r="E13" s="35"/>
    </row>
    <row r="14" spans="1:5" ht="17.100000000000001" customHeight="1" x14ac:dyDescent="0.15">
      <c r="A14" s="33" t="s">
        <v>126</v>
      </c>
      <c r="B14" s="33"/>
      <c r="C14" s="33"/>
      <c r="D14" s="34">
        <v>350920939</v>
      </c>
      <c r="E14" s="35"/>
    </row>
    <row r="15" spans="1:5" ht="17.100000000000001" customHeight="1" x14ac:dyDescent="0.15">
      <c r="A15" s="33" t="s">
        <v>127</v>
      </c>
      <c r="B15" s="33"/>
      <c r="C15" s="33"/>
      <c r="D15" s="34">
        <v>24552699686</v>
      </c>
      <c r="E15" s="35"/>
    </row>
    <row r="16" spans="1:5" ht="17.100000000000001" customHeight="1" x14ac:dyDescent="0.15">
      <c r="A16" s="33" t="s">
        <v>128</v>
      </c>
      <c r="B16" s="33"/>
      <c r="C16" s="33"/>
      <c r="D16" s="34">
        <v>4813945374</v>
      </c>
      <c r="E16" s="35"/>
    </row>
    <row r="17" spans="1:5" ht="17.100000000000001" customHeight="1" x14ac:dyDescent="0.15">
      <c r="A17" s="33" t="s">
        <v>129</v>
      </c>
      <c r="B17" s="33"/>
      <c r="C17" s="33"/>
      <c r="D17" s="34">
        <v>13535360636</v>
      </c>
      <c r="E17" s="35"/>
    </row>
    <row r="18" spans="1:5" ht="17.100000000000001" customHeight="1" x14ac:dyDescent="0.15">
      <c r="A18" s="33" t="s">
        <v>130</v>
      </c>
      <c r="B18" s="33"/>
      <c r="C18" s="33"/>
      <c r="D18" s="34">
        <v>6070149016</v>
      </c>
      <c r="E18" s="35"/>
    </row>
    <row r="19" spans="1:5" ht="17.100000000000001" customHeight="1" x14ac:dyDescent="0.15">
      <c r="A19" s="33" t="s">
        <v>126</v>
      </c>
      <c r="B19" s="33"/>
      <c r="C19" s="33"/>
      <c r="D19" s="34">
        <v>133244660</v>
      </c>
      <c r="E19" s="35"/>
    </row>
    <row r="20" spans="1:5" ht="17.100000000000001" customHeight="1" x14ac:dyDescent="0.15">
      <c r="A20" s="33" t="s">
        <v>131</v>
      </c>
      <c r="B20" s="33"/>
      <c r="C20" s="33"/>
      <c r="D20" s="34">
        <v>42422031144</v>
      </c>
      <c r="E20" s="35"/>
    </row>
    <row r="21" spans="1:5" ht="17.100000000000001" customHeight="1" x14ac:dyDescent="0.15">
      <c r="A21" s="33" t="s">
        <v>132</v>
      </c>
      <c r="B21" s="33"/>
      <c r="C21" s="33"/>
      <c r="D21" s="34">
        <v>30128031242</v>
      </c>
      <c r="E21" s="35"/>
    </row>
    <row r="22" spans="1:5" ht="17.100000000000001" customHeight="1" x14ac:dyDescent="0.15">
      <c r="A22" s="33" t="s">
        <v>133</v>
      </c>
      <c r="B22" s="33"/>
      <c r="C22" s="33"/>
      <c r="D22" s="34">
        <v>10897664671</v>
      </c>
      <c r="E22" s="35"/>
    </row>
    <row r="23" spans="1:5" ht="17.100000000000001" customHeight="1" x14ac:dyDescent="0.15">
      <c r="A23" s="33" t="s">
        <v>134</v>
      </c>
      <c r="B23" s="33"/>
      <c r="C23" s="33"/>
      <c r="D23" s="34">
        <v>685222950</v>
      </c>
      <c r="E23" s="35"/>
    </row>
    <row r="24" spans="1:5" ht="17.100000000000001" customHeight="1" x14ac:dyDescent="0.15">
      <c r="A24" s="33" t="s">
        <v>135</v>
      </c>
      <c r="B24" s="33"/>
      <c r="C24" s="33"/>
      <c r="D24" s="34">
        <v>711112281</v>
      </c>
      <c r="E24" s="35"/>
    </row>
    <row r="25" spans="1:5" ht="17.100000000000001" customHeight="1" x14ac:dyDescent="0.15">
      <c r="A25" s="33" t="s">
        <v>136</v>
      </c>
      <c r="B25" s="33"/>
      <c r="C25" s="33"/>
      <c r="D25" s="34" t="s">
        <v>9</v>
      </c>
      <c r="E25" s="35"/>
    </row>
    <row r="26" spans="1:5" ht="17.100000000000001" customHeight="1" x14ac:dyDescent="0.15">
      <c r="A26" s="33" t="s">
        <v>137</v>
      </c>
      <c r="B26" s="33"/>
      <c r="C26" s="33"/>
      <c r="D26" s="34" t="s">
        <v>9</v>
      </c>
      <c r="E26" s="35"/>
    </row>
    <row r="27" spans="1:5" ht="17.100000000000001" customHeight="1" x14ac:dyDescent="0.15">
      <c r="A27" s="33" t="s">
        <v>138</v>
      </c>
      <c r="B27" s="33"/>
      <c r="C27" s="33"/>
      <c r="D27" s="34" t="s">
        <v>9</v>
      </c>
      <c r="E27" s="35"/>
    </row>
    <row r="28" spans="1:5" ht="17.100000000000001" customHeight="1" x14ac:dyDescent="0.15">
      <c r="A28" s="33" t="s">
        <v>139</v>
      </c>
      <c r="B28" s="33"/>
      <c r="C28" s="33"/>
      <c r="D28" s="34" t="s">
        <v>9</v>
      </c>
      <c r="E28" s="35"/>
    </row>
    <row r="29" spans="1:5" ht="17.100000000000001" customHeight="1" x14ac:dyDescent="0.15">
      <c r="A29" s="36" t="s">
        <v>140</v>
      </c>
      <c r="B29" s="36"/>
      <c r="C29" s="36"/>
      <c r="D29" s="37">
        <v>988323486</v>
      </c>
      <c r="E29" s="38"/>
    </row>
    <row r="30" spans="1:5" ht="17.100000000000001" customHeight="1" x14ac:dyDescent="0.15">
      <c r="A30" s="33" t="s">
        <v>141</v>
      </c>
      <c r="B30" s="33"/>
      <c r="C30" s="33"/>
      <c r="D30" s="35"/>
      <c r="E30" s="35"/>
    </row>
    <row r="31" spans="1:5" ht="17.100000000000001" customHeight="1" x14ac:dyDescent="0.15">
      <c r="A31" s="33" t="s">
        <v>142</v>
      </c>
      <c r="B31" s="33"/>
      <c r="C31" s="33"/>
      <c r="D31" s="34">
        <v>4059799721</v>
      </c>
      <c r="E31" s="35"/>
    </row>
    <row r="32" spans="1:5" ht="17.100000000000001" customHeight="1" x14ac:dyDescent="0.15">
      <c r="A32" s="33" t="s">
        <v>143</v>
      </c>
      <c r="B32" s="33"/>
      <c r="C32" s="33"/>
      <c r="D32" s="34">
        <v>2394813998</v>
      </c>
      <c r="E32" s="35"/>
    </row>
    <row r="33" spans="1:5" ht="17.100000000000001" customHeight="1" x14ac:dyDescent="0.15">
      <c r="A33" s="33" t="s">
        <v>144</v>
      </c>
      <c r="B33" s="33"/>
      <c r="C33" s="33"/>
      <c r="D33" s="34">
        <v>1360985723</v>
      </c>
      <c r="E33" s="35"/>
    </row>
    <row r="34" spans="1:5" ht="17.100000000000001" customHeight="1" x14ac:dyDescent="0.15">
      <c r="A34" s="33" t="s">
        <v>145</v>
      </c>
      <c r="B34" s="33"/>
      <c r="C34" s="33"/>
      <c r="D34" s="34" t="s">
        <v>9</v>
      </c>
      <c r="E34" s="35"/>
    </row>
    <row r="35" spans="1:5" ht="17.100000000000001" customHeight="1" x14ac:dyDescent="0.15">
      <c r="A35" s="33" t="s">
        <v>146</v>
      </c>
      <c r="B35" s="33"/>
      <c r="C35" s="33"/>
      <c r="D35" s="34">
        <v>304000000</v>
      </c>
      <c r="E35" s="35"/>
    </row>
    <row r="36" spans="1:5" ht="17.100000000000001" customHeight="1" x14ac:dyDescent="0.15">
      <c r="A36" s="33" t="s">
        <v>138</v>
      </c>
      <c r="B36" s="33"/>
      <c r="C36" s="33"/>
      <c r="D36" s="34" t="s">
        <v>9</v>
      </c>
      <c r="E36" s="35"/>
    </row>
    <row r="37" spans="1:5" ht="17.100000000000001" customHeight="1" x14ac:dyDescent="0.15">
      <c r="A37" s="33" t="s">
        <v>147</v>
      </c>
      <c r="B37" s="33"/>
      <c r="C37" s="33"/>
      <c r="D37" s="34">
        <v>2051980375</v>
      </c>
      <c r="E37" s="35"/>
    </row>
    <row r="38" spans="1:5" ht="17.100000000000001" customHeight="1" x14ac:dyDescent="0.15">
      <c r="A38" s="33" t="s">
        <v>133</v>
      </c>
      <c r="B38" s="33"/>
      <c r="C38" s="33"/>
      <c r="D38" s="34">
        <v>847661000</v>
      </c>
      <c r="E38" s="35"/>
    </row>
    <row r="39" spans="1:5" ht="17.100000000000001" customHeight="1" x14ac:dyDescent="0.15">
      <c r="A39" s="33" t="s">
        <v>148</v>
      </c>
      <c r="B39" s="33"/>
      <c r="C39" s="33"/>
      <c r="D39" s="34">
        <v>803086005</v>
      </c>
      <c r="E39" s="35"/>
    </row>
    <row r="40" spans="1:5" ht="17.100000000000001" customHeight="1" x14ac:dyDescent="0.15">
      <c r="A40" s="33" t="s">
        <v>149</v>
      </c>
      <c r="B40" s="33"/>
      <c r="C40" s="33"/>
      <c r="D40" s="34">
        <v>312689737</v>
      </c>
      <c r="E40" s="35"/>
    </row>
    <row r="41" spans="1:5" ht="17.100000000000001" customHeight="1" x14ac:dyDescent="0.15">
      <c r="A41" s="33" t="s">
        <v>150</v>
      </c>
      <c r="B41" s="33"/>
      <c r="C41" s="33"/>
      <c r="D41" s="34">
        <v>88543633</v>
      </c>
      <c r="E41" s="35"/>
    </row>
    <row r="42" spans="1:5" ht="17.100000000000001" customHeight="1" x14ac:dyDescent="0.15">
      <c r="A42" s="33" t="s">
        <v>135</v>
      </c>
      <c r="B42" s="33"/>
      <c r="C42" s="33"/>
      <c r="D42" s="34" t="s">
        <v>9</v>
      </c>
      <c r="E42" s="35"/>
    </row>
    <row r="43" spans="1:5" ht="17.100000000000001" customHeight="1" x14ac:dyDescent="0.15">
      <c r="A43" s="36" t="s">
        <v>151</v>
      </c>
      <c r="B43" s="36"/>
      <c r="C43" s="36"/>
      <c r="D43" s="37">
        <v>-2007819346</v>
      </c>
      <c r="E43" s="38"/>
    </row>
    <row r="44" spans="1:5" ht="17.100000000000001" customHeight="1" x14ac:dyDescent="0.15">
      <c r="A44" s="33" t="s">
        <v>152</v>
      </c>
      <c r="B44" s="33"/>
      <c r="C44" s="33"/>
      <c r="D44" s="35"/>
      <c r="E44" s="35"/>
    </row>
    <row r="45" spans="1:5" ht="17.100000000000001" customHeight="1" x14ac:dyDescent="0.15">
      <c r="A45" s="33" t="s">
        <v>153</v>
      </c>
      <c r="B45" s="33"/>
      <c r="C45" s="33"/>
      <c r="D45" s="34">
        <v>3099792229</v>
      </c>
      <c r="E45" s="35"/>
    </row>
    <row r="46" spans="1:5" ht="17.100000000000001" customHeight="1" x14ac:dyDescent="0.15">
      <c r="A46" s="33" t="s">
        <v>154</v>
      </c>
      <c r="B46" s="33"/>
      <c r="C46" s="33"/>
      <c r="D46" s="34">
        <v>3082921295</v>
      </c>
      <c r="E46" s="35"/>
    </row>
    <row r="47" spans="1:5" ht="17.100000000000001" customHeight="1" x14ac:dyDescent="0.15">
      <c r="A47" s="33" t="s">
        <v>138</v>
      </c>
      <c r="B47" s="33"/>
      <c r="C47" s="33"/>
      <c r="D47" s="34">
        <v>16870934</v>
      </c>
      <c r="E47" s="35"/>
    </row>
    <row r="48" spans="1:5" ht="17.100000000000001" customHeight="1" x14ac:dyDescent="0.15">
      <c r="A48" s="33" t="s">
        <v>155</v>
      </c>
      <c r="B48" s="33"/>
      <c r="C48" s="33"/>
      <c r="D48" s="34">
        <v>3250200000</v>
      </c>
      <c r="E48" s="35"/>
    </row>
    <row r="49" spans="1:5" ht="17.100000000000001" customHeight="1" x14ac:dyDescent="0.15">
      <c r="A49" s="33" t="s">
        <v>156</v>
      </c>
      <c r="B49" s="33"/>
      <c r="C49" s="33"/>
      <c r="D49" s="34">
        <v>3250200000</v>
      </c>
      <c r="E49" s="35"/>
    </row>
    <row r="50" spans="1:5" ht="17.100000000000001" customHeight="1" x14ac:dyDescent="0.15">
      <c r="A50" s="33" t="s">
        <v>135</v>
      </c>
      <c r="B50" s="33"/>
      <c r="C50" s="33"/>
      <c r="D50" s="34" t="s">
        <v>9</v>
      </c>
      <c r="E50" s="35"/>
    </row>
    <row r="51" spans="1:5" ht="17.100000000000001" customHeight="1" x14ac:dyDescent="0.15">
      <c r="A51" s="36" t="s">
        <v>157</v>
      </c>
      <c r="B51" s="36"/>
      <c r="C51" s="36"/>
      <c r="D51" s="37">
        <v>150407771</v>
      </c>
      <c r="E51" s="38"/>
    </row>
    <row r="52" spans="1:5" ht="17.100000000000001" customHeight="1" x14ac:dyDescent="0.15">
      <c r="A52" s="36" t="s">
        <v>158</v>
      </c>
      <c r="B52" s="36"/>
      <c r="C52" s="36"/>
      <c r="D52" s="37">
        <v>-869088089</v>
      </c>
      <c r="E52" s="38"/>
    </row>
    <row r="53" spans="1:5" ht="17.100000000000001" customHeight="1" x14ac:dyDescent="0.15">
      <c r="A53" s="36" t="s">
        <v>159</v>
      </c>
      <c r="B53" s="36"/>
      <c r="C53" s="36"/>
      <c r="D53" s="37">
        <v>2803488438</v>
      </c>
      <c r="E53" s="38"/>
    </row>
    <row r="54" spans="1:5" ht="17.100000000000001" customHeight="1" x14ac:dyDescent="0.15">
      <c r="A54" s="36" t="s">
        <v>160</v>
      </c>
      <c r="B54" s="36"/>
      <c r="C54" s="36"/>
      <c r="D54" s="37">
        <v>1934400349</v>
      </c>
      <c r="E54" s="38"/>
    </row>
    <row r="55" spans="1:5" x14ac:dyDescent="0.15">
      <c r="D55" s="28"/>
      <c r="E55" s="28"/>
    </row>
    <row r="56" spans="1:5" ht="17.100000000000001" customHeight="1" x14ac:dyDescent="0.15">
      <c r="A56" s="36" t="s">
        <v>161</v>
      </c>
      <c r="B56" s="36"/>
      <c r="C56" s="36"/>
      <c r="D56" s="37">
        <v>568629427</v>
      </c>
      <c r="E56" s="38"/>
    </row>
    <row r="57" spans="1:5" ht="17.100000000000001" customHeight="1" x14ac:dyDescent="0.15">
      <c r="A57" s="36" t="s">
        <v>162</v>
      </c>
      <c r="B57" s="36"/>
      <c r="C57" s="36"/>
      <c r="D57" s="37">
        <v>15353216</v>
      </c>
      <c r="E57" s="38"/>
    </row>
    <row r="58" spans="1:5" ht="17.100000000000001" customHeight="1" x14ac:dyDescent="0.15">
      <c r="A58" s="36" t="s">
        <v>163</v>
      </c>
      <c r="B58" s="36"/>
      <c r="C58" s="36"/>
      <c r="D58" s="37">
        <v>583982643</v>
      </c>
      <c r="E58" s="38"/>
    </row>
    <row r="59" spans="1:5" ht="17.100000000000001" customHeight="1" x14ac:dyDescent="0.15">
      <c r="A59" s="36" t="s">
        <v>164</v>
      </c>
      <c r="B59" s="36"/>
      <c r="C59" s="36"/>
      <c r="D59" s="37">
        <v>2518382992</v>
      </c>
      <c r="E59" s="38"/>
    </row>
    <row r="60" spans="1:5" ht="17.100000000000001" customHeight="1" x14ac:dyDescent="0.15">
      <c r="A60" s="3" t="s">
        <v>168</v>
      </c>
      <c r="B60" s="3"/>
      <c r="C60" s="3"/>
      <c r="D60" s="3"/>
      <c r="E60" s="3"/>
    </row>
    <row r="61" spans="1:5" x14ac:dyDescent="0.15">
      <c r="A61" s="7"/>
    </row>
    <row r="62" spans="1:5" x14ac:dyDescent="0.15">
      <c r="A62" s="7"/>
    </row>
    <row r="63" spans="1:5" x14ac:dyDescent="0.15">
      <c r="A63" s="7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7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健太郎</dc:creator>
  <cp:lastModifiedBy>井川 健太郎</cp:lastModifiedBy>
  <cp:lastPrinted>2020-03-21T04:32:25Z</cp:lastPrinted>
  <dcterms:created xsi:type="dcterms:W3CDTF">2020-03-21T04:22:09Z</dcterms:created>
  <dcterms:modified xsi:type="dcterms:W3CDTF">2020-03-23T02:04:41Z</dcterms:modified>
</cp:coreProperties>
</file>