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kfs01\s0103\05_財政G\☆02_調査\000_データ類\04_財政状況資料集\R6決算\99-1_市町村送付用（確定版）\２回目\100％前　※あとは政令市のみ\"/>
    </mc:Choice>
  </mc:AlternateContent>
  <xr:revisionPtr revIDLastSave="0" documentId="11_FFE312D8FB5CCC32A46BC530B6C6021C7678516C" xr6:coauthVersionLast="47" xr6:coauthVersionMax="47" xr10:uidLastSave="{00000000-0000-0000-0000-000000000000}"/>
  <bookViews>
    <workbookView xWindow="29280" yWindow="480" windowWidth="23040" windowHeight="1222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1" r:id="rId14"/>
    <sheet name="施設類型別ストック情報分析表①" sheetId="22" r:id="rId15"/>
    <sheet name="施設類型別ストック情報分析表②" sheetId="23"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E37" i="10"/>
  <c r="AM37" i="10"/>
  <c r="U37" i="10"/>
  <c r="C37" i="10"/>
  <c r="CO36" i="10"/>
  <c r="BE36" i="10"/>
  <c r="AM36" i="10"/>
  <c r="C36" i="10"/>
  <c r="BE35" i="10"/>
  <c r="C35" i="10"/>
  <c r="BE34" i="10"/>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l="1"/>
  <c r="BW34" i="10" s="1"/>
  <c r="BW35" i="10" s="1"/>
  <c r="BW36" i="10" s="1"/>
  <c r="BW37" i="10" s="1"/>
  <c r="CO34" i="10" l="1"/>
  <c r="CO35" i="10" s="1"/>
</calcChain>
</file>

<file path=xl/sharedStrings.xml><?xml version="1.0" encoding="utf-8"?>
<sst xmlns="http://schemas.openxmlformats.org/spreadsheetml/2006/main" count="1069" uniqueCount="569">
  <si>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</si>
  <si>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</si>
  <si>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</si>
  <si>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</si>
  <si>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</si>
  <si>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</si>
  <si>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</si>
  <si>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</si>
  <si>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</si>
  <si>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</si>
  <si>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</si>
  <si>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</si>
  <si>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</si>
  <si>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</si>
  <si>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</si>
  <si>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</si>
  <si>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</si>
  <si>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</si>
  <si>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</si>
  <si>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</si>
  <si>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</si>
  <si>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</si>
  <si>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</si>
  <si>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</si>
  <si>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</si>
  <si>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</si>
  <si>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</si>
  <si>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</si>
  <si>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</si>
  <si>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</si>
  <si>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</si>
  <si>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</si>
  <si>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</si>
  <si>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</si>
  <si>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</si>
  <si>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</si>
  <si>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</si>
  <si>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</si>
  <si>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</si>
  <si>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</si>
  <si>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</si>
  <si>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</si>
  <si>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</si>
  <si>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</si>
  <si>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</si>
  <si>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</si>
  <si>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</si>
  <si>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</si>
  <si>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</si>
  <si>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</si>
  <si>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</si>
  <si>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</si>
  <si>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</si>
  <si>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</si>
  <si>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</si>
  <si>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</si>
  <si>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</si>
  <si>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</si>
  <si>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</si>
  <si>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</si>
  <si>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</si>
  <si>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</si>
  <si>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</si>
  <si>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</si>
  <si>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</si>
  <si>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</si>
  <si>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</si>
  <si>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</si>
  <si>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</si>
  <si>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</si>
  <si>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</si>
  <si>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</si>
  <si>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</si>
  <si>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</si>
  <si>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</si>
  <si>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</si>
  <si>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</si>
  <si>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</si>
  <si>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</si>
  <si>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神奈川県</t>
    <phoneticPr fontId="5"/>
  </si>
  <si>
    <t>市町村類型</t>
    <phoneticPr fontId="5"/>
  </si>
  <si>
    <t>Ⅳ－３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</si>
  <si>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</si>
  <si>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</si>
  <si>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</si>
  <si>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</si>
  <si>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</si>
  <si>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</si>
  <si>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</si>
  <si>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</si>
  <si>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</si>
  <si>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</si>
  <si>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</si>
  <si>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</si>
  <si>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秦野市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</si>
  <si>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</si>
  <si>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</si>
  <si>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</si>
  <si>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</si>
  <si>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</si>
  <si>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</si>
  <si>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</si>
  <si>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</si>
  <si>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</si>
  <si>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</si>
  <si>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</si>
  <si>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</si>
  <si>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</si>
  <si>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</si>
  <si>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</si>
  <si>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</si>
  <si>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</si>
  <si>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</si>
  <si>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</si>
  <si>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</si>
  <si>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</si>
  <si>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</si>
  <si>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</si>
  <si>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</si>
  <si>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</si>
  <si>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</si>
  <si>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</si>
  <si>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</si>
  <si>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</si>
  <si>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</si>
  <si>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</si>
  <si>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</si>
  <si>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</si>
  <si>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</si>
  <si>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</si>
  <si>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</si>
  <si>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</si>
  <si>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</si>
  <si>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</si>
  <si>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</si>
  <si>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</si>
  <si>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</si>
  <si>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</si>
  <si>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</si>
  <si>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</si>
  <si>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</si>
  <si>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</si>
  <si>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</si>
  <si>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</si>
  <si>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</si>
  <si>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</si>
  <si>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</si>
  <si>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</si>
  <si>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</si>
  <si>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</si>
  <si>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</si>
  <si>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</si>
  <si>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</si>
  <si>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</si>
  <si>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</si>
  <si>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</si>
  <si>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</si>
  <si>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</si>
  <si>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</si>
  <si>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</si>
  <si>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</si>
  <si>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</si>
  <si>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</si>
  <si>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</si>
  <si>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</si>
  <si>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</si>
  <si>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</si>
  <si>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</si>
  <si>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</si>
  <si>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</si>
  <si>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</si>
  <si>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</si>
  <si>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</si>
  <si>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</si>
  <si>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</si>
  <si>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</si>
  <si>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</si>
  <si>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</si>
  <si>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</si>
  <si>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</si>
  <si>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</si>
  <si>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</si>
  <si>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</si>
  <si>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</si>
  <si>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</si>
  <si>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</si>
  <si>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</si>
  <si>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</si>
  <si>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</si>
  <si>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</si>
  <si>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</si>
  <si>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</si>
  <si>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</si>
  <si>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</si>
  <si>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</si>
  <si>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</si>
  <si>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</si>
  <si>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</si>
  <si>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</si>
  <si>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</si>
  <si>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</si>
  <si>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</si>
  <si>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</si>
  <si>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神奈川県秦野市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</si>
  <si>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</si>
  <si>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</si>
  <si>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</si>
  <si>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</si>
  <si>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</si>
  <si>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</si>
  <si>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</si>
  <si>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</si>
  <si>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</si>
  <si>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</si>
  <si>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</si>
  <si>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</si>
  <si>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</si>
  <si>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</si>
  <si>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</si>
  <si>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</si>
  <si>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</si>
  <si>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</si>
  <si>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</si>
  <si>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</si>
  <si>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</si>
  <si>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</si>
  <si>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</si>
  <si>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</si>
  <si>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</si>
  <si>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</si>
  <si>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</si>
  <si>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</si>
  <si>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</si>
  <si>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</si>
  <si>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</si>
  <si>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</si>
  <si>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</si>
  <si>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</si>
  <si>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</si>
  <si>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</si>
  <si>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</si>
  <si>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</si>
  <si>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</si>
  <si>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</si>
  <si>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</si>
  <si>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</si>
  <si>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</si>
  <si>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</si>
  <si>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</si>
  <si>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</si>
  <si>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</si>
  <si>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</si>
  <si>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</si>
  <si>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</si>
  <si>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</si>
  <si>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</si>
  <si>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</si>
  <si>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</si>
  <si>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</si>
  <si>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</si>
  <si>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</si>
  <si>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</si>
  <si>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</si>
  <si>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</si>
  <si>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</si>
  <si>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</si>
  <si>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</si>
  <si>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</si>
  <si>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</si>
  <si>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</si>
  <si>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</si>
  <si>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</si>
  <si>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</si>
  <si>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</si>
  <si>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</si>
  <si>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</si>
  <si>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</si>
  <si>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</si>
  <si>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</si>
  <si>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</si>
  <si>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</si>
  <si>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</si>
  <si>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</si>
  <si>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</si>
  <si>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</si>
  <si>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</si>
  <si>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</si>
  <si>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</si>
  <si>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</si>
  <si>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</si>
  <si>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</si>
  <si>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</si>
  <si>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</si>
  <si>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</si>
  <si>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</si>
  <si>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</si>
  <si>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</si>
  <si>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</si>
  <si>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</si>
  <si>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</si>
  <si>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</si>
  <si>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</si>
  <si>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</si>
  <si>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</si>
  <si>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</si>
  <si>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</si>
  <si>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</si>
  <si>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</si>
  <si>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</si>
  <si>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</si>
  <si>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</si>
  <si>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</si>
  <si>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</si>
  <si>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</si>
  <si>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</si>
  <si>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</si>
  <si>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</si>
  <si>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</si>
  <si>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</si>
  <si>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</si>
  <si>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</si>
  <si>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</si>
  <si>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</si>
  <si>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</si>
  <si>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</si>
  <si>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</si>
  <si>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</si>
  <si>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</si>
  <si>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</si>
  <si>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</si>
  <si>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</si>
  <si>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</si>
  <si>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</si>
  <si>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</si>
  <si>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</si>
  <si>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</si>
  <si>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</si>
  <si>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</si>
  <si>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</si>
  <si>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</si>
  <si>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</si>
  <si>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</si>
  <si>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</si>
  <si>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</si>
  <si>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</si>
  <si>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</si>
  <si>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</si>
  <si>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</si>
  <si>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</si>
  <si>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</si>
  <si>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</si>
  <si>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</si>
  <si>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</si>
  <si>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</si>
  <si>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神奈川県秦野市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</si>
  <si>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</si>
  <si>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</si>
  <si>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</si>
  <si>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</si>
  <si>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</si>
  <si>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</si>
  <si>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</si>
  <si>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</si>
  <si>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</si>
  <si>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</si>
  <si>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</si>
  <si>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</si>
  <si>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</si>
  <si>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</si>
  <si>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</si>
  <si>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</si>
  <si>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</si>
  <si>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</si>
  <si>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</si>
  <si>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</si>
  <si>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</si>
  <si>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</si>
  <si>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</si>
  <si>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</si>
  <si>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</si>
  <si>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</si>
  <si>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</si>
  <si>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</si>
  <si>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</si>
  <si>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</si>
  <si>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</si>
  <si>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</si>
  <si>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</si>
  <si>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</si>
  <si>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</si>
  <si>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</si>
  <si>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水道事業会計</t>
    <phoneticPr fontId="5"/>
  </si>
  <si>
    <t>法適用企業</t>
    <phoneticPr fontId="5"/>
  </si>
  <si>
    <t>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</si>
  <si>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</si>
  <si>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</si>
  <si>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</si>
  <si>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</si>
  <si>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</si>
  <si>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</si>
  <si>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</si>
  <si>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</si>
  <si>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</si>
  <si>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</si>
  <si>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</si>
  <si>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</si>
  <si>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</si>
  <si>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</si>
  <si>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</si>
  <si>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</si>
  <si>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</si>
  <si>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</si>
  <si>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</si>
  <si>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</si>
  <si>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</si>
  <si>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</si>
  <si>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</si>
  <si>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</si>
  <si>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</si>
  <si>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</si>
  <si>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</si>
  <si>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</si>
  <si>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</si>
  <si>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</si>
  <si>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</si>
  <si>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</si>
  <si>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</si>
  <si>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</si>
  <si>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</si>
  <si>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</si>
  <si>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</si>
  <si>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</si>
  <si>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</si>
  <si>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</si>
  <si>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</si>
  <si>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</si>
  <si>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</si>
  <si>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</si>
  <si>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</si>
  <si>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</si>
  <si>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</si>
  <si>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</si>
  <si>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</si>
  <si>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</si>
  <si>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</si>
  <si>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</si>
  <si>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</si>
  <si>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</si>
  <si>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</si>
  <si>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</si>
  <si>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</si>
  <si>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</si>
  <si>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</si>
  <si>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</si>
  <si>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</si>
  <si>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</si>
  <si>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</si>
  <si>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</si>
  <si>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</si>
  <si>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</si>
  <si>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</si>
  <si>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</si>
  <si>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</si>
  <si>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</si>
  <si>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</si>
  <si>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</si>
  <si>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</si>
  <si>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</si>
  <si>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</si>
  <si>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</si>
  <si>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</si>
  <si>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</si>
  <si>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</si>
  <si>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</si>
  <si>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</si>
  <si>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</si>
  <si>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</si>
  <si>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</si>
  <si>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</si>
  <si>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</si>
  <si>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</si>
  <si>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</si>
  <si>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</si>
  <si>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</si>
  <si>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</si>
  <si>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</si>
  <si>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</si>
  <si>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</si>
  <si>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</si>
  <si>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</si>
  <si>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</si>
  <si>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</si>
  <si>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</si>
  <si>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</si>
  <si>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</si>
  <si>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</si>
  <si>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</si>
  <si>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</si>
  <si>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</si>
  <si>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</si>
  <si>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</si>
  <si>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</si>
  <si>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</si>
  <si>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</si>
  <si>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</si>
  <si>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</si>
  <si>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</si>
  <si>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</si>
  <si>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</si>
  <si>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</si>
  <si>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</si>
  <si>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</si>
  <si>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</si>
  <si>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</si>
  <si>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</si>
  <si>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</si>
  <si>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</si>
  <si>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</si>
  <si>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</si>
  <si>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</si>
  <si>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</si>
  <si>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</si>
  <si>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</si>
  <si>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</si>
  <si>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</si>
  <si>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</si>
  <si>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</si>
  <si>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</si>
  <si>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</si>
  <si>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1.22</t>
  </si>
  <si>
    <t>▲ 4.01</t>
  </si>
  <si>
    <t>▲ 2.61</t>
  </si>
  <si>
    <t>▲ 1.88</t>
  </si>
  <si>
    <t>一般会計</t>
  </si>
  <si>
    <t>水道事業会計</t>
  </si>
  <si>
    <t>公共下水道事業会計</t>
  </si>
  <si>
    <t>介護保険事業特別会計</t>
  </si>
  <si>
    <t>後期高齢者医療事業特別会計</t>
  </si>
  <si>
    <t>国民健康保険事業特別会計</t>
  </si>
  <si>
    <t>その他会計（赤字）</t>
  </si>
  <si>
    <t>その他会計（黒字）</t>
  </si>
  <si>
    <t>R02</t>
    <phoneticPr fontId="5"/>
  </si>
  <si>
    <t>R03</t>
    <phoneticPr fontId="5"/>
  </si>
  <si>
    <t>R04</t>
    <phoneticPr fontId="5"/>
  </si>
  <si>
    <t>R05</t>
    <phoneticPr fontId="5"/>
  </si>
  <si>
    <t>R06</t>
    <phoneticPr fontId="5"/>
  </si>
  <si>
    <t>秦野市伊勢原市環境衛生組合</t>
    <rPh sb="0" eb="3">
      <t>ハダノシ</t>
    </rPh>
    <rPh sb="3" eb="7">
      <t>イセハラシ</t>
    </rPh>
    <rPh sb="7" eb="9">
      <t>カンキョウ</t>
    </rPh>
    <rPh sb="9" eb="11">
      <t>エイセイ</t>
    </rPh>
    <rPh sb="11" eb="13">
      <t>クミアイ</t>
    </rPh>
    <phoneticPr fontId="2"/>
  </si>
  <si>
    <t>神奈川県後期高齢者医療広域連合（一般会計）</t>
    <rPh sb="0" eb="4">
      <t>カナガワケン</t>
    </rPh>
    <rPh sb="4" eb="6">
      <t>コウキ</t>
    </rPh>
    <rPh sb="6" eb="9">
      <t>コウレイシャ</t>
    </rPh>
    <rPh sb="9" eb="11">
      <t>イリョウ</t>
    </rPh>
    <rPh sb="11" eb="13">
      <t>コウイキ</t>
    </rPh>
    <rPh sb="13" eb="15">
      <t>レンゴウ</t>
    </rPh>
    <rPh sb="16" eb="18">
      <t>イッパン</t>
    </rPh>
    <rPh sb="18" eb="20">
      <t>カイケイ</t>
    </rPh>
    <phoneticPr fontId="2"/>
  </si>
  <si>
    <t>神奈川県後期高齢者医療広域連合（後期高齢者医療特別会計）</t>
    <rPh sb="0" eb="4">
      <t>カナガワケン</t>
    </rPh>
    <rPh sb="4" eb="6">
      <t>コウキ</t>
    </rPh>
    <rPh sb="6" eb="9">
      <t>コウレイシャ</t>
    </rPh>
    <rPh sb="9" eb="11">
      <t>イリョウ</t>
    </rPh>
    <rPh sb="11" eb="13">
      <t>コウイキ</t>
    </rPh>
    <rPh sb="13" eb="15">
      <t>レンゴウ</t>
    </rPh>
    <rPh sb="16" eb="18">
      <t>コウキ</t>
    </rPh>
    <rPh sb="18" eb="21">
      <t>コウレイシャ</t>
    </rPh>
    <rPh sb="21" eb="23">
      <t>イリョウ</t>
    </rPh>
    <rPh sb="23" eb="25">
      <t>トクベツ</t>
    </rPh>
    <rPh sb="25" eb="27">
      <t>カイケイ</t>
    </rPh>
    <phoneticPr fontId="2"/>
  </si>
  <si>
    <t>金目川水害予防組合</t>
    <rPh sb="0" eb="2">
      <t>カナメ</t>
    </rPh>
    <rPh sb="2" eb="3">
      <t>ガワ</t>
    </rPh>
    <rPh sb="3" eb="5">
      <t>スイガイ</t>
    </rPh>
    <rPh sb="5" eb="7">
      <t>ヨボウ</t>
    </rPh>
    <rPh sb="7" eb="9">
      <t>クミアイ</t>
    </rPh>
    <phoneticPr fontId="2"/>
  </si>
  <si>
    <t>秦野市土地開発公社</t>
    <phoneticPr fontId="2"/>
  </si>
  <si>
    <t>秦野市スポーツ協会</t>
    <phoneticPr fontId="2"/>
  </si>
  <si>
    <t>〇</t>
  </si>
  <si>
    <t>ふるさと基金</t>
    <rPh sb="4" eb="6">
      <t>キキン</t>
    </rPh>
    <phoneticPr fontId="5"/>
  </si>
  <si>
    <t>公共施設整備基金</t>
    <rPh sb="0" eb="8">
      <t>コウキョウシセツセイビキキン</t>
    </rPh>
    <phoneticPr fontId="5"/>
  </si>
  <si>
    <t>職員退職給与準備基金</t>
    <rPh sb="0" eb="4">
      <t>ショクインタイショク</t>
    </rPh>
    <rPh sb="4" eb="6">
      <t>キュウヨ</t>
    </rPh>
    <rPh sb="6" eb="10">
      <t>ジュンビキキン</t>
    </rPh>
    <phoneticPr fontId="5"/>
  </si>
  <si>
    <t>新型コロナウイルス感染症対策利子補給基金</t>
    <rPh sb="0" eb="2">
      <t>シンガタ</t>
    </rPh>
    <rPh sb="9" eb="12">
      <t>カンセンショウ</t>
    </rPh>
    <rPh sb="12" eb="14">
      <t>タイサク</t>
    </rPh>
    <rPh sb="14" eb="16">
      <t>リシ</t>
    </rPh>
    <rPh sb="16" eb="18">
      <t>ホキュウ</t>
    </rPh>
    <rPh sb="18" eb="20">
      <t>キキン</t>
    </rPh>
    <phoneticPr fontId="5"/>
  </si>
  <si>
    <t>文化振興基金</t>
    <rPh sb="0" eb="6">
      <t>ブンカシンコウキキン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</si>
  <si>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</si>
  <si>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</si>
  <si>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</si>
  <si>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</si>
  <si>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</si>
  <si>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</si>
  <si>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</si>
  <si>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</si>
  <si>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</si>
  <si>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は、公営企業債等繰入見込額が減少したことや普通交付税の増額などにより、対前年度比で1.2ポイント減少したものの、類似団体との比較では高い水準となっている。一方で、有形固定資産減価償却率は、道路の更新を計画的に実施してきたことなどにより、類似団体よりも低くなっており、将来の財政負担を見据えながら、施設の更新を進めたことによるものと考えられる。
　 今後も、中長期的な財政見通しを立て、財政負担を平準化しながら、「公共施設等総合管理計画」や個別施設計画に基づき、老朽化対策に取り組んでいく。</t>
    <phoneticPr fontId="5"/>
  </si>
  <si>
    <r>
      <t>　将来負担比率は、類似団体と比較して高い水準にある。一方で、実質公債費比率は、類似団体と比較して低い水準となっており、単年度では前年度と同数値となったものの、</t>
    </r>
    <r>
      <rPr>
        <sz val="11"/>
        <rFont val="ＭＳ Ｐゴシック"/>
        <family val="3"/>
        <charset val="128"/>
      </rPr>
      <t>標準財政規模の増加により、3ヵ年平均の実質公債費比率は対前年度比で0.1ポイント減少（1.6％→1.5％）した。</t>
    </r>
    <r>
      <rPr>
        <sz val="11"/>
        <color indexed="8"/>
        <rFont val="ＭＳ Ｐゴシック"/>
        <family val="3"/>
        <charset val="128"/>
      </rPr>
      <t xml:space="preserve">
　将来に過度な負担を残すことのないよう、中長期的な財政見通しを立てたうえで、計画的に市債を活用するとともに、財政調整基金の一定残高を確保し、その活用を図りながら、それぞれの比率が一定の水準を保てるよう引き続き努めていく。</t>
    </r>
    <rPh sb="109" eb="110">
      <t>ド</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</si>
</sst>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39221</c:v>
                </c:pt>
                <c:pt idx="1">
                  <c:v>38566</c:v>
                </c:pt>
                <c:pt idx="2">
                  <c:v>35156</c:v>
                </c:pt>
                <c:pt idx="3">
                  <c:v>37029</c:v>
                </c:pt>
                <c:pt idx="4">
                  <c:v>44805</c:v>
                </c:pt>
              </c:numCache>
            </c:numRef>
          </c:val>
          <c:smooth val="0"/>
          <c:extLst>
            <c:ext xmlns:c16="http://schemas.microsoft.com/office/drawing/2014/chart" uri="{C3380CC4-5D6E-409C-BE32-E72D297353CC}">
              <c16:uniqueId val="{00000000-6DC8-4C9F-874B-3D256830F22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32182</c:v>
                </c:pt>
                <c:pt idx="1">
                  <c:v>26367</c:v>
                </c:pt>
                <c:pt idx="2">
                  <c:v>21188</c:v>
                </c:pt>
                <c:pt idx="3">
                  <c:v>26641</c:v>
                </c:pt>
                <c:pt idx="4">
                  <c:v>34023</c:v>
                </c:pt>
              </c:numCache>
            </c:numRef>
          </c:val>
          <c:smooth val="0"/>
          <c:extLst>
            <c:ext xmlns:c16="http://schemas.microsoft.com/office/drawing/2014/chart" uri="{C3380CC4-5D6E-409C-BE32-E72D297353CC}">
              <c16:uniqueId val="{00000001-6DC8-4C9F-874B-3D256830F22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5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5.74</c:v>
                </c:pt>
                <c:pt idx="1">
                  <c:v>10.69</c:v>
                </c:pt>
                <c:pt idx="2">
                  <c:v>8.9700000000000006</c:v>
                </c:pt>
                <c:pt idx="3">
                  <c:v>7.88</c:v>
                </c:pt>
                <c:pt idx="4">
                  <c:v>8.8800000000000008</c:v>
                </c:pt>
              </c:numCache>
            </c:numRef>
          </c:val>
          <c:extLst>
            <c:ext xmlns:c16="http://schemas.microsoft.com/office/drawing/2014/chart" uri="{C3380CC4-5D6E-409C-BE32-E72D297353CC}">
              <c16:uniqueId val="{00000000-0150-4F3E-AD0E-F01680B1531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7.68</c:v>
                </c:pt>
                <c:pt idx="1">
                  <c:v>10.79</c:v>
                </c:pt>
                <c:pt idx="2">
                  <c:v>13.87</c:v>
                </c:pt>
                <c:pt idx="3">
                  <c:v>12.83</c:v>
                </c:pt>
                <c:pt idx="4">
                  <c:v>12.48</c:v>
                </c:pt>
              </c:numCache>
            </c:numRef>
          </c:val>
          <c:extLst>
            <c:ext xmlns:c16="http://schemas.microsoft.com/office/drawing/2014/chart" uri="{C3380CC4-5D6E-409C-BE32-E72D297353CC}">
              <c16:uniqueId val="{00000001-0150-4F3E-AD0E-F01680B1531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-1.22</c:v>
                </c:pt>
                <c:pt idx="1">
                  <c:v>6.57</c:v>
                </c:pt>
                <c:pt idx="2">
                  <c:v>-4.01</c:v>
                </c:pt>
                <c:pt idx="3">
                  <c:v>-2.61</c:v>
                </c:pt>
                <c:pt idx="4">
                  <c:v>-1.88</c:v>
                </c:pt>
              </c:numCache>
            </c:numRef>
          </c:val>
          <c:smooth val="0"/>
          <c:extLst>
            <c:ext xmlns:c16="http://schemas.microsoft.com/office/drawing/2014/chart" uri="{C3380CC4-5D6E-409C-BE32-E72D297353CC}">
              <c16:uniqueId val="{00000002-0150-4F3E-AD0E-F01680B1531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A803-4F45-B9D7-30FBC662CE1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803-4F45-B9D7-30FBC662CE16}"/>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803-4F45-B9D7-30FBC662CE16}"/>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A803-4F45-B9D7-30FBC662CE16}"/>
            </c:ext>
          </c:extLst>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0.06</c:v>
                </c:pt>
                <c:pt idx="2">
                  <c:v>#N/A</c:v>
                </c:pt>
                <c:pt idx="3">
                  <c:v>0.02</c:v>
                </c:pt>
                <c:pt idx="4">
                  <c:v>#N/A</c:v>
                </c:pt>
                <c:pt idx="5">
                  <c:v>0.37</c:v>
                </c:pt>
                <c:pt idx="6">
                  <c:v>#N/A</c:v>
                </c:pt>
                <c:pt idx="7">
                  <c:v>0.16</c:v>
                </c:pt>
                <c:pt idx="8">
                  <c:v>#N/A</c:v>
                </c:pt>
                <c:pt idx="9">
                  <c:v>0.23</c:v>
                </c:pt>
              </c:numCache>
            </c:numRef>
          </c:val>
          <c:extLst>
            <c:ext xmlns:c16="http://schemas.microsoft.com/office/drawing/2014/chart" uri="{C3380CC4-5D6E-409C-BE32-E72D297353CC}">
              <c16:uniqueId val="{00000004-A803-4F45-B9D7-30FBC662CE16}"/>
            </c:ext>
          </c:extLst>
        </c:ser>
        <c:ser>
          <c:idx val="5"/>
          <c:order val="5"/>
          <c:tx>
            <c:strRef>
              <c:f>データシート!$A$32</c:f>
              <c:strCache>
                <c:ptCount val="1"/>
                <c:pt idx="0">
                  <c:v>後期高齢者医療事業特別会計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0.44</c:v>
                </c:pt>
                <c:pt idx="2">
                  <c:v>#N/A</c:v>
                </c:pt>
                <c:pt idx="3">
                  <c:v>0.27</c:v>
                </c:pt>
                <c:pt idx="4">
                  <c:v>#N/A</c:v>
                </c:pt>
                <c:pt idx="5">
                  <c:v>0.43</c:v>
                </c:pt>
                <c:pt idx="6">
                  <c:v>#N/A</c:v>
                </c:pt>
                <c:pt idx="7">
                  <c:v>0.52</c:v>
                </c:pt>
                <c:pt idx="8">
                  <c:v>#N/A</c:v>
                </c:pt>
                <c:pt idx="9">
                  <c:v>0.7</c:v>
                </c:pt>
              </c:numCache>
            </c:numRef>
          </c:val>
          <c:extLst>
            <c:ext xmlns:c16="http://schemas.microsoft.com/office/drawing/2014/chart" uri="{C3380CC4-5D6E-409C-BE32-E72D297353CC}">
              <c16:uniqueId val="{00000005-A803-4F45-B9D7-30FBC662CE16}"/>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0.44</c:v>
                </c:pt>
                <c:pt idx="2">
                  <c:v>#N/A</c:v>
                </c:pt>
                <c:pt idx="3">
                  <c:v>0.55000000000000004</c:v>
                </c:pt>
                <c:pt idx="4">
                  <c:v>#N/A</c:v>
                </c:pt>
                <c:pt idx="5">
                  <c:v>0.87</c:v>
                </c:pt>
                <c:pt idx="6">
                  <c:v>#N/A</c:v>
                </c:pt>
                <c:pt idx="7">
                  <c:v>0.62</c:v>
                </c:pt>
                <c:pt idx="8">
                  <c:v>#N/A</c:v>
                </c:pt>
                <c:pt idx="9">
                  <c:v>1.18</c:v>
                </c:pt>
              </c:numCache>
            </c:numRef>
          </c:val>
          <c:extLst>
            <c:ext xmlns:c16="http://schemas.microsoft.com/office/drawing/2014/chart" uri="{C3380CC4-5D6E-409C-BE32-E72D297353CC}">
              <c16:uniqueId val="{00000006-A803-4F45-B9D7-30FBC662CE16}"/>
            </c:ext>
          </c:extLst>
        </c:ser>
        <c:ser>
          <c:idx val="7"/>
          <c:order val="7"/>
          <c:tx>
            <c:strRef>
              <c:f>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3.81</c:v>
                </c:pt>
                <c:pt idx="2">
                  <c:v>#N/A</c:v>
                </c:pt>
                <c:pt idx="3">
                  <c:v>3.33</c:v>
                </c:pt>
                <c:pt idx="4">
                  <c:v>#N/A</c:v>
                </c:pt>
                <c:pt idx="5">
                  <c:v>3.06</c:v>
                </c:pt>
                <c:pt idx="6">
                  <c:v>#N/A</c:v>
                </c:pt>
                <c:pt idx="7">
                  <c:v>2.2999999999999998</c:v>
                </c:pt>
                <c:pt idx="8">
                  <c:v>#N/A</c:v>
                </c:pt>
                <c:pt idx="9">
                  <c:v>1.76</c:v>
                </c:pt>
              </c:numCache>
            </c:numRef>
          </c:val>
          <c:extLst>
            <c:ext xmlns:c16="http://schemas.microsoft.com/office/drawing/2014/chart" uri="{C3380CC4-5D6E-409C-BE32-E72D297353CC}">
              <c16:uniqueId val="{00000007-A803-4F45-B9D7-30FBC662CE16}"/>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6.84</c:v>
                </c:pt>
                <c:pt idx="2">
                  <c:v>#N/A</c:v>
                </c:pt>
                <c:pt idx="3">
                  <c:v>6.82</c:v>
                </c:pt>
                <c:pt idx="4">
                  <c:v>#N/A</c:v>
                </c:pt>
                <c:pt idx="5">
                  <c:v>6.88</c:v>
                </c:pt>
                <c:pt idx="6">
                  <c:v>#N/A</c:v>
                </c:pt>
                <c:pt idx="7">
                  <c:v>6.52</c:v>
                </c:pt>
                <c:pt idx="8">
                  <c:v>#N/A</c:v>
                </c:pt>
                <c:pt idx="9">
                  <c:v>5.56</c:v>
                </c:pt>
              </c:numCache>
            </c:numRef>
          </c:val>
          <c:extLst>
            <c:ext xmlns:c16="http://schemas.microsoft.com/office/drawing/2014/chart" uri="{C3380CC4-5D6E-409C-BE32-E72D297353CC}">
              <c16:uniqueId val="{00000008-A803-4F45-B9D7-30FBC662CE1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5.74</c:v>
                </c:pt>
                <c:pt idx="2">
                  <c:v>#N/A</c:v>
                </c:pt>
                <c:pt idx="3">
                  <c:v>10.68</c:v>
                </c:pt>
                <c:pt idx="4">
                  <c:v>#N/A</c:v>
                </c:pt>
                <c:pt idx="5">
                  <c:v>8.9600000000000009</c:v>
                </c:pt>
                <c:pt idx="6">
                  <c:v>#N/A</c:v>
                </c:pt>
                <c:pt idx="7">
                  <c:v>7.88</c:v>
                </c:pt>
                <c:pt idx="8">
                  <c:v>#N/A</c:v>
                </c:pt>
                <c:pt idx="9">
                  <c:v>8.8800000000000008</c:v>
                </c:pt>
              </c:numCache>
            </c:numRef>
          </c:val>
          <c:extLst>
            <c:ext xmlns:c16="http://schemas.microsoft.com/office/drawing/2014/chart" uri="{C3380CC4-5D6E-409C-BE32-E72D297353CC}">
              <c16:uniqueId val="{00000009-A803-4F45-B9D7-30FBC662CE1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5120</c:v>
                </c:pt>
                <c:pt idx="5">
                  <c:v>5032</c:v>
                </c:pt>
                <c:pt idx="8">
                  <c:v>4980</c:v>
                </c:pt>
                <c:pt idx="11">
                  <c:v>4910</c:v>
                </c:pt>
                <c:pt idx="14">
                  <c:v>4795</c:v>
                </c:pt>
              </c:numCache>
            </c:numRef>
          </c:val>
          <c:extLst>
            <c:ext xmlns:c16="http://schemas.microsoft.com/office/drawing/2014/chart" uri="{C3380CC4-5D6E-409C-BE32-E72D297353CC}">
              <c16:uniqueId val="{00000000-F475-4A6C-9C60-54DF9C27231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475-4A6C-9C60-54DF9C27231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130</c:v>
                </c:pt>
                <c:pt idx="3">
                  <c:v>202</c:v>
                </c:pt>
                <c:pt idx="6">
                  <c:v>212</c:v>
                </c:pt>
                <c:pt idx="9">
                  <c:v>210</c:v>
                </c:pt>
                <c:pt idx="12">
                  <c:v>207</c:v>
                </c:pt>
              </c:numCache>
            </c:numRef>
          </c:val>
          <c:extLst>
            <c:ext xmlns:c16="http://schemas.microsoft.com/office/drawing/2014/chart" uri="{C3380CC4-5D6E-409C-BE32-E72D297353CC}">
              <c16:uniqueId val="{00000002-F475-4A6C-9C60-54DF9C27231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384</c:v>
                </c:pt>
                <c:pt idx="3">
                  <c:v>411</c:v>
                </c:pt>
                <c:pt idx="6">
                  <c:v>423</c:v>
                </c:pt>
                <c:pt idx="9">
                  <c:v>424</c:v>
                </c:pt>
                <c:pt idx="12">
                  <c:v>425</c:v>
                </c:pt>
              </c:numCache>
            </c:numRef>
          </c:val>
          <c:extLst>
            <c:ext xmlns:c16="http://schemas.microsoft.com/office/drawing/2014/chart" uri="{C3380CC4-5D6E-409C-BE32-E72D297353CC}">
              <c16:uniqueId val="{00000003-F475-4A6C-9C60-54DF9C27231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1655</c:v>
                </c:pt>
                <c:pt idx="3">
                  <c:v>1525</c:v>
                </c:pt>
                <c:pt idx="6">
                  <c:v>1343</c:v>
                </c:pt>
                <c:pt idx="9">
                  <c:v>1273</c:v>
                </c:pt>
                <c:pt idx="12">
                  <c:v>1263</c:v>
                </c:pt>
              </c:numCache>
            </c:numRef>
          </c:val>
          <c:extLst>
            <c:ext xmlns:c16="http://schemas.microsoft.com/office/drawing/2014/chart" uri="{C3380CC4-5D6E-409C-BE32-E72D297353CC}">
              <c16:uniqueId val="{00000004-F475-4A6C-9C60-54DF9C27231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475-4A6C-9C60-54DF9C27231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475-4A6C-9C60-54DF9C27231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3338</c:v>
                </c:pt>
                <c:pt idx="3">
                  <c:v>3444</c:v>
                </c:pt>
                <c:pt idx="6">
                  <c:v>3451</c:v>
                </c:pt>
                <c:pt idx="9">
                  <c:v>3428</c:v>
                </c:pt>
                <c:pt idx="12">
                  <c:v>3341</c:v>
                </c:pt>
              </c:numCache>
            </c:numRef>
          </c:val>
          <c:extLst>
            <c:ext xmlns:c16="http://schemas.microsoft.com/office/drawing/2014/chart" uri="{C3380CC4-5D6E-409C-BE32-E72D297353CC}">
              <c16:uniqueId val="{00000007-F475-4A6C-9C60-54DF9C27231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387</c:v>
                </c:pt>
                <c:pt idx="2">
                  <c:v>#N/A</c:v>
                </c:pt>
                <c:pt idx="3">
                  <c:v>#N/A</c:v>
                </c:pt>
                <c:pt idx="4">
                  <c:v>550</c:v>
                </c:pt>
                <c:pt idx="5">
                  <c:v>#N/A</c:v>
                </c:pt>
                <c:pt idx="6">
                  <c:v>#N/A</c:v>
                </c:pt>
                <c:pt idx="7">
                  <c:v>449</c:v>
                </c:pt>
                <c:pt idx="8">
                  <c:v>#N/A</c:v>
                </c:pt>
                <c:pt idx="9">
                  <c:v>#N/A</c:v>
                </c:pt>
                <c:pt idx="10">
                  <c:v>425</c:v>
                </c:pt>
                <c:pt idx="11">
                  <c:v>#N/A</c:v>
                </c:pt>
                <c:pt idx="12">
                  <c:v>#N/A</c:v>
                </c:pt>
                <c:pt idx="13">
                  <c:v>441</c:v>
                </c:pt>
                <c:pt idx="14">
                  <c:v>#N/A</c:v>
                </c:pt>
              </c:numCache>
            </c:numRef>
          </c:val>
          <c:smooth val="0"/>
          <c:extLst>
            <c:ext xmlns:c16="http://schemas.microsoft.com/office/drawing/2014/chart" uri="{C3380CC4-5D6E-409C-BE32-E72D297353CC}">
              <c16:uniqueId val="{00000008-F475-4A6C-9C60-54DF9C27231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41453</c:v>
                </c:pt>
                <c:pt idx="5">
                  <c:v>40608</c:v>
                </c:pt>
                <c:pt idx="8">
                  <c:v>38638</c:v>
                </c:pt>
                <c:pt idx="11">
                  <c:v>36213</c:v>
                </c:pt>
                <c:pt idx="14">
                  <c:v>33980</c:v>
                </c:pt>
              </c:numCache>
            </c:numRef>
          </c:val>
          <c:extLst>
            <c:ext xmlns:c16="http://schemas.microsoft.com/office/drawing/2014/chart" uri="{C3380CC4-5D6E-409C-BE32-E72D297353CC}">
              <c16:uniqueId val="{00000000-4DD6-45CF-A6FC-7442C56AD7D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15142</c:v>
                </c:pt>
                <c:pt idx="5">
                  <c:v>14531</c:v>
                </c:pt>
                <c:pt idx="8">
                  <c:v>13808</c:v>
                </c:pt>
                <c:pt idx="11">
                  <c:v>13278</c:v>
                </c:pt>
                <c:pt idx="14">
                  <c:v>12641</c:v>
                </c:pt>
              </c:numCache>
            </c:numRef>
          </c:val>
          <c:extLst>
            <c:ext xmlns:c16="http://schemas.microsoft.com/office/drawing/2014/chart" uri="{C3380CC4-5D6E-409C-BE32-E72D297353CC}">
              <c16:uniqueId val="{00000001-4DD6-45CF-A6FC-7442C56AD7D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4834</c:v>
                </c:pt>
                <c:pt idx="5">
                  <c:v>5891</c:v>
                </c:pt>
                <c:pt idx="8">
                  <c:v>6678</c:v>
                </c:pt>
                <c:pt idx="11">
                  <c:v>6351</c:v>
                </c:pt>
                <c:pt idx="14">
                  <c:v>6571</c:v>
                </c:pt>
              </c:numCache>
            </c:numRef>
          </c:val>
          <c:extLst>
            <c:ext xmlns:c16="http://schemas.microsoft.com/office/drawing/2014/chart" uri="{C3380CC4-5D6E-409C-BE32-E72D297353CC}">
              <c16:uniqueId val="{00000002-4DD6-45CF-A6FC-7442C56AD7D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DD6-45CF-A6FC-7442C56AD7D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DD6-45CF-A6FC-7442C56AD7D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1111</c:v>
                </c:pt>
                <c:pt idx="3">
                  <c:v>1022</c:v>
                </c:pt>
                <c:pt idx="6">
                  <c:v>966</c:v>
                </c:pt>
                <c:pt idx="9">
                  <c:v>936</c:v>
                </c:pt>
                <c:pt idx="12">
                  <c:v>906</c:v>
                </c:pt>
              </c:numCache>
            </c:numRef>
          </c:val>
          <c:extLst>
            <c:ext xmlns:c16="http://schemas.microsoft.com/office/drawing/2014/chart" uri="{C3380CC4-5D6E-409C-BE32-E72D297353CC}">
              <c16:uniqueId val="{00000005-4DD6-45CF-A6FC-7442C56AD7D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6383</c:v>
                </c:pt>
                <c:pt idx="3">
                  <c:v>6401</c:v>
                </c:pt>
                <c:pt idx="6">
                  <c:v>6408</c:v>
                </c:pt>
                <c:pt idx="9">
                  <c:v>6601</c:v>
                </c:pt>
                <c:pt idx="12">
                  <c:v>6652</c:v>
                </c:pt>
              </c:numCache>
            </c:numRef>
          </c:val>
          <c:extLst>
            <c:ext xmlns:c16="http://schemas.microsoft.com/office/drawing/2014/chart" uri="{C3380CC4-5D6E-409C-BE32-E72D297353CC}">
              <c16:uniqueId val="{00000006-4DD6-45CF-A6FC-7442C56AD7D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3067</c:v>
                </c:pt>
                <c:pt idx="3">
                  <c:v>2664</c:v>
                </c:pt>
                <c:pt idx="6">
                  <c:v>2247</c:v>
                </c:pt>
                <c:pt idx="9">
                  <c:v>1833</c:v>
                </c:pt>
                <c:pt idx="12">
                  <c:v>1419</c:v>
                </c:pt>
              </c:numCache>
            </c:numRef>
          </c:val>
          <c:extLst>
            <c:ext xmlns:c16="http://schemas.microsoft.com/office/drawing/2014/chart" uri="{C3380CC4-5D6E-409C-BE32-E72D297353CC}">
              <c16:uniqueId val="{00000007-4DD6-45CF-A6FC-7442C56AD7D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18919</c:v>
                </c:pt>
                <c:pt idx="3">
                  <c:v>17427</c:v>
                </c:pt>
                <c:pt idx="6">
                  <c:v>15866</c:v>
                </c:pt>
                <c:pt idx="9">
                  <c:v>14269</c:v>
                </c:pt>
                <c:pt idx="12">
                  <c:v>12781</c:v>
                </c:pt>
              </c:numCache>
            </c:numRef>
          </c:val>
          <c:extLst>
            <c:ext xmlns:c16="http://schemas.microsoft.com/office/drawing/2014/chart" uri="{C3380CC4-5D6E-409C-BE32-E72D297353CC}">
              <c16:uniqueId val="{00000008-4DD6-45CF-A6FC-7442C56AD7D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1600</c:v>
                </c:pt>
                <c:pt idx="3">
                  <c:v>3165</c:v>
                </c:pt>
                <c:pt idx="6">
                  <c:v>3008</c:v>
                </c:pt>
                <c:pt idx="9">
                  <c:v>2829</c:v>
                </c:pt>
                <c:pt idx="12">
                  <c:v>2626</c:v>
                </c:pt>
              </c:numCache>
            </c:numRef>
          </c:val>
          <c:extLst>
            <c:ext xmlns:c16="http://schemas.microsoft.com/office/drawing/2014/chart" uri="{C3380CC4-5D6E-409C-BE32-E72D297353CC}">
              <c16:uniqueId val="{00000009-4DD6-45CF-A6FC-7442C56AD7D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35088</c:v>
                </c:pt>
                <c:pt idx="3">
                  <c:v>35887</c:v>
                </c:pt>
                <c:pt idx="6">
                  <c:v>34040</c:v>
                </c:pt>
                <c:pt idx="9">
                  <c:v>31771</c:v>
                </c:pt>
                <c:pt idx="12">
                  <c:v>30961</c:v>
                </c:pt>
              </c:numCache>
            </c:numRef>
          </c:val>
          <c:extLst>
            <c:ext xmlns:c16="http://schemas.microsoft.com/office/drawing/2014/chart" uri="{C3380CC4-5D6E-409C-BE32-E72D297353CC}">
              <c16:uniqueId val="{0000000A-4DD6-45CF-A6FC-7442C56AD7D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4739</c:v>
                </c:pt>
                <c:pt idx="2">
                  <c:v>#N/A</c:v>
                </c:pt>
                <c:pt idx="3">
                  <c:v>#N/A</c:v>
                </c:pt>
                <c:pt idx="4">
                  <c:v>5533</c:v>
                </c:pt>
                <c:pt idx="5">
                  <c:v>#N/A</c:v>
                </c:pt>
                <c:pt idx="6">
                  <c:v>#N/A</c:v>
                </c:pt>
                <c:pt idx="7">
                  <c:v>3410</c:v>
                </c:pt>
                <c:pt idx="8">
                  <c:v>#N/A</c:v>
                </c:pt>
                <c:pt idx="9">
                  <c:v>#N/A</c:v>
                </c:pt>
                <c:pt idx="10">
                  <c:v>2396</c:v>
                </c:pt>
                <c:pt idx="11">
                  <c:v>#N/A</c:v>
                </c:pt>
                <c:pt idx="12">
                  <c:v>#N/A</c:v>
                </c:pt>
                <c:pt idx="13">
                  <c:v>2153</c:v>
                </c:pt>
                <c:pt idx="14">
                  <c:v>#N/A</c:v>
                </c:pt>
              </c:numCache>
            </c:numRef>
          </c:val>
          <c:smooth val="0"/>
          <c:extLst>
            <c:ext xmlns:c16="http://schemas.microsoft.com/office/drawing/2014/chart" uri="{C3380CC4-5D6E-409C-BE32-E72D297353CC}">
              <c16:uniqueId val="{0000000B-4DD6-45CF-A6FC-7442C56AD7D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4349</c:v>
                </c:pt>
                <c:pt idx="1">
                  <c:v>4113</c:v>
                </c:pt>
                <c:pt idx="2">
                  <c:v>4114</c:v>
                </c:pt>
              </c:numCache>
            </c:numRef>
          </c:val>
          <c:extLst>
            <c:ext xmlns:c16="http://schemas.microsoft.com/office/drawing/2014/chart" uri="{C3380CC4-5D6E-409C-BE32-E72D297353CC}">
              <c16:uniqueId val="{00000000-B976-414F-AB49-AA223BCF60C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B976-414F-AB49-AA223BCF60C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1414</c:v>
                </c:pt>
                <c:pt idx="1">
                  <c:v>1501</c:v>
                </c:pt>
                <c:pt idx="2">
                  <c:v>1547</c:v>
                </c:pt>
              </c:numCache>
            </c:numRef>
          </c:val>
          <c:extLst>
            <c:ext xmlns:c16="http://schemas.microsoft.com/office/drawing/2014/chart" uri="{C3380CC4-5D6E-409C-BE32-E72D297353CC}">
              <c16:uniqueId val="{00000002-B976-414F-AB49-AA223BCF60C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{70833A08-B333-4B5A-92BE-FFE51F32EA8C}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981-4865-8DAC-2A81BA57208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{E59ABB18-062A-416F-8923-60F0022AB5B1}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981-4865-8DAC-2A81BA57208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{F3580A34-8985-49EE-A3FA-EB5CBAFF2B39}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981-4865-8DAC-2A81BA57208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{0F53E10C-C583-42BB-9CCB-3309F2F0E2B7}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981-4865-8DAC-2A81BA57208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{7BCC5E01-F8F8-4589-97BD-3305C2F4ED61}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981-4865-8DAC-2A81BA57208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{20776D0D-38D0-4C61-BD38-6872AC23C440}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981-4865-8DAC-2A81BA57208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{1842B719-F800-4854-8C34-0AC730A89F66}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981-4865-8DAC-2A81BA57208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{5B7044DA-07BE-49B7-8F8C-8CB0CD557810}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981-4865-8DAC-2A81BA57208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{E1FBBC88-87D7-4764-98A9-4B451F0F7D68}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981-4865-8DAC-2A81BA57208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58.4</c:v>
                </c:pt>
                <c:pt idx="8">
                  <c:v>59.2</c:v>
                </c:pt>
                <c:pt idx="16">
                  <c:v>60.5</c:v>
                </c:pt>
                <c:pt idx="24">
                  <c:v>62.1</c:v>
                </c:pt>
                <c:pt idx="32">
                  <c:v>63.3</c:v>
                </c:pt>
              </c:numCache>
            </c:numRef>
          </c:xVal>
          <c:yVal>
            <c:numRef>
              <c:f>公会計指標分析・財政指標組合せ分析表!$BP$51:$DC$51</c:f>
              <c:numCache>
                <c:formatCode>#,##0.0;"▲ "#,##0.0</c:formatCode>
                <c:ptCount val="40"/>
                <c:pt idx="0">
                  <c:v>17.5</c:v>
                </c:pt>
                <c:pt idx="8">
                  <c:v>19.3</c:v>
                </c:pt>
                <c:pt idx="16">
                  <c:v>12.2</c:v>
                </c:pt>
                <c:pt idx="24">
                  <c:v>8.4</c:v>
                </c:pt>
                <c:pt idx="32">
                  <c:v>7.2</c:v>
                </c:pt>
              </c:numCache>
            </c:numRef>
          </c:yVal>
          <c:smooth val="0"/>
          <c:extLst>
            <c:ext xmlns:c16="http://schemas.microsoft.com/office/drawing/2014/chart" uri="{C3380CC4-5D6E-409C-BE32-E72D297353CC}">
              <c16:uniqueId val="{00000009-C981-4865-8DAC-2A81BA57208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{A79FAFCB-0605-4759-8C8E-52734DB8FC35}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981-4865-8DAC-2A81BA57208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{4A35AD89-D988-47D6-B806-219841A195BA}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981-4865-8DAC-2A81BA57208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{BC3F2C71-EAAB-4DEF-AFB0-EDAABA7ACBDA}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981-4865-8DAC-2A81BA57208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{4DDC39DF-6109-4782-94C2-86FF2F5397D2}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981-4865-8DAC-2A81BA57208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{D085D1CE-4778-4DFE-B660-3B47A37B6585}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981-4865-8DAC-2A81BA57208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{5BEC5845-D20C-4292-BE89-8C85CBE90E98}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981-4865-8DAC-2A81BA57208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{1CAB422C-C0A2-4369-9D12-3B906EC8AE42}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981-4865-8DAC-2A81BA57208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{FF29C761-62CF-44A1-8CED-BB1C099EDB10}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981-4865-8DAC-2A81BA57208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{9E37EC7F-A2B3-45B6-AF4F-FCC0FAE32407}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981-4865-8DAC-2A81BA57208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62.1</c:v>
                </c:pt>
                <c:pt idx="16">
                  <c:v>62.9</c:v>
                </c:pt>
                <c:pt idx="24">
                  <c:v>64.2</c:v>
                </c:pt>
                <c:pt idx="32">
                  <c:v>65</c:v>
                </c:pt>
              </c:numCache>
            </c:numRef>
          </c:xVal>
          <c:yVal>
            <c:numRef>
              <c:f>公会計指標分析・財政指標組合せ分析表!$BP$55:$DC$55</c:f>
              <c:numCache>
                <c:formatCode>#,##0.0;"▲ "#,##0.0</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C981-4865-8DAC-2A81BA57208C}"/>
            </c:ext>
          </c:extLst>
        </c:ser>
        <c:dLbls>
          <c:showLegendKey val="0"/>
          <c:showVal val="1"/>
          <c:showCatName val="0"/>
          <c:showSerName val="0"/>
          <c:showPercent val="0"/>
          <c:showBubbleSize val="0"/>
        </c:dLbls>
        <c:axId val="46179840"/>
        <c:axId val="46181760"/>
      </c:scatterChart>
      <c:valAx>
        <c:axId val="46179840"/>
        <c:scaling>
          <c:orientation val="maxMin"/>
          <c:max val="66"/>
          <c:min val="57"/>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{99000030-1099-483E-BFDB-AA1D71C18BF2}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2EF-4BC8-8223-6C358E8EFAA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{7542E672-AFCD-4FD4-B702-911C625EC470}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2EF-4BC8-8223-6C358E8EFAA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{069AA8CD-BC5E-471A-AD2F-FA7B7C29AE4E}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2EF-4BC8-8223-6C358E8EFAA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{39E3DA20-ED45-4C87-B466-1918F6591C56}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2EF-4BC8-8223-6C358E8EFAA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{28D9C2C6-4D0C-4B29-918F-CBEF25F111C1}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2EF-4BC8-8223-6C358E8EFAA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{9076D4D0-0AB7-4CFF-9349-769745BF25A3}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2EF-4BC8-8223-6C358E8EFAA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{A6598525-E9C7-4B8E-B08A-BEFD6AFB5AC1}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2EF-4BC8-8223-6C358E8EFAA0}"/>
                </c:ext>
              </c:extLst>
            </c:dLbl>
            <c:dLbl>
              <c:idx val="24"/>
              <c:layout>
                <c:manualLayout>
                  <c:x val="0"/>
                  <c:y val="7.2336799535860051E-3"/>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{17C316CC-74DA-4E0F-91E8-6090633544FE}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2EF-4BC8-8223-6C358E8EFAA0}"/>
                </c:ext>
              </c:extLst>
            </c:dLbl>
            <c:dLbl>
              <c:idx val="32"/>
              <c:layout>
                <c:manualLayout>
                  <c:x val="0"/>
                  <c:y val="-7.2336799535860849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{CE608DE5-3AFB-48F9-ABEA-5B3BD0FC2082}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2EF-4BC8-8223-6C358E8EFAA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1.1000000000000001</c:v>
                </c:pt>
                <c:pt idx="8">
                  <c:v>1.3</c:v>
                </c:pt>
                <c:pt idx="16">
                  <c:v>1.6</c:v>
                </c:pt>
                <c:pt idx="24">
                  <c:v>1.6</c:v>
                </c:pt>
                <c:pt idx="32">
                  <c:v>1.5</c:v>
                </c:pt>
              </c:numCache>
            </c:numRef>
          </c:xVal>
          <c:yVal>
            <c:numRef>
              <c:f>公会計指標分析・財政指標組合せ分析表!$BP$73:$DC$73</c:f>
              <c:numCache>
                <c:formatCode>#,##0.0;"▲ "#,##0.0</c:formatCode>
                <c:ptCount val="40"/>
                <c:pt idx="0">
                  <c:v>17.5</c:v>
                </c:pt>
                <c:pt idx="8">
                  <c:v>19.3</c:v>
                </c:pt>
                <c:pt idx="16">
                  <c:v>12.2</c:v>
                </c:pt>
                <c:pt idx="24">
                  <c:v>8.4</c:v>
                </c:pt>
                <c:pt idx="32">
                  <c:v>7.2</c:v>
                </c:pt>
              </c:numCache>
            </c:numRef>
          </c:yVal>
          <c:smooth val="0"/>
          <c:extLst>
            <c:ext xmlns:c16="http://schemas.microsoft.com/office/drawing/2014/chart" uri="{C3380CC4-5D6E-409C-BE32-E72D297353CC}">
              <c16:uniqueId val="{00000009-42EF-4BC8-8223-6C358E8EFAA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{54FD4DDF-9FDC-49CF-9638-CAE57EFFEB57}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2EF-4BC8-8223-6C358E8EFAA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{4462DD71-B173-4068-8E59-0C66EE3DEA76}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2EF-4BC8-8223-6C358E8EFAA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{9E758054-C046-42A3-801A-99DEE93104B3}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2EF-4BC8-8223-6C358E8EFAA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{A970EAD4-5F0C-4232-B826-89DCC6522E97}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2EF-4BC8-8223-6C358E8EFAA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{3E39A65A-AAA2-4989-A4E5-C206537F0038}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2EF-4BC8-8223-6C358E8EFAA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{13A95FFC-72F8-4CA6-8CEF-955845E0A73C}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2EF-4BC8-8223-6C358E8EFAA0}"/>
                </c:ext>
              </c:extLst>
            </c:dLbl>
            <c:dLbl>
              <c:idx val="16"/>
              <c:layout>
                <c:manualLayout>
                  <c:x val="-2.8829840147400764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{8664EFBD-E72C-4440-80A4-EB82C102817C}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2EF-4BC8-8223-6C358E8EFAA0}"/>
                </c:ext>
              </c:extLst>
            </c:dLbl>
            <c:dLbl>
              <c:idx val="24"/>
              <c:layout>
                <c:manualLayout>
                  <c:x val="-3.4310845302750435E-2"/>
                  <c:y val="-6.3806804132044023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{80CB03A8-A311-46BE-BAA5-D2689F51F8F5}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2EF-4BC8-8223-6C358E8EFAA0}"/>
                </c:ext>
              </c:extLst>
            </c:dLbl>
            <c:dLbl>
              <c:idx val="32"/>
              <c:layout>
                <c:manualLayout>
                  <c:x val="-3.1570342725075584E-2"/>
                  <c:y val="-6.1026490043543873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{61875E71-ED91-426E-AA47-FCDE3A65B5E2}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2EF-4BC8-8223-6C358E8EFAA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3.4</c:v>
                </c:pt>
                <c:pt idx="8">
                  <c:v>3.6</c:v>
                </c:pt>
                <c:pt idx="16">
                  <c:v>3.6</c:v>
                </c:pt>
                <c:pt idx="24">
                  <c:v>3.7</c:v>
                </c:pt>
                <c:pt idx="32">
                  <c:v>3.8</c:v>
                </c:pt>
              </c:numCache>
            </c:numRef>
          </c:xVal>
          <c:yVal>
            <c:numRef>
              <c:f>公会計指標分析・財政指標組合せ分析表!$BP$77:$DC$77</c:f>
              <c:numCache>
                <c:formatCode>#,##0.0;"▲ "#,##0.0</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42EF-4BC8-8223-6C358E8EFAA0}"/>
            </c:ext>
          </c:extLst>
        </c:ser>
        <c:dLbls>
          <c:showLegendKey val="0"/>
          <c:showVal val="1"/>
          <c:showCatName val="0"/>
          <c:showSerName val="0"/>
          <c:showPercent val="0"/>
          <c:showBubbleSize val="0"/>
        </c:dLbls>
        <c:axId val="84219776"/>
        <c:axId val="84234240"/>
      </c:scatterChart>
      <c:valAx>
        <c:axId val="84219776"/>
        <c:scaling>
          <c:orientation val="maxMin"/>
          <c:max val="4"/>
          <c:min val="0"/>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神奈川県秦野市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158,573
153,734
103.76
62,689,567
59,677,650
2,926,080
32,948,768
30,960,713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単年度の財政力指数は、人口減少や少子高齢化が進行する中、社会保障費などが増加し続けており、平成</a:t>
          </a:r>
          <a:r>
            <a:rPr kumimoji="1" lang="en-US" altLang="ja-JP" sz="1100">
              <a:latin typeface="ＭＳ Ｐゴシック" panose="020B0600070205080204" pitchFamily="50" charset="-128"/>
              <a:ea typeface="ＭＳ Ｐゴシック" panose="020B0600070205080204" pitchFamily="50" charset="-128"/>
            </a:rPr>
            <a:t>21</a:t>
          </a:r>
          <a:r>
            <a:rPr kumimoji="1" lang="ja-JP" altLang="en-US" sz="1100">
              <a:latin typeface="ＭＳ Ｐゴシック" panose="020B0600070205080204" pitchFamily="50" charset="-128"/>
              <a:ea typeface="ＭＳ Ｐゴシック" panose="020B0600070205080204" pitchFamily="50" charset="-128"/>
            </a:rPr>
            <a:t>年度に</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を下回ってから</a:t>
          </a:r>
          <a:r>
            <a:rPr kumimoji="1" lang="en-US" altLang="ja-JP" sz="1100">
              <a:latin typeface="ＭＳ Ｐゴシック" panose="020B0600070205080204" pitchFamily="50" charset="-128"/>
              <a:ea typeface="ＭＳ Ｐゴシック" panose="020B0600070205080204" pitchFamily="50" charset="-128"/>
            </a:rPr>
            <a:t>16</a:t>
          </a:r>
          <a:r>
            <a:rPr kumimoji="1" lang="ja-JP" altLang="en-US" sz="1100">
              <a:latin typeface="ＭＳ Ｐゴシック" panose="020B0600070205080204" pitchFamily="50" charset="-128"/>
              <a:ea typeface="ＭＳ Ｐゴシック" panose="020B0600070205080204" pitchFamily="50" charset="-128"/>
            </a:rPr>
            <a:t>年続けて普通交付税交付団体となっている。令和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a:t>
          </a:r>
          <a:r>
            <a:rPr kumimoji="1" lang="en-US" altLang="ja-JP" sz="1100">
              <a:latin typeface="ＭＳ Ｐゴシック" panose="020B0600070205080204" pitchFamily="50" charset="-128"/>
              <a:ea typeface="ＭＳ Ｐゴシック" panose="020B0600070205080204" pitchFamily="50" charset="-128"/>
            </a:rPr>
            <a:t>0.766</a:t>
          </a:r>
          <a:r>
            <a:rPr kumimoji="1" lang="ja-JP" altLang="en-US" sz="1100">
              <a:latin typeface="ＭＳ Ｐゴシック" panose="020B0600070205080204" pitchFamily="50" charset="-128"/>
              <a:ea typeface="ＭＳ Ｐゴシック" panose="020B0600070205080204" pitchFamily="50" charset="-128"/>
            </a:rPr>
            <a:t>と減少しており、</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年間の平均でも減少が続いている。</a:t>
          </a:r>
        </a:p>
        <a:p>
          <a:r>
            <a:rPr kumimoji="1" lang="ja-JP" altLang="en-US" sz="1100">
              <a:latin typeface="ＭＳ Ｐゴシック" panose="020B0600070205080204" pitchFamily="50" charset="-128"/>
              <a:ea typeface="ＭＳ Ｐゴシック" panose="020B0600070205080204" pitchFamily="50" charset="-128"/>
            </a:rPr>
            <a:t>　 これは、企業業績の改善などを背景に、法人税割が</a:t>
          </a:r>
          <a:r>
            <a:rPr kumimoji="1" lang="en-US" altLang="ja-JP" sz="1100">
              <a:latin typeface="ＭＳ Ｐゴシック" panose="020B0600070205080204" pitchFamily="50" charset="-128"/>
              <a:ea typeface="ＭＳ Ｐゴシック" panose="020B0600070205080204" pitchFamily="50" charset="-128"/>
            </a:rPr>
            <a:t>140,076</a:t>
          </a:r>
          <a:r>
            <a:rPr kumimoji="1" lang="ja-JP" altLang="en-US" sz="1100">
              <a:latin typeface="ＭＳ Ｐゴシック" panose="020B0600070205080204" pitchFamily="50" charset="-128"/>
              <a:ea typeface="ＭＳ Ｐゴシック" panose="020B0600070205080204" pitchFamily="50" charset="-128"/>
            </a:rPr>
            <a:t>千円増加したことなどから、基準財政収入額は</a:t>
          </a:r>
          <a:r>
            <a:rPr kumimoji="1" lang="en-US" altLang="ja-JP" sz="1100">
              <a:latin typeface="ＭＳ Ｐゴシック" panose="020B0600070205080204" pitchFamily="50" charset="-128"/>
              <a:ea typeface="ＭＳ Ｐゴシック" panose="020B0600070205080204" pitchFamily="50" charset="-128"/>
            </a:rPr>
            <a:t>299,370</a:t>
          </a:r>
          <a:r>
            <a:rPr kumimoji="1" lang="ja-JP" altLang="en-US" sz="1100">
              <a:latin typeface="ＭＳ Ｐゴシック" panose="020B0600070205080204" pitchFamily="50" charset="-128"/>
              <a:ea typeface="ＭＳ Ｐゴシック" panose="020B0600070205080204" pitchFamily="50" charset="-128"/>
            </a:rPr>
            <a:t>千円増加したが、国税収入等の増加を背景に臨時財政対策債の発行額が縮減されたことや、給与改定費などの増により基準財政需要額が</a:t>
          </a:r>
          <a:r>
            <a:rPr kumimoji="1" lang="en-US" altLang="ja-JP" sz="1100">
              <a:latin typeface="ＭＳ Ｐゴシック" panose="020B0600070205080204" pitchFamily="50" charset="-128"/>
              <a:ea typeface="ＭＳ Ｐゴシック" panose="020B0600070205080204" pitchFamily="50" charset="-128"/>
            </a:rPr>
            <a:t>991,218</a:t>
          </a:r>
          <a:r>
            <a:rPr kumimoji="1" lang="ja-JP" altLang="en-US" sz="1100">
              <a:latin typeface="ＭＳ Ｐゴシック" panose="020B0600070205080204" pitchFamily="50" charset="-128"/>
              <a:ea typeface="ＭＳ Ｐゴシック" panose="020B0600070205080204" pitchFamily="50" charset="-128"/>
            </a:rPr>
            <a:t>千円増加したことから、この増額幅が基準財政収入額の増額幅を上回ったためである。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86078</xdr:rowOff>
    </xdr:from>
    <xdr:to>
      <xdr:col>23</xdr:col>
      <xdr:colOff>133350</xdr:colOff>
      <xdr:row>44</xdr:row>
      <xdr:rowOff>44450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086828"/>
          <a:ext cx="0" cy="15014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16527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44450</xdr:rowOff>
    </xdr:from>
    <xdr:to>
      <xdr:col>24</xdr:col>
      <xdr:colOff>12700</xdr:colOff>
      <xdr:row>44</xdr:row>
      <xdr:rowOff>44450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1005</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3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86078</xdr:rowOff>
    </xdr:from>
    <xdr:to>
      <xdr:col>24</xdr:col>
      <xdr:colOff>12700</xdr:colOff>
      <xdr:row>35</xdr:row>
      <xdr:rowOff>86078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08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103011</xdr:rowOff>
    </xdr:from>
    <xdr:to>
      <xdr:col>23</xdr:col>
      <xdr:colOff>133350</xdr:colOff>
      <xdr:row>41</xdr:row>
      <xdr:rowOff>116417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132461"/>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79322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765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62795</xdr:rowOff>
    </xdr:from>
    <xdr:to>
      <xdr:col>23</xdr:col>
      <xdr:colOff>184150</xdr:colOff>
      <xdr:row>40</xdr:row>
      <xdr:rowOff>164395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62795</xdr:rowOff>
    </xdr:from>
    <xdr:to>
      <xdr:col>19</xdr:col>
      <xdr:colOff>133350</xdr:colOff>
      <xdr:row>41</xdr:row>
      <xdr:rowOff>103011</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09224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76200</xdr:rowOff>
    </xdr:from>
    <xdr:to>
      <xdr:col>19</xdr:col>
      <xdr:colOff>184150</xdr:colOff>
      <xdr:row>41</xdr:row>
      <xdr:rowOff>6350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16527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22578</xdr:rowOff>
    </xdr:from>
    <xdr:to>
      <xdr:col>15</xdr:col>
      <xdr:colOff>82550</xdr:colOff>
      <xdr:row>41</xdr:row>
      <xdr:rowOff>62795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05202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62795</xdr:rowOff>
    </xdr:from>
    <xdr:to>
      <xdr:col>15</xdr:col>
      <xdr:colOff>133350</xdr:colOff>
      <xdr:row>40</xdr:row>
      <xdr:rowOff>164395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3122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68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153811</xdr:rowOff>
    </xdr:from>
    <xdr:to>
      <xdr:col>11</xdr:col>
      <xdr:colOff>31750</xdr:colOff>
      <xdr:row>41</xdr:row>
      <xdr:rowOff>22578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011811"/>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49389</xdr:rowOff>
    </xdr:from>
    <xdr:to>
      <xdr:col>11</xdr:col>
      <xdr:colOff>82550</xdr:colOff>
      <xdr:row>40</xdr:row>
      <xdr:rowOff>150989</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90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161166</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67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62795</xdr:rowOff>
    </xdr:from>
    <xdr:to>
      <xdr:col>7</xdr:col>
      <xdr:colOff>31750</xdr:colOff>
      <xdr:row>40</xdr:row>
      <xdr:rowOff>164395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3122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68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65617</xdr:rowOff>
    </xdr:from>
    <xdr:to>
      <xdr:col>23</xdr:col>
      <xdr:colOff>184150</xdr:colOff>
      <xdr:row>41</xdr:row>
      <xdr:rowOff>167217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37694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067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52211</xdr:rowOff>
    </xdr:from>
    <xdr:to>
      <xdr:col>19</xdr:col>
      <xdr:colOff>184150</xdr:colOff>
      <xdr:row>41</xdr:row>
      <xdr:rowOff>153811</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0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138588</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1680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11995</xdr:rowOff>
    </xdr:from>
    <xdr:to>
      <xdr:col>15</xdr:col>
      <xdr:colOff>133350</xdr:colOff>
      <xdr:row>41</xdr:row>
      <xdr:rowOff>113595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04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98372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127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143228</xdr:rowOff>
    </xdr:from>
    <xdr:to>
      <xdr:col>11</xdr:col>
      <xdr:colOff>82550</xdr:colOff>
      <xdr:row>41</xdr:row>
      <xdr:rowOff>73378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00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58155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08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103011</xdr:rowOff>
    </xdr:from>
    <xdr:to>
      <xdr:col>7</xdr:col>
      <xdr:colOff>31750</xdr:colOff>
      <xdr:row>41</xdr:row>
      <xdr:rowOff>33161</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96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17938</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04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年度は、神奈川県平均を</a:t>
          </a:r>
          <a:r>
            <a:rPr kumimoji="1" lang="en-US" altLang="ja-JP" sz="1100">
              <a:latin typeface="ＭＳ Ｐゴシック" panose="020B0600070205080204" pitchFamily="50" charset="-128"/>
              <a:ea typeface="ＭＳ Ｐゴシック" panose="020B0600070205080204" pitchFamily="50" charset="-128"/>
            </a:rPr>
            <a:t>2.2</a:t>
          </a:r>
          <a:r>
            <a:rPr kumimoji="1" lang="ja-JP" altLang="en-US" sz="1100">
              <a:latin typeface="ＭＳ Ｐゴシック" panose="020B0600070205080204" pitchFamily="50" charset="-128"/>
              <a:ea typeface="ＭＳ Ｐゴシック" panose="020B0600070205080204" pitchFamily="50" charset="-128"/>
            </a:rPr>
            <a:t>ポイント下回っているものの、類似団体内平均及び全国平均をそれぞれ</a:t>
          </a:r>
          <a:r>
            <a:rPr kumimoji="1" lang="en-US" altLang="ja-JP" sz="1100">
              <a:latin typeface="ＭＳ Ｐゴシック" panose="020B0600070205080204" pitchFamily="50" charset="-128"/>
              <a:ea typeface="ＭＳ Ｐゴシック" panose="020B0600070205080204" pitchFamily="50" charset="-128"/>
            </a:rPr>
            <a:t>3.2</a:t>
          </a:r>
          <a:r>
            <a:rPr kumimoji="1" lang="ja-JP" altLang="en-US" sz="1100">
              <a:latin typeface="ＭＳ Ｐゴシック" panose="020B0600070205080204" pitchFamily="50" charset="-128"/>
              <a:ea typeface="ＭＳ Ｐゴシック" panose="020B0600070205080204" pitchFamily="50" charset="-128"/>
            </a:rPr>
            <a:t>ポイント、</a:t>
          </a:r>
          <a:r>
            <a:rPr kumimoji="1" lang="en-US" altLang="ja-JP" sz="1100">
              <a:latin typeface="ＭＳ Ｐゴシック" panose="020B0600070205080204" pitchFamily="50" charset="-128"/>
              <a:ea typeface="ＭＳ Ｐゴシック" panose="020B0600070205080204" pitchFamily="50" charset="-128"/>
            </a:rPr>
            <a:t>2.2</a:t>
          </a:r>
          <a:r>
            <a:rPr kumimoji="1" lang="ja-JP" altLang="en-US" sz="1100">
              <a:latin typeface="ＭＳ Ｐゴシック" panose="020B0600070205080204" pitchFamily="50" charset="-128"/>
              <a:ea typeface="ＭＳ Ｐゴシック" panose="020B0600070205080204" pitchFamily="50" charset="-128"/>
            </a:rPr>
            <a:t>ポイント上回っている。</a:t>
          </a:r>
        </a:p>
        <a:p>
          <a:r>
            <a:rPr kumimoji="1" lang="ja-JP" altLang="en-US" sz="1100">
              <a:latin typeface="ＭＳ Ｐゴシック" panose="020B0600070205080204" pitchFamily="50" charset="-128"/>
              <a:ea typeface="ＭＳ Ｐゴシック" panose="020B0600070205080204" pitchFamily="50" charset="-128"/>
            </a:rPr>
            <a:t>　経常収支比率が前年度と比べて</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ポイント悪化した要因は、経常経費充当一般財源等（分子）が人件費や物件費、扶助費等の増加により、</a:t>
          </a:r>
          <a:r>
            <a:rPr kumimoji="1" lang="en-US" altLang="ja-JP" sz="1100">
              <a:latin typeface="ＭＳ Ｐゴシック" panose="020B0600070205080204" pitchFamily="50" charset="-128"/>
              <a:ea typeface="ＭＳ Ｐゴシック" panose="020B0600070205080204" pitchFamily="50" charset="-128"/>
            </a:rPr>
            <a:t>1,427,669</a:t>
          </a:r>
          <a:r>
            <a:rPr kumimoji="1" lang="ja-JP" altLang="en-US" sz="1100">
              <a:latin typeface="ＭＳ Ｐゴシック" panose="020B0600070205080204" pitchFamily="50" charset="-128"/>
              <a:ea typeface="ＭＳ Ｐゴシック" panose="020B0600070205080204" pitchFamily="50" charset="-128"/>
            </a:rPr>
            <a:t>千円増加した一方、経常一般財源等歳入（分母）も地方交付税などの増加により</a:t>
          </a:r>
          <a:r>
            <a:rPr kumimoji="1" lang="en-US" altLang="ja-JP" sz="1100">
              <a:latin typeface="ＭＳ Ｐゴシック" panose="020B0600070205080204" pitchFamily="50" charset="-128"/>
              <a:ea typeface="ＭＳ Ｐゴシック" panose="020B0600070205080204" pitchFamily="50" charset="-128"/>
            </a:rPr>
            <a:t>1,161,958</a:t>
          </a:r>
          <a:r>
            <a:rPr kumimoji="1" lang="ja-JP" altLang="en-US" sz="1100">
              <a:latin typeface="ＭＳ Ｐゴシック" panose="020B0600070205080204" pitchFamily="50" charset="-128"/>
              <a:ea typeface="ＭＳ Ｐゴシック" panose="020B0600070205080204" pitchFamily="50" charset="-128"/>
            </a:rPr>
            <a:t>千円増加したが、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経常一般財源等歳入</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（分母）の増額幅</a:t>
          </a:r>
          <a:r>
            <a:rPr kumimoji="1" lang="ja-JP" altLang="en-US" sz="1100">
              <a:solidFill>
                <a:schemeClr val="dk1"/>
              </a:solidFill>
              <a:effectLst/>
              <a:latin typeface="+mn-lt"/>
              <a:ea typeface="+mn-ea"/>
              <a:cs typeface="+mn-cs"/>
            </a:rPr>
            <a:t>を</a:t>
          </a:r>
          <a:r>
            <a:rPr kumimoji="1" lang="ja-JP" altLang="en-US" sz="1100">
              <a:latin typeface="ＭＳ Ｐゴシック" panose="020B0600070205080204" pitchFamily="50" charset="-128"/>
              <a:ea typeface="ＭＳ Ｐゴシック" panose="020B0600070205080204" pitchFamily="50" charset="-128"/>
            </a:rPr>
            <a:t>経常経費充当一般財源等（分子）の増額幅が上回ったためである。</a:t>
          </a:r>
        </a:p>
        <a:p>
          <a:r>
            <a:rPr kumimoji="1" lang="ja-JP" altLang="en-US" sz="1100">
              <a:latin typeface="ＭＳ Ｐゴシック" panose="020B0600070205080204" pitchFamily="50" charset="-128"/>
              <a:ea typeface="ＭＳ Ｐゴシック" panose="020B0600070205080204" pitchFamily="50" charset="-128"/>
            </a:rPr>
            <a:t>　引き続き、予算の編成や執行においては、全ての事務事業の必要性や優先度、経費の内容を見直し、経常経費の抑制に努める。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1270</xdr:rowOff>
    </xdr:from>
    <xdr:to>
      <xdr:col>23</xdr:col>
      <xdr:colOff>133350</xdr:colOff>
      <xdr:row>66</xdr:row>
      <xdr:rowOff>140462</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288270"/>
          <a:ext cx="0" cy="11678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112539</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428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140462</xdr:rowOff>
    </xdr:from>
    <xdr:to>
      <xdr:col>24</xdr:col>
      <xdr:colOff>12700</xdr:colOff>
      <xdr:row>66</xdr:row>
      <xdr:rowOff>140462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456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87647</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10031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1270</xdr:rowOff>
    </xdr:from>
    <xdr:to>
      <xdr:col>24</xdr:col>
      <xdr:colOff>12700</xdr:colOff>
      <xdr:row>60</xdr:row>
      <xdr:rowOff>1270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288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133350</xdr:rowOff>
    </xdr:from>
    <xdr:to>
      <xdr:col>23</xdr:col>
      <xdr:colOff>133350</xdr:colOff>
      <xdr:row>66</xdr:row>
      <xdr:rowOff>10160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127760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164355</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9657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147828</xdr:rowOff>
    </xdr:from>
    <xdr:to>
      <xdr:col>23</xdr:col>
      <xdr:colOff>184150</xdr:colOff>
      <xdr:row>65</xdr:row>
      <xdr:rowOff>77978</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112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133350</xdr:rowOff>
    </xdr:from>
    <xdr:to>
      <xdr:col>19</xdr:col>
      <xdr:colOff>133350</xdr:colOff>
      <xdr:row>65</xdr:row>
      <xdr:rowOff>167132</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3225800" y="11277600"/>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133350</xdr:rowOff>
    </xdr:from>
    <xdr:to>
      <xdr:col>19</xdr:col>
      <xdr:colOff>184150</xdr:colOff>
      <xdr:row>65</xdr:row>
      <xdr:rowOff>63500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110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73677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875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148082</xdr:rowOff>
    </xdr:from>
    <xdr:to>
      <xdr:col>15</xdr:col>
      <xdr:colOff>82550</xdr:colOff>
      <xdr:row>65</xdr:row>
      <xdr:rowOff>167132</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949432"/>
          <a:ext cx="8890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99568</xdr:rowOff>
    </xdr:from>
    <xdr:to>
      <xdr:col>15</xdr:col>
      <xdr:colOff>133350</xdr:colOff>
      <xdr:row>65</xdr:row>
      <xdr:rowOff>29718</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1072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39895</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841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148082</xdr:rowOff>
    </xdr:from>
    <xdr:to>
      <xdr:col>11</xdr:col>
      <xdr:colOff>31750</xdr:colOff>
      <xdr:row>65</xdr:row>
      <xdr:rowOff>167132</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949432"/>
          <a:ext cx="8890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155194</xdr:rowOff>
    </xdr:from>
    <xdr:to>
      <xdr:col>11</xdr:col>
      <xdr:colOff>82550</xdr:colOff>
      <xdr:row>64</xdr:row>
      <xdr:rowOff>85344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70121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104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508</xdr:rowOff>
    </xdr:from>
    <xdr:to>
      <xdr:col>7</xdr:col>
      <xdr:colOff>31750</xdr:colOff>
      <xdr:row>65</xdr:row>
      <xdr:rowOff>102108</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1144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112285</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913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127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102887</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124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82550</xdr:rowOff>
    </xdr:from>
    <xdr:to>
      <xdr:col>19</xdr:col>
      <xdr:colOff>184150</xdr:colOff>
      <xdr:row>66</xdr:row>
      <xdr:rowOff>12700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122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168927</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131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116332</xdr:rowOff>
    </xdr:from>
    <xdr:to>
      <xdr:col>15</xdr:col>
      <xdr:colOff>133350</xdr:colOff>
      <xdr:row>66</xdr:row>
      <xdr:rowOff>46482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1260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31259</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1346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97282</xdr:rowOff>
    </xdr:from>
    <xdr:to>
      <xdr:col>11</xdr:col>
      <xdr:colOff>82550</xdr:colOff>
      <xdr:row>64</xdr:row>
      <xdr:rowOff>27432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89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37609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667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116332</xdr:rowOff>
    </xdr:from>
    <xdr:to>
      <xdr:col>7</xdr:col>
      <xdr:colOff>31750</xdr:colOff>
      <xdr:row>66</xdr:row>
      <xdr:rowOff>46482</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1260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31259</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1346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[123,445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年度は、前年度に引き続き、類似団体内平均、全国平均及び神奈川県平均の各数値を下回っているものの、前年度と比べて</a:t>
          </a:r>
          <a:r>
            <a:rPr kumimoji="1" lang="en-US" altLang="ja-JP" sz="1100">
              <a:latin typeface="ＭＳ Ｐゴシック" panose="020B0600070205080204" pitchFamily="50" charset="-128"/>
              <a:ea typeface="ＭＳ Ｐゴシック" panose="020B0600070205080204" pitchFamily="50" charset="-128"/>
            </a:rPr>
            <a:t>6,422</a:t>
          </a:r>
          <a:r>
            <a:rPr kumimoji="1" lang="ja-JP" altLang="en-US" sz="1100">
              <a:latin typeface="ＭＳ Ｐゴシック" panose="020B0600070205080204" pitchFamily="50" charset="-128"/>
              <a:ea typeface="ＭＳ Ｐゴシック" panose="020B0600070205080204" pitchFamily="50" charset="-128"/>
            </a:rPr>
            <a:t>円の増加となった。</a:t>
          </a:r>
        </a:p>
        <a:p>
          <a:r>
            <a:rPr kumimoji="1" lang="ja-JP" altLang="en-US" sz="1100">
              <a:latin typeface="ＭＳ Ｐゴシック" panose="020B0600070205080204" pitchFamily="50" charset="-128"/>
              <a:ea typeface="ＭＳ Ｐゴシック" panose="020B0600070205080204" pitchFamily="50" charset="-128"/>
            </a:rPr>
            <a:t>　増加した要因は、給料月額や期末・勤勉手当の支給率の引上げ、会計年度任用職員への勤勉手当の支給が開始に伴う職員給与費の増などにより、人件費全体で</a:t>
          </a:r>
          <a:r>
            <a:rPr kumimoji="1" lang="en-US" altLang="ja-JP" sz="1100">
              <a:latin typeface="ＭＳ Ｐゴシック" panose="020B0600070205080204" pitchFamily="50" charset="-128"/>
              <a:ea typeface="ＭＳ Ｐゴシック" panose="020B0600070205080204" pitchFamily="50" charset="-128"/>
            </a:rPr>
            <a:t>581,248</a:t>
          </a:r>
          <a:r>
            <a:rPr kumimoji="1" lang="ja-JP" altLang="en-US" sz="1100">
              <a:latin typeface="ＭＳ Ｐゴシック" panose="020B0600070205080204" pitchFamily="50" charset="-128"/>
              <a:ea typeface="ＭＳ Ｐゴシック" panose="020B0600070205080204" pitchFamily="50" charset="-128"/>
            </a:rPr>
            <a:t>千円増加したことに加え、</a:t>
          </a:r>
          <a:r>
            <a:rPr kumimoji="1" lang="en-US" altLang="ja-JP" sz="1100">
              <a:latin typeface="ＭＳ Ｐゴシック" panose="020B0600070205080204" pitchFamily="50" charset="-128"/>
              <a:ea typeface="ＭＳ Ｐゴシック" panose="020B0600070205080204" pitchFamily="50" charset="-128"/>
            </a:rPr>
            <a:t>HPV</a:t>
          </a:r>
          <a:r>
            <a:rPr kumimoji="1" lang="ja-JP" altLang="en-US" sz="1100">
              <a:latin typeface="ＭＳ Ｐゴシック" panose="020B0600070205080204" pitchFamily="50" charset="-128"/>
              <a:ea typeface="ＭＳ Ｐゴシック" panose="020B0600070205080204" pitchFamily="50" charset="-128"/>
            </a:rPr>
            <a:t>ワクチン接種の需要の増や新型コロナウイルスワクチンの定期接種化などにより、物件費全体で</a:t>
          </a:r>
          <a:r>
            <a:rPr kumimoji="1" lang="en-US" altLang="ja-JP" sz="1100">
              <a:latin typeface="ＭＳ Ｐゴシック" panose="020B0600070205080204" pitchFamily="50" charset="-128"/>
              <a:ea typeface="ＭＳ Ｐゴシック" panose="020B0600070205080204" pitchFamily="50" charset="-128"/>
            </a:rPr>
            <a:t>273,337</a:t>
          </a:r>
          <a:r>
            <a:rPr kumimoji="1" lang="ja-JP" altLang="en-US" sz="1100">
              <a:latin typeface="ＭＳ Ｐゴシック" panose="020B0600070205080204" pitchFamily="50" charset="-128"/>
              <a:ea typeface="ＭＳ Ｐゴシック" panose="020B0600070205080204" pitchFamily="50" charset="-128"/>
            </a:rPr>
            <a:t>千円増加したためである。</a:t>
          </a: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47031</xdr:rowOff>
    </xdr:from>
    <xdr:to>
      <xdr:col>23</xdr:col>
      <xdr:colOff>133350</xdr:colOff>
      <xdr:row>89</xdr:row>
      <xdr:rowOff>84489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4481"/>
          <a:ext cx="0" cy="1409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56566</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1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84489</xdr:rowOff>
    </xdr:from>
    <xdr:to>
      <xdr:col>24</xdr:col>
      <xdr:colOff>12700</xdr:colOff>
      <xdr:row>89</xdr:row>
      <xdr:rowOff>84489</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43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133408</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77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47031</xdr:rowOff>
    </xdr:from>
    <xdr:to>
      <xdr:col>24</xdr:col>
      <xdr:colOff>12700</xdr:colOff>
      <xdr:row>81</xdr:row>
      <xdr:rowOff>47031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4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104025</xdr:rowOff>
    </xdr:from>
    <xdr:to>
      <xdr:col>23</xdr:col>
      <xdr:colOff>133350</xdr:colOff>
      <xdr:row>83</xdr:row>
      <xdr:rowOff>18666</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162925"/>
          <a:ext cx="838200" cy="86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129269</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3596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157192</xdr:rowOff>
    </xdr:from>
    <xdr:to>
      <xdr:col>23</xdr:col>
      <xdr:colOff>184150</xdr:colOff>
      <xdr:row>84</xdr:row>
      <xdr:rowOff>87342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87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104025</xdr:rowOff>
    </xdr:from>
    <xdr:to>
      <xdr:col>19</xdr:col>
      <xdr:colOff>133350</xdr:colOff>
      <xdr:row>82</xdr:row>
      <xdr:rowOff>131212</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162925"/>
          <a:ext cx="889000" cy="27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60537</xdr:rowOff>
    </xdr:from>
    <xdr:to>
      <xdr:col>19</xdr:col>
      <xdr:colOff>184150</xdr:colOff>
      <xdr:row>83</xdr:row>
      <xdr:rowOff>162137</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90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146914</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772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19597</xdr:rowOff>
    </xdr:from>
    <xdr:to>
      <xdr:col>15</xdr:col>
      <xdr:colOff>82550</xdr:colOff>
      <xdr:row>82</xdr:row>
      <xdr:rowOff>131212</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078497"/>
          <a:ext cx="889000" cy="111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81209</xdr:rowOff>
    </xdr:from>
    <xdr:to>
      <xdr:col>15</xdr:col>
      <xdr:colOff>133350</xdr:colOff>
      <xdr:row>84</xdr:row>
      <xdr:rowOff>11359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11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167586</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97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87784</xdr:rowOff>
    </xdr:from>
    <xdr:to>
      <xdr:col>11</xdr:col>
      <xdr:colOff>31750</xdr:colOff>
      <xdr:row>82</xdr:row>
      <xdr:rowOff>19597</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975234"/>
          <a:ext cx="889000" cy="103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26073</xdr:rowOff>
    </xdr:from>
    <xdr:to>
      <xdr:col>11</xdr:col>
      <xdr:colOff>82550</xdr:colOff>
      <xdr:row>83</xdr:row>
      <xdr:rowOff>127673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5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112450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342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68669</xdr:rowOff>
    </xdr:from>
    <xdr:to>
      <xdr:col>7</xdr:col>
      <xdr:colOff>31750</xdr:colOff>
      <xdr:row>82</xdr:row>
      <xdr:rowOff>170269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155046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3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139316</xdr:rowOff>
    </xdr:from>
    <xdr:to>
      <xdr:col>23</xdr:col>
      <xdr:colOff>184150</xdr:colOff>
      <xdr:row>83</xdr:row>
      <xdr:rowOff>69466</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198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155843</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04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53225</xdr:rowOff>
    </xdr:from>
    <xdr:to>
      <xdr:col>19</xdr:col>
      <xdr:colOff>184150</xdr:colOff>
      <xdr:row>82</xdr:row>
      <xdr:rowOff>154825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1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165002</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8810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80412</xdr:rowOff>
    </xdr:from>
    <xdr:to>
      <xdr:col>15</xdr:col>
      <xdr:colOff>133350</xdr:colOff>
      <xdr:row>83</xdr:row>
      <xdr:rowOff>10562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13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20739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908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140247</xdr:rowOff>
    </xdr:from>
    <xdr:to>
      <xdr:col>11</xdr:col>
      <xdr:colOff>82550</xdr:colOff>
      <xdr:row>82</xdr:row>
      <xdr:rowOff>70397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027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80574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796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36984</xdr:rowOff>
    </xdr:from>
    <xdr:to>
      <xdr:col>7</xdr:col>
      <xdr:colOff>31750</xdr:colOff>
      <xdr:row>81</xdr:row>
      <xdr:rowOff>138584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92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148761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693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類似団体平均及び全国市平均との比較では、それぞれ</a:t>
          </a:r>
          <a:r>
            <a:rPr kumimoji="1" lang="en-US" altLang="ja-JP" sz="1100">
              <a:latin typeface="ＭＳ Ｐゴシック" panose="020B0600070205080204" pitchFamily="50" charset="-128"/>
              <a:ea typeface="ＭＳ Ｐゴシック" panose="020B0600070205080204" pitchFamily="50" charset="-128"/>
            </a:rPr>
            <a:t>1.4</a:t>
          </a:r>
          <a:r>
            <a:rPr kumimoji="1" lang="ja-JP" altLang="en-US" sz="1100">
              <a:latin typeface="ＭＳ Ｐゴシック" panose="020B0600070205080204" pitchFamily="50" charset="-128"/>
              <a:ea typeface="ＭＳ Ｐゴシック" panose="020B0600070205080204" pitchFamily="50" charset="-128"/>
            </a:rPr>
            <a:t>ポイント、</a:t>
          </a:r>
          <a:r>
            <a:rPr kumimoji="1" lang="en-US" altLang="ja-JP" sz="1100">
              <a:latin typeface="ＭＳ Ｐゴシック" panose="020B0600070205080204" pitchFamily="50" charset="-128"/>
              <a:ea typeface="ＭＳ Ｐゴシック" panose="020B0600070205080204" pitchFamily="50" charset="-128"/>
            </a:rPr>
            <a:t>2.5</a:t>
          </a:r>
          <a:r>
            <a:rPr kumimoji="1" lang="ja-JP" altLang="en-US" sz="1100">
              <a:latin typeface="ＭＳ Ｐゴシック" panose="020B0600070205080204" pitchFamily="50" charset="-128"/>
              <a:ea typeface="ＭＳ Ｐゴシック" panose="020B0600070205080204" pitchFamily="50" charset="-128"/>
            </a:rPr>
            <a:t>ポイント上回っており、過去</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年間においては、僅差ではあるが、上昇及び下降しながら推移している。</a:t>
          </a:r>
        </a:p>
        <a:p>
          <a:r>
            <a:rPr kumimoji="1" lang="ja-JP" altLang="en-US" sz="1100">
              <a:latin typeface="ＭＳ Ｐゴシック" panose="020B0600070205080204" pitchFamily="50" charset="-128"/>
              <a:ea typeface="ＭＳ Ｐゴシック" panose="020B0600070205080204" pitchFamily="50" charset="-128"/>
            </a:rPr>
            <a:t>　ラスパイレス指数が高い要因としては、高卒者で職位の高い者がいることや、初任給の基準が国よりも高いことなどが挙げられる。</a:t>
          </a:r>
        </a:p>
        <a:p>
          <a:r>
            <a:rPr kumimoji="1" lang="ja-JP" altLang="en-US" sz="1100">
              <a:latin typeface="ＭＳ Ｐゴシック" panose="020B0600070205080204" pitchFamily="50" charset="-128"/>
              <a:ea typeface="ＭＳ Ｐゴシック" panose="020B0600070205080204" pitchFamily="50" charset="-128"/>
            </a:rPr>
            <a:t>　なお、人件費抑制の取組として、平成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月</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日からの給与制度の総合的見直しを始め、令和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年度からの住居手当の見直し（持家手当額の引下げ）や国に準じた扶養手当の見直し（平成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年度から段階的に行っており、令和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年度に制度が完成）を実施しているが、今後も引き続き、給与体系の適正化に努めていく。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88</xdr:row>
      <xdr:rowOff>80434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41425"/>
          <a:ext cx="0" cy="12266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52511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140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80434</xdr:rowOff>
    </xdr:from>
    <xdr:to>
      <xdr:col>81</xdr:col>
      <xdr:colOff>133350</xdr:colOff>
      <xdr:row>88</xdr:row>
      <xdr:rowOff>80434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168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140352</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4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81491</xdr:rowOff>
    </xdr:from>
    <xdr:to>
      <xdr:col>81</xdr:col>
      <xdr:colOff>44450</xdr:colOff>
      <xdr:row>86</xdr:row>
      <xdr:rowOff>81491</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82619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108602</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338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92075</xdr:rowOff>
    </xdr:from>
    <xdr:to>
      <xdr:col>81</xdr:col>
      <xdr:colOff>95250</xdr:colOff>
      <xdr:row>85</xdr:row>
      <xdr:rowOff>22225</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81491</xdr:rowOff>
    </xdr:from>
    <xdr:to>
      <xdr:col>77</xdr:col>
      <xdr:colOff>44450</xdr:colOff>
      <xdr:row>87</xdr:row>
      <xdr:rowOff>70909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826191"/>
          <a:ext cx="889000" cy="160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92075</xdr:rowOff>
    </xdr:from>
    <xdr:to>
      <xdr:col>77</xdr:col>
      <xdr:colOff>95250</xdr:colOff>
      <xdr:row>85</xdr:row>
      <xdr:rowOff>22225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32402</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262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70909</xdr:rowOff>
    </xdr:from>
    <xdr:to>
      <xdr:col>72</xdr:col>
      <xdr:colOff>203200</xdr:colOff>
      <xdr:row>87</xdr:row>
      <xdr:rowOff>91016</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987059"/>
          <a:ext cx="8890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112184</xdr:rowOff>
    </xdr:from>
    <xdr:to>
      <xdr:col>73</xdr:col>
      <xdr:colOff>44450</xdr:colOff>
      <xdr:row>85</xdr:row>
      <xdr:rowOff>42334</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52511</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282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121709</xdr:rowOff>
    </xdr:from>
    <xdr:to>
      <xdr:col>68</xdr:col>
      <xdr:colOff>152400</xdr:colOff>
      <xdr:row>87</xdr:row>
      <xdr:rowOff>91016</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866409"/>
          <a:ext cx="889000" cy="140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132291</xdr:rowOff>
    </xdr:from>
    <xdr:to>
      <xdr:col>68</xdr:col>
      <xdr:colOff>203200</xdr:colOff>
      <xdr:row>85</xdr:row>
      <xdr:rowOff>62441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534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72618</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30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30691</xdr:rowOff>
    </xdr:from>
    <xdr:to>
      <xdr:col>81</xdr:col>
      <xdr:colOff>95250</xdr:colOff>
      <xdr:row>86</xdr:row>
      <xdr:rowOff>132291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775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2768</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747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30691</xdr:rowOff>
    </xdr:from>
    <xdr:to>
      <xdr:col>77</xdr:col>
      <xdr:colOff>95250</xdr:colOff>
      <xdr:row>86</xdr:row>
      <xdr:rowOff>132291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775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117068</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8617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20109</xdr:rowOff>
    </xdr:from>
    <xdr:to>
      <xdr:col>73</xdr:col>
      <xdr:colOff>44450</xdr:colOff>
      <xdr:row>87</xdr:row>
      <xdr:rowOff>121709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936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106486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022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40216</xdr:rowOff>
    </xdr:from>
    <xdr:to>
      <xdr:col>68</xdr:col>
      <xdr:colOff>203200</xdr:colOff>
      <xdr:row>87</xdr:row>
      <xdr:rowOff>141816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126593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042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70909</xdr:rowOff>
    </xdr:from>
    <xdr:to>
      <xdr:col>64</xdr:col>
      <xdr:colOff>152400</xdr:colOff>
      <xdr:row>87</xdr:row>
      <xdr:rowOff>1059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815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157286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901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地方創生の取組や自然災害の激甚化等による行政需要の変化を受け、職員数は、令和２年度の１，０９１人から、令和６年度の１，０９７人へと微増しているとともに、人口減少状況にあるため、人口に占める職員数は増加傾向にある。令和６年度におけるこの値は、全国平均と県平均を下回り、類似団体の平均とほぼ同等で、令和２年度からのグラフの傾きも類似している。定員管理計画では現状ベースで職員数を維持するものとしてい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68</xdr:row>
      <xdr:rowOff>41275</xdr:rowOff>
    </xdr:from>
    <xdr:to>
      <xdr:col>85</xdr:col>
      <xdr:colOff>95250</xdr:colOff>
      <xdr:row>68</xdr:row>
      <xdr:rowOff>41275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9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70502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5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123825</xdr:rowOff>
    </xdr:from>
    <xdr:to>
      <xdr:col>85</xdr:col>
      <xdr:colOff>95250</xdr:colOff>
      <xdr:row>64</xdr:row>
      <xdr:rowOff>123825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09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153052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95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34925</xdr:rowOff>
    </xdr:from>
    <xdr:to>
      <xdr:col>85</xdr:col>
      <xdr:colOff>95250</xdr:colOff>
      <xdr:row>61</xdr:row>
      <xdr:rowOff>34925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49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64152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35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117475</xdr:rowOff>
    </xdr:from>
    <xdr:to>
      <xdr:col>85</xdr:col>
      <xdr:colOff>95250</xdr:colOff>
      <xdr:row>57</xdr:row>
      <xdr:rowOff>117475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89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56</xdr:row>
      <xdr:rowOff>146702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4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127000</xdr:rowOff>
    </xdr:from>
    <xdr:to>
      <xdr:col>81</xdr:col>
      <xdr:colOff>44450</xdr:colOff>
      <xdr:row>67</xdr:row>
      <xdr:rowOff>22701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071100"/>
          <a:ext cx="0" cy="143875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166228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81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22701</xdr:rowOff>
    </xdr:from>
    <xdr:to>
      <xdr:col>81</xdr:col>
      <xdr:colOff>133350</xdr:colOff>
      <xdr:row>67</xdr:row>
      <xdr:rowOff>22701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09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41927</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127000</xdr:rowOff>
    </xdr:from>
    <xdr:to>
      <xdr:col>81</xdr:col>
      <xdr:colOff>133350</xdr:colOff>
      <xdr:row>58</xdr:row>
      <xdr:rowOff>127000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07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113347</xdr:rowOff>
    </xdr:from>
    <xdr:to>
      <xdr:col>81</xdr:col>
      <xdr:colOff>44450</xdr:colOff>
      <xdr:row>61</xdr:row>
      <xdr:rowOff>116363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571797"/>
          <a:ext cx="838200" cy="3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42880</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329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83185</xdr:rowOff>
    </xdr:from>
    <xdr:to>
      <xdr:col>77</xdr:col>
      <xdr:colOff>44450</xdr:colOff>
      <xdr:row>61</xdr:row>
      <xdr:rowOff>113347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541635"/>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11271</xdr:rowOff>
    </xdr:from>
    <xdr:to>
      <xdr:col>77</xdr:col>
      <xdr:colOff>95250</xdr:colOff>
      <xdr:row>61</xdr:row>
      <xdr:rowOff>112871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46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123048</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2385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77153</xdr:rowOff>
    </xdr:from>
    <xdr:to>
      <xdr:col>72</xdr:col>
      <xdr:colOff>203200</xdr:colOff>
      <xdr:row>61</xdr:row>
      <xdr:rowOff>83185</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535603"/>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2222</xdr:rowOff>
    </xdr:from>
    <xdr:to>
      <xdr:col>73</xdr:col>
      <xdr:colOff>44450</xdr:colOff>
      <xdr:row>61</xdr:row>
      <xdr:rowOff>103822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113999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74137</xdr:rowOff>
    </xdr:from>
    <xdr:to>
      <xdr:col>68</xdr:col>
      <xdr:colOff>152400</xdr:colOff>
      <xdr:row>61</xdr:row>
      <xdr:rowOff>77153</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532587"/>
          <a:ext cx="889000" cy="3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164624</xdr:rowOff>
    </xdr:from>
    <xdr:to>
      <xdr:col>68</xdr:col>
      <xdr:colOff>203200</xdr:colOff>
      <xdr:row>61</xdr:row>
      <xdr:rowOff>94774</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451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104951</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220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167640</xdr:rowOff>
    </xdr:from>
    <xdr:to>
      <xdr:col>64</xdr:col>
      <xdr:colOff>152400</xdr:colOff>
      <xdr:row>61</xdr:row>
      <xdr:rowOff>97790</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5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107967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2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65563</xdr:rowOff>
    </xdr:from>
    <xdr:to>
      <xdr:col>81</xdr:col>
      <xdr:colOff>95250</xdr:colOff>
      <xdr:row>61</xdr:row>
      <xdr:rowOff>167163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524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37640</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496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62547</xdr:rowOff>
    </xdr:from>
    <xdr:to>
      <xdr:col>77</xdr:col>
      <xdr:colOff>95250</xdr:colOff>
      <xdr:row>61</xdr:row>
      <xdr:rowOff>164147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520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148924</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6073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32385</xdr:rowOff>
    </xdr:from>
    <xdr:to>
      <xdr:col>73</xdr:col>
      <xdr:colOff>44450</xdr:colOff>
      <xdr:row>61</xdr:row>
      <xdr:rowOff>133985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49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118762</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577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26353</xdr:rowOff>
    </xdr:from>
    <xdr:to>
      <xdr:col>68</xdr:col>
      <xdr:colOff>203200</xdr:colOff>
      <xdr:row>61</xdr:row>
      <xdr:rowOff>127953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484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112730</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571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23337</xdr:rowOff>
    </xdr:from>
    <xdr:to>
      <xdr:col>64</xdr:col>
      <xdr:colOff>152400</xdr:colOff>
      <xdr:row>61</xdr:row>
      <xdr:rowOff>124937</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481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109714</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568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年度は、類似団体内平均、全国平均及び神奈川県平均をそれぞれ</a:t>
          </a:r>
          <a:r>
            <a:rPr kumimoji="1" lang="en-US" altLang="ja-JP" sz="1100">
              <a:latin typeface="ＭＳ Ｐゴシック" panose="020B0600070205080204" pitchFamily="50" charset="-128"/>
              <a:ea typeface="ＭＳ Ｐゴシック" panose="020B0600070205080204" pitchFamily="50" charset="-128"/>
            </a:rPr>
            <a:t>2.3</a:t>
          </a:r>
          <a:r>
            <a:rPr kumimoji="1" lang="ja-JP" altLang="en-US" sz="1100">
              <a:latin typeface="ＭＳ Ｐゴシック" panose="020B0600070205080204" pitchFamily="50" charset="-128"/>
              <a:ea typeface="ＭＳ Ｐゴシック" panose="020B0600070205080204" pitchFamily="50" charset="-128"/>
            </a:rPr>
            <a:t>ポイント、</a:t>
          </a:r>
          <a:r>
            <a:rPr kumimoji="1" lang="en-US" altLang="ja-JP" sz="1100">
              <a:latin typeface="ＭＳ Ｐゴシック" panose="020B0600070205080204" pitchFamily="50" charset="-128"/>
              <a:ea typeface="ＭＳ Ｐゴシック" panose="020B0600070205080204" pitchFamily="50" charset="-128"/>
            </a:rPr>
            <a:t>4.1</a:t>
          </a:r>
          <a:r>
            <a:rPr kumimoji="1" lang="ja-JP" altLang="en-US" sz="1100">
              <a:latin typeface="ＭＳ Ｐゴシック" panose="020B0600070205080204" pitchFamily="50" charset="-128"/>
              <a:ea typeface="ＭＳ Ｐゴシック" panose="020B0600070205080204" pitchFamily="50" charset="-128"/>
            </a:rPr>
            <a:t>ポイント、</a:t>
          </a:r>
          <a:r>
            <a:rPr kumimoji="1" lang="en-US" altLang="ja-JP" sz="1100">
              <a:latin typeface="ＭＳ Ｐゴシック" panose="020B0600070205080204" pitchFamily="50" charset="-128"/>
              <a:ea typeface="ＭＳ Ｐゴシック" panose="020B0600070205080204" pitchFamily="50" charset="-128"/>
            </a:rPr>
            <a:t>5.7</a:t>
          </a:r>
          <a:r>
            <a:rPr kumimoji="1" lang="ja-JP" altLang="en-US" sz="1100">
              <a:latin typeface="ＭＳ Ｐゴシック" panose="020B0600070205080204" pitchFamily="50" charset="-128"/>
              <a:ea typeface="ＭＳ Ｐゴシック" panose="020B0600070205080204" pitchFamily="50" charset="-128"/>
            </a:rPr>
            <a:t>ポイント下回っている。</a:t>
          </a:r>
        </a:p>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年度と令和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年度の単年度での比率を比較すると、分母では、普通交付税額が増加したことにより標準財政規模が増加したため、</a:t>
          </a:r>
          <a:r>
            <a:rPr kumimoji="1" lang="en-US" altLang="ja-JP" sz="1100">
              <a:latin typeface="ＭＳ Ｐゴシック" panose="020B0600070205080204" pitchFamily="50" charset="-128"/>
              <a:ea typeface="ＭＳ Ｐゴシック" panose="020B0600070205080204" pitchFamily="50" charset="-128"/>
            </a:rPr>
            <a:t>884,399</a:t>
          </a:r>
          <a:r>
            <a:rPr kumimoji="1" lang="ja-JP" altLang="en-US" sz="1100">
              <a:latin typeface="ＭＳ Ｐゴシック" panose="020B0600070205080204" pitchFamily="50" charset="-128"/>
              <a:ea typeface="ＭＳ Ｐゴシック" panose="020B0600070205080204" pitchFamily="50" charset="-128"/>
            </a:rPr>
            <a:t>千円の増額となった。</a:t>
          </a:r>
        </a:p>
        <a:p>
          <a:r>
            <a:rPr kumimoji="1" lang="ja-JP" altLang="en-US" sz="1100">
              <a:latin typeface="ＭＳ Ｐゴシック" panose="020B0600070205080204" pitchFamily="50" charset="-128"/>
              <a:ea typeface="ＭＳ Ｐゴシック" panose="020B0600070205080204" pitchFamily="50" charset="-128"/>
            </a:rPr>
            <a:t>　 分子では、公共下水道事業で借り入れた地方債の償還が進み、公営企業に要する経費の財源繰入金などが減少したため、</a:t>
          </a:r>
          <a:r>
            <a:rPr kumimoji="1" lang="en-US" altLang="ja-JP" sz="1100">
              <a:latin typeface="ＭＳ Ｐゴシック" panose="020B0600070205080204" pitchFamily="50" charset="-128"/>
              <a:ea typeface="ＭＳ Ｐゴシック" panose="020B0600070205080204" pitchFamily="50" charset="-128"/>
            </a:rPr>
            <a:t>111,316</a:t>
          </a:r>
          <a:r>
            <a:rPr kumimoji="1" lang="ja-JP" altLang="en-US" sz="1100">
              <a:latin typeface="ＭＳ Ｐゴシック" panose="020B0600070205080204" pitchFamily="50" charset="-128"/>
              <a:ea typeface="ＭＳ Ｐゴシック" panose="020B0600070205080204" pitchFamily="50" charset="-128"/>
            </a:rPr>
            <a:t>千円の減額となった。</a:t>
          </a:r>
        </a:p>
        <a:p>
          <a:r>
            <a:rPr kumimoji="1" lang="ja-JP" altLang="en-US" sz="1100">
              <a:latin typeface="ＭＳ Ｐゴシック" panose="020B0600070205080204" pitchFamily="50" charset="-128"/>
              <a:ea typeface="ＭＳ Ｐゴシック" panose="020B0600070205080204" pitchFamily="50" charset="-128"/>
            </a:rPr>
            <a:t>　　その結果、</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年度と比較し、</a:t>
          </a:r>
          <a:r>
            <a:rPr kumimoji="1" lang="en-US" altLang="ja-JP" sz="1100">
              <a:latin typeface="ＭＳ Ｐゴシック" panose="020B0600070205080204" pitchFamily="50" charset="-128"/>
              <a:ea typeface="ＭＳ Ｐゴシック" panose="020B0600070205080204" pitchFamily="50" charset="-128"/>
            </a:rPr>
            <a:t>0.4</a:t>
          </a:r>
          <a:r>
            <a:rPr kumimoji="1" lang="ja-JP" altLang="en-US" sz="1100">
              <a:latin typeface="ＭＳ Ｐゴシック" panose="020B0600070205080204" pitchFamily="50" charset="-128"/>
              <a:ea typeface="ＭＳ Ｐゴシック" panose="020B0600070205080204" pitchFamily="50" charset="-128"/>
            </a:rPr>
            <a:t>ポイント減少し、</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か年平均でも</a:t>
          </a:r>
          <a:r>
            <a:rPr kumimoji="1" lang="en-US" altLang="ja-JP" sz="1100">
              <a:latin typeface="ＭＳ Ｐゴシック" panose="020B0600070205080204" pitchFamily="50" charset="-128"/>
              <a:ea typeface="ＭＳ Ｐゴシック" panose="020B0600070205080204" pitchFamily="50" charset="-128"/>
            </a:rPr>
            <a:t>0.1</a:t>
          </a:r>
          <a:r>
            <a:rPr kumimoji="1" lang="ja-JP" altLang="en-US" sz="1100">
              <a:latin typeface="ＭＳ Ｐゴシック" panose="020B0600070205080204" pitchFamily="50" charset="-128"/>
              <a:ea typeface="ＭＳ Ｐゴシック" panose="020B0600070205080204" pitchFamily="50" charset="-128"/>
            </a:rPr>
            <a:t>ポイント減少している。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120045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330043"/>
          <a:ext cx="0" cy="15052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92122</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807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120045</xdr:rowOff>
    </xdr:from>
    <xdr:to>
      <xdr:col>81</xdr:col>
      <xdr:colOff>133350</xdr:colOff>
      <xdr:row>45</xdr:row>
      <xdr:rowOff>120045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835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125185</xdr:rowOff>
    </xdr:from>
    <xdr:to>
      <xdr:col>81</xdr:col>
      <xdr:colOff>44450</xdr:colOff>
      <xdr:row>38</xdr:row>
      <xdr:rowOff>136676</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6640285"/>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139294</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258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167217</xdr:rowOff>
    </xdr:from>
    <xdr:to>
      <xdr:col>81</xdr:col>
      <xdr:colOff>95250</xdr:colOff>
      <xdr:row>40</xdr:row>
      <xdr:rowOff>97367</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136676</xdr:rowOff>
    </xdr:from>
    <xdr:to>
      <xdr:col>77</xdr:col>
      <xdr:colOff>44450</xdr:colOff>
      <xdr:row>38</xdr:row>
      <xdr:rowOff>136676</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6517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155726</xdr:rowOff>
    </xdr:from>
    <xdr:to>
      <xdr:col>77</xdr:col>
      <xdr:colOff>95250</xdr:colOff>
      <xdr:row>40</xdr:row>
      <xdr:rowOff>85876</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4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70653</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28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102205</xdr:rowOff>
    </xdr:from>
    <xdr:to>
      <xdr:col>72</xdr:col>
      <xdr:colOff>203200</xdr:colOff>
      <xdr:row>38</xdr:row>
      <xdr:rowOff>136676</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617305"/>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144235</xdr:rowOff>
    </xdr:from>
    <xdr:to>
      <xdr:col>73</xdr:col>
      <xdr:colOff>44450</xdr:colOff>
      <xdr:row>40</xdr:row>
      <xdr:rowOff>74385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59162</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91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79224</xdr:rowOff>
    </xdr:from>
    <xdr:to>
      <xdr:col>68</xdr:col>
      <xdr:colOff>152400</xdr:colOff>
      <xdr:row>38</xdr:row>
      <xdr:rowOff>102205</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594324"/>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144235</xdr:rowOff>
    </xdr:from>
    <xdr:to>
      <xdr:col>68</xdr:col>
      <xdr:colOff>203200</xdr:colOff>
      <xdr:row>40</xdr:row>
      <xdr:rowOff>74385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59162</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91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121255</xdr:rowOff>
    </xdr:from>
    <xdr:to>
      <xdr:col>64</xdr:col>
      <xdr:colOff>152400</xdr:colOff>
      <xdr:row>40</xdr:row>
      <xdr:rowOff>51405</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07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36182</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894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74385</xdr:rowOff>
    </xdr:from>
    <xdr:to>
      <xdr:col>81</xdr:col>
      <xdr:colOff>95250</xdr:colOff>
      <xdr:row>39</xdr:row>
      <xdr:rowOff>4535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90913</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43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85876</xdr:rowOff>
    </xdr:from>
    <xdr:to>
      <xdr:col>77</xdr:col>
      <xdr:colOff>95250</xdr:colOff>
      <xdr:row>39</xdr:row>
      <xdr:rowOff>16026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6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26203</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3698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85876</xdr:rowOff>
    </xdr:from>
    <xdr:to>
      <xdr:col>73</xdr:col>
      <xdr:colOff>44450</xdr:colOff>
      <xdr:row>39</xdr:row>
      <xdr:rowOff>16026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6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26203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369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51405</xdr:rowOff>
    </xdr:from>
    <xdr:to>
      <xdr:col>68</xdr:col>
      <xdr:colOff>203200</xdr:colOff>
      <xdr:row>38</xdr:row>
      <xdr:rowOff>153005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56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163182</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335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28424</xdr:rowOff>
    </xdr:from>
    <xdr:to>
      <xdr:col>64</xdr:col>
      <xdr:colOff>152400</xdr:colOff>
      <xdr:row>38</xdr:row>
      <xdr:rowOff>130024</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543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140201</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312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年度は、類似団体内平均及び全国平均をそれぞれ</a:t>
          </a:r>
          <a:r>
            <a:rPr kumimoji="1" lang="en-US" altLang="ja-JP" sz="1100">
              <a:latin typeface="ＭＳ Ｐゴシック" panose="020B0600070205080204" pitchFamily="50" charset="-128"/>
              <a:ea typeface="ＭＳ Ｐゴシック" panose="020B0600070205080204" pitchFamily="50" charset="-128"/>
            </a:rPr>
            <a:t>5.4</a:t>
          </a:r>
          <a:r>
            <a:rPr kumimoji="1" lang="ja-JP" altLang="en-US" sz="1100">
              <a:latin typeface="ＭＳ Ｐゴシック" panose="020B0600070205080204" pitchFamily="50" charset="-128"/>
              <a:ea typeface="ＭＳ Ｐゴシック" panose="020B0600070205080204" pitchFamily="50" charset="-128"/>
            </a:rPr>
            <a:t>ポイント、</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ポイント上回っている。</a:t>
          </a:r>
        </a:p>
        <a:p>
          <a:r>
            <a:rPr kumimoji="1" lang="ja-JP" altLang="en-US" sz="1100">
              <a:latin typeface="ＭＳ Ｐゴシック" panose="020B0600070205080204" pitchFamily="50" charset="-128"/>
              <a:ea typeface="ＭＳ Ｐゴシック" panose="020B0600070205080204" pitchFamily="50" charset="-128"/>
            </a:rPr>
            <a:t>　 分母となる標準財政規模については、臨時財政対策債発行可能額は減少したものの、普通交付税及び標準税収入額等の増加額が臨時財政対策債発行可能額の減少額を上回ったため、全体で</a:t>
          </a:r>
          <a:r>
            <a:rPr kumimoji="1" lang="en-US" altLang="ja-JP" sz="1100">
              <a:latin typeface="ＭＳ Ｐゴシック" panose="020B0600070205080204" pitchFamily="50" charset="-128"/>
              <a:ea typeface="ＭＳ Ｐゴシック" panose="020B0600070205080204" pitchFamily="50" charset="-128"/>
            </a:rPr>
            <a:t>990,370</a:t>
          </a:r>
          <a:r>
            <a:rPr kumimoji="1" lang="ja-JP" altLang="en-US" sz="1100">
              <a:latin typeface="ＭＳ Ｐゴシック" panose="020B0600070205080204" pitchFamily="50" charset="-128"/>
              <a:ea typeface="ＭＳ Ｐゴシック" panose="020B0600070205080204" pitchFamily="50" charset="-128"/>
            </a:rPr>
            <a:t>千円の増額となった。一方、分子では、公共下水道事業で借り入れた地方債の償還が進み公営企業債等繰入見込額が減少したほか、秦野市伊勢原市環境衛生組合で借り入れたクリーンセンター建設事業債の償還が進んだことにより、組合への負担等見込額が減少するなど、全体で</a:t>
          </a:r>
          <a:r>
            <a:rPr kumimoji="1" lang="en-US" altLang="ja-JP" sz="1100">
              <a:latin typeface="ＭＳ Ｐゴシック" panose="020B0600070205080204" pitchFamily="50" charset="-128"/>
              <a:ea typeface="ＭＳ Ｐゴシック" panose="020B0600070205080204" pitchFamily="50" charset="-128"/>
            </a:rPr>
            <a:t>243,542</a:t>
          </a:r>
          <a:r>
            <a:rPr kumimoji="1" lang="ja-JP" altLang="en-US" sz="1100">
              <a:latin typeface="ＭＳ Ｐゴシック" panose="020B0600070205080204" pitchFamily="50" charset="-128"/>
              <a:ea typeface="ＭＳ Ｐゴシック" panose="020B0600070205080204" pitchFamily="50" charset="-128"/>
            </a:rPr>
            <a:t>千円の減額となった。</a:t>
          </a:r>
        </a:p>
        <a:p>
          <a:r>
            <a:rPr kumimoji="1" lang="ja-JP" altLang="en-US" sz="1100">
              <a:latin typeface="ＭＳ Ｐゴシック" panose="020B0600070205080204" pitchFamily="50" charset="-128"/>
              <a:ea typeface="ＭＳ Ｐゴシック" panose="020B0600070205080204" pitchFamily="50" charset="-128"/>
            </a:rPr>
            <a:t>　　結果、分母が増額し、分子が減額したため、負担比率は</a:t>
          </a:r>
          <a:r>
            <a:rPr kumimoji="1" lang="en-US" altLang="ja-JP" sz="1100">
              <a:latin typeface="ＭＳ Ｐゴシック" panose="020B0600070205080204" pitchFamily="50" charset="-128"/>
              <a:ea typeface="ＭＳ Ｐゴシック" panose="020B0600070205080204" pitchFamily="50" charset="-128"/>
            </a:rPr>
            <a:t>1.2</a:t>
          </a:r>
          <a:r>
            <a:rPr kumimoji="1" lang="ja-JP" altLang="en-US" sz="1100">
              <a:latin typeface="ＭＳ Ｐゴシック" panose="020B0600070205080204" pitchFamily="50" charset="-128"/>
              <a:ea typeface="ＭＳ Ｐゴシック" panose="020B0600070205080204" pitchFamily="50" charset="-128"/>
            </a:rPr>
            <a:t>ポイントの減少となった。</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80464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539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52541</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24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80464</xdr:rowOff>
    </xdr:from>
    <xdr:to>
      <xdr:col>81</xdr:col>
      <xdr:colOff>133350</xdr:colOff>
      <xdr:row>22</xdr:row>
      <xdr:rowOff>80464</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852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37012</xdr:rowOff>
    </xdr:from>
    <xdr:to>
      <xdr:col>81</xdr:col>
      <xdr:colOff>44450</xdr:colOff>
      <xdr:row>14</xdr:row>
      <xdr:rowOff>57694</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6179800" y="2437312"/>
          <a:ext cx="838200" cy="2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64588</xdr:rowOff>
    </xdr:from>
    <xdr:to>
      <xdr:col>81</xdr:col>
      <xdr:colOff>95250</xdr:colOff>
      <xdr:row>13</xdr:row>
      <xdr:rowOff>166188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293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57694</xdr:rowOff>
    </xdr:from>
    <xdr:to>
      <xdr:col>77</xdr:col>
      <xdr:colOff>44450</xdr:colOff>
      <xdr:row>14</xdr:row>
      <xdr:rowOff>123190</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5290800" y="2457994"/>
          <a:ext cx="889000" cy="6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123190</xdr:rowOff>
    </xdr:from>
    <xdr:to>
      <xdr:col>72</xdr:col>
      <xdr:colOff>203200</xdr:colOff>
      <xdr:row>15</xdr:row>
      <xdr:rowOff>74113</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4401800" y="2523490"/>
          <a:ext cx="889000" cy="122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35288</xdr:rowOff>
    </xdr:from>
    <xdr:to>
      <xdr:col>73</xdr:col>
      <xdr:colOff>44450</xdr:colOff>
      <xdr:row>13</xdr:row>
      <xdr:rowOff>136888</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264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147065</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03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43089</xdr:rowOff>
    </xdr:from>
    <xdr:to>
      <xdr:col>68</xdr:col>
      <xdr:colOff>152400</xdr:colOff>
      <xdr:row>15</xdr:row>
      <xdr:rowOff>74113</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a:off x="13512800" y="2614839"/>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119743</xdr:rowOff>
    </xdr:from>
    <xdr:to>
      <xdr:col>68</xdr:col>
      <xdr:colOff>203200</xdr:colOff>
      <xdr:row>14</xdr:row>
      <xdr:rowOff>49893</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348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60070</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117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155938</xdr:rowOff>
    </xdr:from>
    <xdr:to>
      <xdr:col>64</xdr:col>
      <xdr:colOff>152400</xdr:colOff>
      <xdr:row>14</xdr:row>
      <xdr:rowOff>86088</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38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96265</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15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157662</xdr:rowOff>
    </xdr:from>
    <xdr:to>
      <xdr:col>81</xdr:col>
      <xdr:colOff>95250</xdr:colOff>
      <xdr:row>14</xdr:row>
      <xdr:rowOff>87812</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238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34489</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2434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6894</xdr:rowOff>
    </xdr:from>
    <xdr:to>
      <xdr:col>77</xdr:col>
      <xdr:colOff>95250</xdr:colOff>
      <xdr:row>14</xdr:row>
      <xdr:rowOff>108494</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240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93271</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2493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72390</xdr:rowOff>
    </xdr:from>
    <xdr:to>
      <xdr:col>73</xdr:col>
      <xdr:colOff>44450</xdr:colOff>
      <xdr:row>15</xdr:row>
      <xdr:rowOff>2540</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247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158767</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2559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23313</xdr:rowOff>
    </xdr:from>
    <xdr:to>
      <xdr:col>68</xdr:col>
      <xdr:colOff>203200</xdr:colOff>
      <xdr:row>15</xdr:row>
      <xdr:rowOff>124913</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259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109690</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2681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163739</xdr:rowOff>
    </xdr:from>
    <xdr:to>
      <xdr:col>64</xdr:col>
      <xdr:colOff>152400</xdr:colOff>
      <xdr:row>15</xdr:row>
      <xdr:rowOff>93889</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256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78666</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265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神奈川県秦野市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158,573
153,734
103.76
62,689,567
59,677,650
2,926,080
32,948,768
30,960,713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年度は、前年度と比べて</a:t>
          </a:r>
          <a:r>
            <a:rPr kumimoji="1" lang="en-US" altLang="ja-JP" sz="1100">
              <a:latin typeface="ＭＳ Ｐゴシック" panose="020B0600070205080204" pitchFamily="50" charset="-128"/>
              <a:ea typeface="ＭＳ Ｐゴシック" panose="020B0600070205080204" pitchFamily="50" charset="-128"/>
            </a:rPr>
            <a:t>1.3</a:t>
          </a:r>
          <a:r>
            <a:rPr kumimoji="1" lang="ja-JP" altLang="en-US" sz="1100">
              <a:latin typeface="ＭＳ Ｐゴシック" panose="020B0600070205080204" pitchFamily="50" charset="-128"/>
              <a:ea typeface="ＭＳ Ｐゴシック" panose="020B0600070205080204" pitchFamily="50" charset="-128"/>
            </a:rPr>
            <a:t>ポイント増加し、神奈川県平均を</a:t>
          </a:r>
          <a:r>
            <a:rPr kumimoji="1" lang="en-US" altLang="ja-JP" sz="1100">
              <a:latin typeface="ＭＳ Ｐゴシック" panose="020B0600070205080204" pitchFamily="50" charset="-128"/>
              <a:ea typeface="ＭＳ Ｐゴシック" panose="020B0600070205080204" pitchFamily="50" charset="-128"/>
            </a:rPr>
            <a:t>1.7</a:t>
          </a:r>
          <a:r>
            <a:rPr kumimoji="1" lang="ja-JP" altLang="en-US" sz="1100">
              <a:latin typeface="ＭＳ Ｐゴシック" panose="020B0600070205080204" pitchFamily="50" charset="-128"/>
              <a:ea typeface="ＭＳ Ｐゴシック" panose="020B0600070205080204" pitchFamily="50" charset="-128"/>
            </a:rPr>
            <a:t>ポイント下回っているものの、類似団体内平均及び全国平均をそれぞれ</a:t>
          </a:r>
          <a:r>
            <a:rPr kumimoji="1" lang="en-US" altLang="ja-JP" sz="1100">
              <a:latin typeface="ＭＳ Ｐゴシック" panose="020B0600070205080204" pitchFamily="50" charset="-128"/>
              <a:ea typeface="ＭＳ Ｐゴシック" panose="020B0600070205080204" pitchFamily="50" charset="-128"/>
            </a:rPr>
            <a:t>3.4</a:t>
          </a:r>
          <a:r>
            <a:rPr kumimoji="1" lang="ja-JP" altLang="en-US" sz="1100">
              <a:latin typeface="ＭＳ Ｐゴシック" panose="020B0600070205080204" pitchFamily="50" charset="-128"/>
              <a:ea typeface="ＭＳ Ｐゴシック" panose="020B0600070205080204" pitchFamily="50" charset="-128"/>
            </a:rPr>
            <a:t>ポイント、</a:t>
          </a:r>
          <a:r>
            <a:rPr kumimoji="1" lang="en-US" altLang="ja-JP" sz="1100">
              <a:latin typeface="ＭＳ Ｐゴシック" panose="020B0600070205080204" pitchFamily="50" charset="-128"/>
              <a:ea typeface="ＭＳ Ｐゴシック" panose="020B0600070205080204" pitchFamily="50" charset="-128"/>
            </a:rPr>
            <a:t>2.1</a:t>
          </a:r>
          <a:r>
            <a:rPr kumimoji="1" lang="ja-JP" altLang="en-US" sz="1100">
              <a:latin typeface="ＭＳ Ｐゴシック" panose="020B0600070205080204" pitchFamily="50" charset="-128"/>
              <a:ea typeface="ＭＳ Ｐゴシック" panose="020B0600070205080204" pitchFamily="50" charset="-128"/>
            </a:rPr>
            <a:t>ポイント上回っている。</a:t>
          </a:r>
        </a:p>
        <a:p>
          <a:r>
            <a:rPr kumimoji="1" lang="ja-JP" altLang="en-US" sz="1100">
              <a:latin typeface="ＭＳ Ｐゴシック" panose="020B0600070205080204" pitchFamily="50" charset="-128"/>
              <a:ea typeface="ＭＳ Ｐゴシック" panose="020B0600070205080204" pitchFamily="50" charset="-128"/>
            </a:rPr>
            <a:t>　 増加した要因は、会計年度任用職員への勤勉手当の支給が開始などに伴う職員給与費の増などにより、経常経費充当一般財源（分子）が</a:t>
          </a:r>
          <a:r>
            <a:rPr kumimoji="1" lang="en-US" altLang="ja-JP" sz="1100">
              <a:latin typeface="ＭＳ Ｐゴシック" panose="020B0600070205080204" pitchFamily="50" charset="-128"/>
              <a:ea typeface="ＭＳ Ｐゴシック" panose="020B0600070205080204" pitchFamily="50" charset="-128"/>
            </a:rPr>
            <a:t>763,238</a:t>
          </a:r>
          <a:r>
            <a:rPr kumimoji="1" lang="ja-JP" altLang="en-US" sz="1100">
              <a:latin typeface="ＭＳ Ｐゴシック" panose="020B0600070205080204" pitchFamily="50" charset="-128"/>
              <a:ea typeface="ＭＳ Ｐゴシック" panose="020B0600070205080204" pitchFamily="50" charset="-128"/>
            </a:rPr>
            <a:t>千円増加し、その増加率（</a:t>
          </a:r>
          <a:r>
            <a:rPr kumimoji="1" lang="en-US" altLang="ja-JP" sz="1100">
              <a:latin typeface="ＭＳ Ｐゴシック" panose="020B0600070205080204" pitchFamily="50" charset="-128"/>
              <a:ea typeface="ＭＳ Ｐゴシック" panose="020B0600070205080204" pitchFamily="50" charset="-128"/>
            </a:rPr>
            <a:t>+8.6</a:t>
          </a:r>
          <a:r>
            <a:rPr kumimoji="1" lang="ja-JP" altLang="en-US" sz="1100">
              <a:latin typeface="ＭＳ Ｐゴシック" panose="020B0600070205080204" pitchFamily="50" charset="-128"/>
              <a:ea typeface="ＭＳ Ｐゴシック" panose="020B0600070205080204" pitchFamily="50" charset="-128"/>
            </a:rPr>
            <a:t>％）が地方交付税などにより増加した経常一般財源等歳入（分母）の増加率（</a:t>
          </a:r>
          <a:r>
            <a:rPr kumimoji="1" lang="en-US" altLang="ja-JP" sz="1100">
              <a:latin typeface="ＭＳ Ｐゴシック" panose="020B0600070205080204" pitchFamily="50" charset="-128"/>
              <a:ea typeface="ＭＳ Ｐゴシック" panose="020B0600070205080204" pitchFamily="50" charset="-128"/>
            </a:rPr>
            <a:t>+3.6</a:t>
          </a:r>
          <a:r>
            <a:rPr kumimoji="1" lang="ja-JP" altLang="en-US" sz="1100">
              <a:latin typeface="ＭＳ Ｐゴシック" panose="020B0600070205080204" pitchFamily="50" charset="-128"/>
              <a:ea typeface="ＭＳ Ｐゴシック" panose="020B0600070205080204" pitchFamily="50" charset="-128"/>
            </a:rPr>
            <a:t>％）を上回ったためである。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xdr:rowOff>
    </xdr:from>
    <xdr:to>
      <xdr:col>24</xdr:col>
      <xdr:colOff>25400</xdr:colOff>
      <xdr:row>41</xdr:row>
      <xdr:rowOff>37193</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499100"/>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9270</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038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37193</xdr:rowOff>
    </xdr:from>
    <xdr:to>
      <xdr:col>24</xdr:col>
      <xdr:colOff>114300</xdr:colOff>
      <xdr:row>41</xdr:row>
      <xdr:rowOff>37193</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066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99077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24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xdr:rowOff>
    </xdr:from>
    <xdr:to>
      <xdr:col>24</xdr:col>
      <xdr:colOff>114300</xdr:colOff>
      <xdr:row>32</xdr:row>
      <xdr:rowOff>12700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49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105228</xdr:rowOff>
    </xdr:from>
    <xdr:to>
      <xdr:col>24</xdr:col>
      <xdr:colOff>25400</xdr:colOff>
      <xdr:row>39</xdr:row>
      <xdr:rowOff>75293</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620328"/>
          <a:ext cx="838200" cy="14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13805</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860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168728</xdr:rowOff>
    </xdr:from>
    <xdr:to>
      <xdr:col>24</xdr:col>
      <xdr:colOff>76200</xdr:colOff>
      <xdr:row>37</xdr:row>
      <xdr:rowOff>98878</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4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105228</xdr:rowOff>
    </xdr:from>
    <xdr:to>
      <xdr:col>19</xdr:col>
      <xdr:colOff>187325</xdr:colOff>
      <xdr:row>38</xdr:row>
      <xdr:rowOff>127000</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6620328"/>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70757</xdr:rowOff>
    </xdr:from>
    <xdr:to>
      <xdr:col>20</xdr:col>
      <xdr:colOff>38100</xdr:colOff>
      <xdr:row>37</xdr:row>
      <xdr:rowOff>907</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11084</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011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7257</xdr:rowOff>
    </xdr:from>
    <xdr:to>
      <xdr:col>15</xdr:col>
      <xdr:colOff>98425</xdr:colOff>
      <xdr:row>38</xdr:row>
      <xdr:rowOff>127000</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522357"/>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146957</xdr:rowOff>
    </xdr:from>
    <xdr:to>
      <xdr:col>15</xdr:col>
      <xdr:colOff>149225</xdr:colOff>
      <xdr:row>37</xdr:row>
      <xdr:rowOff>77107</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319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87284</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088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7257</xdr:rowOff>
    </xdr:from>
    <xdr:to>
      <xdr:col>11</xdr:col>
      <xdr:colOff>9525</xdr:colOff>
      <xdr:row>39</xdr:row>
      <xdr:rowOff>162378</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522357"/>
          <a:ext cx="889000" cy="326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114300</xdr:rowOff>
    </xdr:from>
    <xdr:to>
      <xdr:col>11</xdr:col>
      <xdr:colOff>60325</xdr:colOff>
      <xdr:row>37</xdr:row>
      <xdr:rowOff>44450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54627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84364</xdr:rowOff>
    </xdr:from>
    <xdr:to>
      <xdr:col>6</xdr:col>
      <xdr:colOff>171450</xdr:colOff>
      <xdr:row>38</xdr:row>
      <xdr:rowOff>14514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42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24691</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196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24493</xdr:rowOff>
    </xdr:from>
    <xdr:to>
      <xdr:col>24</xdr:col>
      <xdr:colOff>76200</xdr:colOff>
      <xdr:row>39</xdr:row>
      <xdr:rowOff>126093</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711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168020</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683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54428</xdr:rowOff>
    </xdr:from>
    <xdr:to>
      <xdr:col>20</xdr:col>
      <xdr:colOff>38100</xdr:colOff>
      <xdr:row>38</xdr:row>
      <xdr:rowOff>156028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56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140805</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655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76200</xdr:rowOff>
    </xdr:from>
    <xdr:to>
      <xdr:col>15</xdr:col>
      <xdr:colOff>149225</xdr:colOff>
      <xdr:row>39</xdr:row>
      <xdr:rowOff>6350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162577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67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127907</xdr:rowOff>
    </xdr:from>
    <xdr:to>
      <xdr:col>11</xdr:col>
      <xdr:colOff>60325</xdr:colOff>
      <xdr:row>38</xdr:row>
      <xdr:rowOff>58057</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47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42834</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557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111578</xdr:rowOff>
    </xdr:from>
    <xdr:to>
      <xdr:col>6</xdr:col>
      <xdr:colOff>171450</xdr:colOff>
      <xdr:row>40</xdr:row>
      <xdr:rowOff>41728</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79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26505</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88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年度は、前年度と比べて</a:t>
          </a:r>
          <a:r>
            <a:rPr kumimoji="1" lang="en-US" altLang="ja-JP" sz="1100">
              <a:latin typeface="ＭＳ Ｐゴシック" panose="020B0600070205080204" pitchFamily="50" charset="-128"/>
              <a:ea typeface="ＭＳ Ｐゴシック" panose="020B0600070205080204" pitchFamily="50" charset="-128"/>
            </a:rPr>
            <a:t>0.5</a:t>
          </a:r>
          <a:r>
            <a:rPr kumimoji="1" lang="ja-JP" altLang="en-US" sz="1100">
              <a:latin typeface="ＭＳ Ｐゴシック" panose="020B0600070205080204" pitchFamily="50" charset="-128"/>
              <a:ea typeface="ＭＳ Ｐゴシック" panose="020B0600070205080204" pitchFamily="50" charset="-128"/>
            </a:rPr>
            <a:t>ポイント増加し、全国平均及び神奈川県平均をそれぞれ</a:t>
          </a:r>
          <a:r>
            <a:rPr kumimoji="1" lang="en-US" altLang="ja-JP" sz="1100">
              <a:latin typeface="ＭＳ Ｐゴシック" panose="020B0600070205080204" pitchFamily="50" charset="-128"/>
              <a:ea typeface="ＭＳ Ｐゴシック" panose="020B0600070205080204" pitchFamily="50" charset="-128"/>
            </a:rPr>
            <a:t>2.7</a:t>
          </a:r>
          <a:r>
            <a:rPr kumimoji="1" lang="ja-JP" altLang="en-US" sz="1100">
              <a:latin typeface="ＭＳ Ｐゴシック" panose="020B0600070205080204" pitchFamily="50" charset="-128"/>
              <a:ea typeface="ＭＳ Ｐゴシック" panose="020B0600070205080204" pitchFamily="50" charset="-128"/>
            </a:rPr>
            <a:t>ポイント、</a:t>
          </a:r>
          <a:r>
            <a:rPr kumimoji="1" lang="en-US" altLang="ja-JP" sz="1100">
              <a:latin typeface="ＭＳ Ｐゴシック" panose="020B0600070205080204" pitchFamily="50" charset="-128"/>
              <a:ea typeface="ＭＳ Ｐゴシック" panose="020B0600070205080204" pitchFamily="50" charset="-128"/>
            </a:rPr>
            <a:t>2.1</a:t>
          </a:r>
          <a:r>
            <a:rPr kumimoji="1" lang="ja-JP" altLang="en-US" sz="1100">
              <a:latin typeface="ＭＳ Ｐゴシック" panose="020B0600070205080204" pitchFamily="50" charset="-128"/>
              <a:ea typeface="ＭＳ Ｐゴシック" panose="020B0600070205080204" pitchFamily="50" charset="-128"/>
            </a:rPr>
            <a:t>ポイント上回っているものの、類似団体内平均と比べると</a:t>
          </a:r>
          <a:r>
            <a:rPr kumimoji="1" lang="en-US" altLang="ja-JP" sz="1100">
              <a:latin typeface="ＭＳ Ｐゴシック" panose="020B0600070205080204" pitchFamily="50" charset="-128"/>
              <a:ea typeface="ＭＳ Ｐゴシック" panose="020B0600070205080204" pitchFamily="50" charset="-128"/>
            </a:rPr>
            <a:t>1.2</a:t>
          </a:r>
          <a:r>
            <a:rPr kumimoji="1" lang="ja-JP" altLang="en-US" sz="1100">
              <a:latin typeface="ＭＳ Ｐゴシック" panose="020B0600070205080204" pitchFamily="50" charset="-128"/>
              <a:ea typeface="ＭＳ Ｐゴシック" panose="020B0600070205080204" pitchFamily="50" charset="-128"/>
            </a:rPr>
            <a:t>ポイント下回っている。</a:t>
          </a:r>
        </a:p>
        <a:p>
          <a:r>
            <a:rPr kumimoji="1" lang="ja-JP" altLang="en-US" sz="1100">
              <a:latin typeface="ＭＳ Ｐゴシック" panose="020B0600070205080204" pitchFamily="50" charset="-128"/>
              <a:ea typeface="ＭＳ Ｐゴシック" panose="020B0600070205080204" pitchFamily="50" charset="-128"/>
            </a:rPr>
            <a:t>　 増加した要因は、</a:t>
          </a:r>
          <a:r>
            <a:rPr kumimoji="1" lang="en-US" altLang="ja-JP" sz="1100">
              <a:latin typeface="ＭＳ Ｐゴシック" panose="020B0600070205080204" pitchFamily="50" charset="-128"/>
              <a:ea typeface="ＭＳ Ｐゴシック" panose="020B0600070205080204" pitchFamily="50" charset="-128"/>
            </a:rPr>
            <a:t>HPV</a:t>
          </a:r>
          <a:r>
            <a:rPr kumimoji="1" lang="ja-JP" altLang="en-US" sz="1100">
              <a:latin typeface="ＭＳ Ｐゴシック" panose="020B0600070205080204" pitchFamily="50" charset="-128"/>
              <a:ea typeface="ＭＳ Ｐゴシック" panose="020B0600070205080204" pitchFamily="50" charset="-128"/>
            </a:rPr>
            <a:t>ワクチン接種の需要の増加などに伴い予防接種事業費が</a:t>
          </a:r>
          <a:r>
            <a:rPr kumimoji="1" lang="en-US" altLang="ja-JP" sz="1100">
              <a:latin typeface="ＭＳ Ｐゴシック" panose="020B0600070205080204" pitchFamily="50" charset="-128"/>
              <a:ea typeface="ＭＳ Ｐゴシック" panose="020B0600070205080204" pitchFamily="50" charset="-128"/>
            </a:rPr>
            <a:t>52,576</a:t>
          </a:r>
          <a:r>
            <a:rPr kumimoji="1" lang="ja-JP" altLang="en-US" sz="1100">
              <a:latin typeface="ＭＳ Ｐゴシック" panose="020B0600070205080204" pitchFamily="50" charset="-128"/>
              <a:ea typeface="ＭＳ Ｐゴシック" panose="020B0600070205080204" pitchFamily="50" charset="-128"/>
            </a:rPr>
            <a:t>千円増加したことに加え、新型コロナウイルスワクチンの定期接種化などに伴う感染症対策事業費が</a:t>
          </a:r>
          <a:r>
            <a:rPr kumimoji="1" lang="en-US" altLang="ja-JP" sz="1100">
              <a:latin typeface="ＭＳ Ｐゴシック" panose="020B0600070205080204" pitchFamily="50" charset="-128"/>
              <a:ea typeface="ＭＳ Ｐゴシック" panose="020B0600070205080204" pitchFamily="50" charset="-128"/>
            </a:rPr>
            <a:t>43,397</a:t>
          </a:r>
          <a:r>
            <a:rPr kumimoji="1" lang="ja-JP" altLang="en-US" sz="1100">
              <a:latin typeface="ＭＳ Ｐゴシック" panose="020B0600070205080204" pitchFamily="50" charset="-128"/>
              <a:ea typeface="ＭＳ Ｐゴシック" panose="020B0600070205080204" pitchFamily="50" charset="-128"/>
            </a:rPr>
            <a:t>千円増加したことなどにより、経常経費充当一般財源（分子）が</a:t>
          </a:r>
          <a:r>
            <a:rPr kumimoji="1" lang="en-US" altLang="ja-JP" sz="1100">
              <a:latin typeface="ＭＳ Ｐゴシック" panose="020B0600070205080204" pitchFamily="50" charset="-128"/>
              <a:ea typeface="ＭＳ Ｐゴシック" panose="020B0600070205080204" pitchFamily="50" charset="-128"/>
            </a:rPr>
            <a:t>364,227</a:t>
          </a:r>
          <a:r>
            <a:rPr kumimoji="1" lang="ja-JP" altLang="en-US" sz="1100">
              <a:latin typeface="ＭＳ Ｐゴシック" panose="020B0600070205080204" pitchFamily="50" charset="-128"/>
              <a:ea typeface="ＭＳ Ｐゴシック" panose="020B0600070205080204" pitchFamily="50" charset="-128"/>
            </a:rPr>
            <a:t>千円増加し、その増加率（</a:t>
          </a:r>
          <a:r>
            <a:rPr kumimoji="1" lang="en-US" altLang="ja-JP" sz="1100">
              <a:latin typeface="ＭＳ Ｐゴシック" panose="020B0600070205080204" pitchFamily="50" charset="-128"/>
              <a:ea typeface="ＭＳ Ｐゴシック" panose="020B0600070205080204" pitchFamily="50" charset="-128"/>
            </a:rPr>
            <a:t>+6.3</a:t>
          </a:r>
          <a:r>
            <a:rPr kumimoji="1" lang="ja-JP" altLang="en-US" sz="1100">
              <a:latin typeface="ＭＳ Ｐゴシック" panose="020B0600070205080204" pitchFamily="50" charset="-128"/>
              <a:ea typeface="ＭＳ Ｐゴシック" panose="020B0600070205080204" pitchFamily="50" charset="-128"/>
            </a:rPr>
            <a:t>％）が経常一般財源等歳入（分母）の増加率（</a:t>
          </a:r>
          <a:r>
            <a:rPr kumimoji="1" lang="en-US" altLang="ja-JP" sz="1100">
              <a:latin typeface="ＭＳ Ｐゴシック" panose="020B0600070205080204" pitchFamily="50" charset="-128"/>
              <a:ea typeface="ＭＳ Ｐゴシック" panose="020B0600070205080204" pitchFamily="50" charset="-128"/>
            </a:rPr>
            <a:t>+3.6</a:t>
          </a:r>
          <a:r>
            <a:rPr kumimoji="1" lang="ja-JP" altLang="en-US" sz="1100">
              <a:latin typeface="ＭＳ Ｐゴシック" panose="020B0600070205080204" pitchFamily="50" charset="-128"/>
              <a:ea typeface="ＭＳ Ｐゴシック" panose="020B0600070205080204" pitchFamily="50" charset="-128"/>
            </a:rPr>
            <a:t>％）を上回ったためである。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62230</xdr:rowOff>
    </xdr:from>
    <xdr:to>
      <xdr:col>82</xdr:col>
      <xdr:colOff>107950</xdr:colOff>
      <xdr:row>20</xdr:row>
      <xdr:rowOff>88900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9108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148607</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2034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62230</xdr:rowOff>
    </xdr:from>
    <xdr:to>
      <xdr:col>82</xdr:col>
      <xdr:colOff>196850</xdr:colOff>
      <xdr:row>13</xdr:row>
      <xdr:rowOff>62230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91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73660</xdr:rowOff>
    </xdr:from>
    <xdr:to>
      <xdr:col>82</xdr:col>
      <xdr:colOff>107950</xdr:colOff>
      <xdr:row>16</xdr:row>
      <xdr:rowOff>111760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81686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124477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86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35560</xdr:rowOff>
    </xdr:from>
    <xdr:to>
      <xdr:col>78</xdr:col>
      <xdr:colOff>69850</xdr:colOff>
      <xdr:row>16</xdr:row>
      <xdr:rowOff>73660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7787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129540</xdr:rowOff>
    </xdr:from>
    <xdr:to>
      <xdr:col>78</xdr:col>
      <xdr:colOff>120650</xdr:colOff>
      <xdr:row>17</xdr:row>
      <xdr:rowOff>59690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7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44467</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959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62230</xdr:rowOff>
    </xdr:from>
    <xdr:to>
      <xdr:col>73</xdr:col>
      <xdr:colOff>180975</xdr:colOff>
      <xdr:row>16</xdr:row>
      <xdr:rowOff>35560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63398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91440</xdr:rowOff>
    </xdr:from>
    <xdr:to>
      <xdr:col>74</xdr:col>
      <xdr:colOff>31750</xdr:colOff>
      <xdr:row>17</xdr:row>
      <xdr:rowOff>21590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6367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92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62230</xdr:rowOff>
    </xdr:from>
    <xdr:to>
      <xdr:col>69</xdr:col>
      <xdr:colOff>92075</xdr:colOff>
      <xdr:row>15</xdr:row>
      <xdr:rowOff>69850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6339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0</xdr:rowOff>
    </xdr:from>
    <xdr:to>
      <xdr:col>69</xdr:col>
      <xdr:colOff>142875</xdr:colOff>
      <xdr:row>16</xdr:row>
      <xdr:rowOff>101600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74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86377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82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xdr:rowOff>
    </xdr:from>
    <xdr:to>
      <xdr:col>65</xdr:col>
      <xdr:colOff>53975</xdr:colOff>
      <xdr:row>16</xdr:row>
      <xdr:rowOff>109220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93997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60960</xdr:rowOff>
    </xdr:from>
    <xdr:to>
      <xdr:col>82</xdr:col>
      <xdr:colOff>158750</xdr:colOff>
      <xdr:row>16</xdr:row>
      <xdr:rowOff>162560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80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77487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64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22860</xdr:rowOff>
    </xdr:from>
    <xdr:to>
      <xdr:col>78</xdr:col>
      <xdr:colOff>120650</xdr:colOff>
      <xdr:row>16</xdr:row>
      <xdr:rowOff>124460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76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134637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534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156210</xdr:rowOff>
    </xdr:from>
    <xdr:to>
      <xdr:col>74</xdr:col>
      <xdr:colOff>31750</xdr:colOff>
      <xdr:row>16</xdr:row>
      <xdr:rowOff>86360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72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96537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496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11430</xdr:rowOff>
    </xdr:from>
    <xdr:to>
      <xdr:col>69</xdr:col>
      <xdr:colOff>142875</xdr:colOff>
      <xdr:row>15</xdr:row>
      <xdr:rowOff>113030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58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123207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35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19050</xdr:rowOff>
    </xdr:from>
    <xdr:to>
      <xdr:col>65</xdr:col>
      <xdr:colOff>53975</xdr:colOff>
      <xdr:row>15</xdr:row>
      <xdr:rowOff>120650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130827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35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年度は、前年度と比べ増減はなく、神奈川県平均を</a:t>
          </a:r>
          <a:r>
            <a:rPr kumimoji="1" lang="en-US" altLang="ja-JP" sz="1100">
              <a:latin typeface="ＭＳ Ｐゴシック" panose="020B0600070205080204" pitchFamily="50" charset="-128"/>
              <a:ea typeface="ＭＳ Ｐゴシック" panose="020B0600070205080204" pitchFamily="50" charset="-128"/>
            </a:rPr>
            <a:t>3.2</a:t>
          </a:r>
          <a:r>
            <a:rPr kumimoji="1" lang="ja-JP" altLang="en-US" sz="1100">
              <a:latin typeface="ＭＳ Ｐゴシック" panose="020B0600070205080204" pitchFamily="50" charset="-128"/>
              <a:ea typeface="ＭＳ Ｐゴシック" panose="020B0600070205080204" pitchFamily="50" charset="-128"/>
            </a:rPr>
            <a:t>ポイント、類似団体内平均を</a:t>
          </a:r>
          <a:r>
            <a:rPr kumimoji="1" lang="en-US" altLang="ja-JP" sz="1100">
              <a:latin typeface="ＭＳ Ｐゴシック" panose="020B0600070205080204" pitchFamily="50" charset="-128"/>
              <a:ea typeface="ＭＳ Ｐゴシック" panose="020B0600070205080204" pitchFamily="50" charset="-128"/>
            </a:rPr>
            <a:t>0.1</a:t>
          </a:r>
          <a:r>
            <a:rPr kumimoji="1" lang="ja-JP" altLang="en-US" sz="1100">
              <a:latin typeface="ＭＳ Ｐゴシック" panose="020B0600070205080204" pitchFamily="50" charset="-128"/>
              <a:ea typeface="ＭＳ Ｐゴシック" panose="020B0600070205080204" pitchFamily="50" charset="-128"/>
            </a:rPr>
            <a:t>ポイント下回っているものの、全国平均を</a:t>
          </a:r>
          <a:r>
            <a:rPr kumimoji="1" lang="en-US" altLang="ja-JP" sz="1100">
              <a:latin typeface="ＭＳ Ｐゴシック" panose="020B0600070205080204" pitchFamily="50" charset="-128"/>
              <a:ea typeface="ＭＳ Ｐゴシック" panose="020B0600070205080204" pitchFamily="50" charset="-128"/>
            </a:rPr>
            <a:t>1.5</a:t>
          </a:r>
          <a:r>
            <a:rPr kumimoji="1" lang="ja-JP" altLang="en-US" sz="1100">
              <a:latin typeface="ＭＳ Ｐゴシック" panose="020B0600070205080204" pitchFamily="50" charset="-128"/>
              <a:ea typeface="ＭＳ Ｐゴシック" panose="020B0600070205080204" pitchFamily="50" charset="-128"/>
            </a:rPr>
            <a:t>ポイント上回っている。</a:t>
          </a:r>
        </a:p>
        <a:p>
          <a:r>
            <a:rPr kumimoji="1" lang="ja-JP" altLang="en-US" sz="1100">
              <a:latin typeface="ＭＳ Ｐゴシック" panose="020B0600070205080204" pitchFamily="50" charset="-128"/>
              <a:ea typeface="ＭＳ Ｐゴシック" panose="020B0600070205080204" pitchFamily="50" charset="-128"/>
            </a:rPr>
            <a:t>　増減がなかった要因は、障害福祉サービス利用者の増により、介護給付・訓練等給付費事業費が</a:t>
          </a:r>
          <a:r>
            <a:rPr kumimoji="1" lang="en-US" altLang="ja-JP" sz="1100">
              <a:latin typeface="ＭＳ Ｐゴシック" panose="020B0600070205080204" pitchFamily="50" charset="-128"/>
              <a:ea typeface="ＭＳ Ｐゴシック" panose="020B0600070205080204" pitchFamily="50" charset="-128"/>
            </a:rPr>
            <a:t>67,124</a:t>
          </a:r>
          <a:r>
            <a:rPr kumimoji="1" lang="ja-JP" altLang="en-US" sz="1100">
              <a:latin typeface="ＭＳ Ｐゴシック" panose="020B0600070205080204" pitchFamily="50" charset="-128"/>
              <a:ea typeface="ＭＳ Ｐゴシック" panose="020B0600070205080204" pitchFamily="50" charset="-128"/>
            </a:rPr>
            <a:t>千円増加したことや</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歳児保育士の配置改善に伴う民間保育所等支援事業費が</a:t>
          </a:r>
          <a:r>
            <a:rPr kumimoji="1" lang="en-US" altLang="ja-JP" sz="1100">
              <a:latin typeface="ＭＳ Ｐゴシック" panose="020B0600070205080204" pitchFamily="50" charset="-128"/>
              <a:ea typeface="ＭＳ Ｐゴシック" panose="020B0600070205080204" pitchFamily="50" charset="-128"/>
            </a:rPr>
            <a:t>55,359</a:t>
          </a:r>
          <a:r>
            <a:rPr kumimoji="1" lang="ja-JP" altLang="en-US" sz="1100">
              <a:latin typeface="ＭＳ Ｐゴシック" panose="020B0600070205080204" pitchFamily="50" charset="-128"/>
              <a:ea typeface="ＭＳ Ｐゴシック" panose="020B0600070205080204" pitchFamily="50" charset="-128"/>
            </a:rPr>
            <a:t>千円増加したことなどにより、経常経費充当一般財源（分子）が</a:t>
          </a:r>
          <a:r>
            <a:rPr kumimoji="1" lang="en-US" altLang="ja-JP" sz="1100">
              <a:latin typeface="ＭＳ Ｐゴシック" panose="020B0600070205080204" pitchFamily="50" charset="-128"/>
              <a:ea typeface="ＭＳ Ｐゴシック" panose="020B0600070205080204" pitchFamily="50" charset="-128"/>
            </a:rPr>
            <a:t>167,583</a:t>
          </a:r>
          <a:r>
            <a:rPr kumimoji="1" lang="ja-JP" altLang="en-US" sz="1100">
              <a:latin typeface="ＭＳ Ｐゴシック" panose="020B0600070205080204" pitchFamily="50" charset="-128"/>
              <a:ea typeface="ＭＳ Ｐゴシック" panose="020B0600070205080204" pitchFamily="50" charset="-128"/>
            </a:rPr>
            <a:t>千円増加したものの、その増加率（</a:t>
          </a:r>
          <a:r>
            <a:rPr kumimoji="1" lang="en-US" altLang="ja-JP" sz="1100">
              <a:latin typeface="ＭＳ Ｐゴシック" panose="020B0600070205080204" pitchFamily="50" charset="-128"/>
              <a:ea typeface="ＭＳ Ｐゴシック" panose="020B0600070205080204" pitchFamily="50" charset="-128"/>
            </a:rPr>
            <a:t>+3.5</a:t>
          </a:r>
          <a:r>
            <a:rPr kumimoji="1" lang="ja-JP" altLang="en-US" sz="1100">
              <a:latin typeface="ＭＳ Ｐゴシック" panose="020B0600070205080204" pitchFamily="50" charset="-128"/>
              <a:ea typeface="ＭＳ Ｐゴシック" panose="020B0600070205080204" pitchFamily="50" charset="-128"/>
            </a:rPr>
            <a:t>％）と経常一般財源等歳入（分母）の増加率（</a:t>
          </a:r>
          <a:r>
            <a:rPr kumimoji="1" lang="en-US" altLang="ja-JP" sz="1100">
              <a:latin typeface="ＭＳ Ｐゴシック" panose="020B0600070205080204" pitchFamily="50" charset="-128"/>
              <a:ea typeface="ＭＳ Ｐゴシック" panose="020B0600070205080204" pitchFamily="50" charset="-128"/>
            </a:rPr>
            <a:t>+3.6</a:t>
          </a:r>
          <a:r>
            <a:rPr kumimoji="1" lang="ja-JP" altLang="en-US" sz="1100">
              <a:latin typeface="ＭＳ Ｐゴシック" panose="020B0600070205080204" pitchFamily="50" charset="-128"/>
              <a:ea typeface="ＭＳ Ｐゴシック" panose="020B0600070205080204" pitchFamily="50" charset="-128"/>
            </a:rPr>
            <a:t>％）が同水準だったためである。</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159657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4826000" y="8928100"/>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8" name="扶助費最小値テキスト">
          <a:extLst>
            <a:ext uri="{FF2B5EF4-FFF2-40B4-BE49-F238E27FC236}">
              <a16:creationId xmlns:a16="http://schemas.microsoft.com/office/drawing/2014/main" id="{00000000-0008-0000-0400-0000BC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99077</xdr:rowOff>
    </xdr:from>
    <xdr:ext cx="762000" cy="259045"/>
    <xdr:sp macro="" textlink="">
      <xdr:nvSpPr>
        <xdr:cNvPr id="190" name="扶助費最大値テキスト">
          <a:extLst>
            <a:ext uri="{FF2B5EF4-FFF2-40B4-BE49-F238E27FC236}">
              <a16:creationId xmlns:a16="http://schemas.microsoft.com/office/drawing/2014/main" id="{00000000-0008-0000-0400-0000BE000000}"/>
            </a:ext>
          </a:extLst>
        </xdr:cNvPr>
        <xdr:cNvSpPr txBox="1"/>
      </xdr:nvSpPr>
      <xdr:spPr>
        <a:xfrm>
          <a:off x="4914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53522</xdr:rowOff>
    </xdr:from>
    <xdr:to>
      <xdr:col>24</xdr:col>
      <xdr:colOff>25400</xdr:colOff>
      <xdr:row>57</xdr:row>
      <xdr:rowOff>53522</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3987800" y="98261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162577</xdr:rowOff>
    </xdr:from>
    <xdr:ext cx="762000" cy="259045"/>
    <xdr:sp macro="" textlink="">
      <xdr:nvSpPr>
        <xdr:cNvPr id="193" name="扶助費平均値テキスト">
          <a:extLst>
            <a:ext uri="{FF2B5EF4-FFF2-40B4-BE49-F238E27FC236}">
              <a16:creationId xmlns:a16="http://schemas.microsoft.com/office/drawing/2014/main" id="{00000000-0008-0000-0400-0000C1000000}"/>
            </a:ext>
          </a:extLst>
        </xdr:cNvPr>
        <xdr:cNvSpPr txBox="1"/>
      </xdr:nvSpPr>
      <xdr:spPr>
        <a:xfrm>
          <a:off x="4914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4535</xdr:rowOff>
    </xdr:from>
    <xdr:to>
      <xdr:col>19</xdr:col>
      <xdr:colOff>187325</xdr:colOff>
      <xdr:row>57</xdr:row>
      <xdr:rowOff>53522</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3098800" y="9777185"/>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35378</xdr:rowOff>
    </xdr:from>
    <xdr:to>
      <xdr:col>20</xdr:col>
      <xdr:colOff>38100</xdr:colOff>
      <xdr:row>57</xdr:row>
      <xdr:rowOff>136978</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937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121755</xdr:rowOff>
    </xdr:from>
    <xdr:ext cx="7366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606800" y="9894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118835</xdr:rowOff>
    </xdr:from>
    <xdr:to>
      <xdr:col>15</xdr:col>
      <xdr:colOff>98425</xdr:colOff>
      <xdr:row>57</xdr:row>
      <xdr:rowOff>4535</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a:off x="2209800" y="9548585"/>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76200</xdr:rowOff>
    </xdr:from>
    <xdr:to>
      <xdr:col>15</xdr:col>
      <xdr:colOff>149225</xdr:colOff>
      <xdr:row>57</xdr:row>
      <xdr:rowOff>6350</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3048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16527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717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118835</xdr:rowOff>
    </xdr:from>
    <xdr:to>
      <xdr:col>11</xdr:col>
      <xdr:colOff>9525</xdr:colOff>
      <xdr:row>56</xdr:row>
      <xdr:rowOff>159657</xdr:rowOff>
    </xdr:to>
    <xdr:cxnSp macro="">
      <xdr:nvCxnSpPr>
        <xdr:cNvPr id="201" name="直線コネクタ 200">
          <a:extLst>
            <a:ext uri="{FF2B5EF4-FFF2-40B4-BE49-F238E27FC236}">
              <a16:creationId xmlns:a16="http://schemas.microsoft.com/office/drawing/2014/main" id="{00000000-0008-0000-0400-0000C9000000}"/>
            </a:ext>
          </a:extLst>
        </xdr:cNvPr>
        <xdr:cNvCxnSpPr/>
      </xdr:nvCxnSpPr>
      <xdr:spPr>
        <a:xfrm flipV="1">
          <a:off x="1320800" y="9548585"/>
          <a:ext cx="889000" cy="21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10885</xdr:rowOff>
    </xdr:from>
    <xdr:to>
      <xdr:col>11</xdr:col>
      <xdr:colOff>60325</xdr:colOff>
      <xdr:row>56</xdr:row>
      <xdr:rowOff>112485</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2159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97262</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828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108857</xdr:rowOff>
    </xdr:from>
    <xdr:to>
      <xdr:col>6</xdr:col>
      <xdr:colOff>171450</xdr:colOff>
      <xdr:row>57</xdr:row>
      <xdr:rowOff>39007</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270000" y="9710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49184</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939800" y="9478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2722</xdr:rowOff>
    </xdr:from>
    <xdr:to>
      <xdr:col>24</xdr:col>
      <xdr:colOff>76200</xdr:colOff>
      <xdr:row>57</xdr:row>
      <xdr:rowOff>104322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4775200" y="977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19249</xdr:rowOff>
    </xdr:from>
    <xdr:ext cx="762000" cy="259045"/>
    <xdr:sp macro="" textlink="">
      <xdr:nvSpPr>
        <xdr:cNvPr id="212" name="扶助費該当値テキスト">
          <a:extLst>
            <a:ext uri="{FF2B5EF4-FFF2-40B4-BE49-F238E27FC236}">
              <a16:creationId xmlns:a16="http://schemas.microsoft.com/office/drawing/2014/main" id="{00000000-0008-0000-0400-0000D4000000}"/>
            </a:ext>
          </a:extLst>
        </xdr:cNvPr>
        <xdr:cNvSpPr txBox="1"/>
      </xdr:nvSpPr>
      <xdr:spPr>
        <a:xfrm>
          <a:off x="4914900" y="9620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2722</xdr:rowOff>
    </xdr:from>
    <xdr:to>
      <xdr:col>20</xdr:col>
      <xdr:colOff>38100</xdr:colOff>
      <xdr:row>57</xdr:row>
      <xdr:rowOff>104322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937000" y="977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114499</xdr:rowOff>
    </xdr:from>
    <xdr:ext cx="7366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3606800" y="9544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125185</xdr:rowOff>
    </xdr:from>
    <xdr:to>
      <xdr:col>15</xdr:col>
      <xdr:colOff>149225</xdr:colOff>
      <xdr:row>57</xdr:row>
      <xdr:rowOff>55335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048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40112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2717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68035</xdr:rowOff>
    </xdr:from>
    <xdr:to>
      <xdr:col>11</xdr:col>
      <xdr:colOff>60325</xdr:colOff>
      <xdr:row>55</xdr:row>
      <xdr:rowOff>169635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159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8362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1828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108857</xdr:rowOff>
    </xdr:from>
    <xdr:to>
      <xdr:col>6</xdr:col>
      <xdr:colOff>171450</xdr:colOff>
      <xdr:row>57</xdr:row>
      <xdr:rowOff>39007</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270000" y="971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23784</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939800" y="979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年度は、前年度と比べて</a:t>
          </a:r>
          <a:r>
            <a:rPr kumimoji="1" lang="en-US" altLang="ja-JP" sz="1100">
              <a:latin typeface="ＭＳ Ｐゴシック" panose="020B0600070205080204" pitchFamily="50" charset="-128"/>
              <a:ea typeface="ＭＳ Ｐゴシック" panose="020B0600070205080204" pitchFamily="50" charset="-128"/>
            </a:rPr>
            <a:t>0.1</a:t>
          </a:r>
          <a:r>
            <a:rPr kumimoji="1" lang="ja-JP" altLang="en-US" sz="1100">
              <a:latin typeface="ＭＳ Ｐゴシック" panose="020B0600070205080204" pitchFamily="50" charset="-128"/>
              <a:ea typeface="ＭＳ Ｐゴシック" panose="020B0600070205080204" pitchFamily="50" charset="-128"/>
            </a:rPr>
            <a:t>ポイント減少し、類似団体内平均、全国平均及び神奈川県平均をそれぞれ</a:t>
          </a:r>
          <a:r>
            <a:rPr kumimoji="1" lang="en-US" altLang="ja-JP" sz="1100">
              <a:latin typeface="ＭＳ Ｐゴシック" panose="020B0600070205080204" pitchFamily="50" charset="-128"/>
              <a:ea typeface="ＭＳ Ｐゴシック" panose="020B0600070205080204" pitchFamily="50" charset="-128"/>
            </a:rPr>
            <a:t>1.2</a:t>
          </a:r>
          <a:r>
            <a:rPr kumimoji="1" lang="ja-JP" altLang="en-US" sz="1100">
              <a:latin typeface="ＭＳ Ｐゴシック" panose="020B0600070205080204" pitchFamily="50" charset="-128"/>
              <a:ea typeface="ＭＳ Ｐゴシック" panose="020B0600070205080204" pitchFamily="50" charset="-128"/>
            </a:rPr>
            <a:t>ポイント、</a:t>
          </a:r>
          <a:r>
            <a:rPr kumimoji="1" lang="en-US" altLang="ja-JP" sz="1100">
              <a:latin typeface="ＭＳ Ｐゴシック" panose="020B0600070205080204" pitchFamily="50" charset="-128"/>
              <a:ea typeface="ＭＳ Ｐゴシック" panose="020B0600070205080204" pitchFamily="50" charset="-128"/>
            </a:rPr>
            <a:t>1.3</a:t>
          </a:r>
          <a:r>
            <a:rPr kumimoji="1" lang="ja-JP" altLang="en-US" sz="1100">
              <a:latin typeface="ＭＳ Ｐゴシック" panose="020B0600070205080204" pitchFamily="50" charset="-128"/>
              <a:ea typeface="ＭＳ Ｐゴシック" panose="020B0600070205080204" pitchFamily="50" charset="-128"/>
            </a:rPr>
            <a:t>ポイント、</a:t>
          </a:r>
          <a:r>
            <a:rPr kumimoji="1" lang="en-US" altLang="ja-JP" sz="1100">
              <a:latin typeface="ＭＳ Ｐゴシック" panose="020B0600070205080204" pitchFamily="50" charset="-128"/>
              <a:ea typeface="ＭＳ Ｐゴシック" panose="020B0600070205080204" pitchFamily="50" charset="-128"/>
            </a:rPr>
            <a:t>3.3</a:t>
          </a:r>
          <a:r>
            <a:rPr kumimoji="1" lang="ja-JP" altLang="en-US" sz="1100">
              <a:latin typeface="ＭＳ Ｐゴシック" panose="020B0600070205080204" pitchFamily="50" charset="-128"/>
              <a:ea typeface="ＭＳ Ｐゴシック" panose="020B0600070205080204" pitchFamily="50" charset="-128"/>
            </a:rPr>
            <a:t>ポイント上回っている。</a:t>
          </a:r>
        </a:p>
        <a:p>
          <a:r>
            <a:rPr kumimoji="1" lang="ja-JP" altLang="en-US" sz="1100">
              <a:latin typeface="ＭＳ Ｐゴシック" panose="020B0600070205080204" pitchFamily="50" charset="-128"/>
              <a:ea typeface="ＭＳ Ｐゴシック" panose="020B0600070205080204" pitchFamily="50" charset="-128"/>
            </a:rPr>
            <a:t>　 減少した要因としては、被保険者数の増加に伴う後期高齢者医療広域連合負担金が</a:t>
          </a:r>
          <a:r>
            <a:rPr kumimoji="1" lang="en-US" altLang="ja-JP" sz="1100">
              <a:latin typeface="ＭＳ Ｐゴシック" panose="020B0600070205080204" pitchFamily="50" charset="-128"/>
              <a:ea typeface="ＭＳ Ｐゴシック" panose="020B0600070205080204" pitchFamily="50" charset="-128"/>
            </a:rPr>
            <a:t>58,504</a:t>
          </a:r>
          <a:r>
            <a:rPr kumimoji="1" lang="ja-JP" altLang="en-US" sz="1100">
              <a:latin typeface="ＭＳ Ｐゴシック" panose="020B0600070205080204" pitchFamily="50" charset="-128"/>
              <a:ea typeface="ＭＳ Ｐゴシック" panose="020B0600070205080204" pitchFamily="50" charset="-128"/>
            </a:rPr>
            <a:t>千円増加したことに加え、要介護・要支援認定者数の増加に伴う介護保険事業特別会計繰出金が</a:t>
          </a:r>
          <a:r>
            <a:rPr kumimoji="1" lang="en-US" altLang="ja-JP" sz="1100">
              <a:latin typeface="ＭＳ Ｐゴシック" panose="020B0600070205080204" pitchFamily="50" charset="-128"/>
              <a:ea typeface="ＭＳ Ｐゴシック" panose="020B0600070205080204" pitchFamily="50" charset="-128"/>
            </a:rPr>
            <a:t>35,530</a:t>
          </a:r>
          <a:r>
            <a:rPr kumimoji="1" lang="ja-JP" altLang="en-US" sz="1100">
              <a:latin typeface="ＭＳ Ｐゴシック" panose="020B0600070205080204" pitchFamily="50" charset="-128"/>
              <a:ea typeface="ＭＳ Ｐゴシック" panose="020B0600070205080204" pitchFamily="50" charset="-128"/>
            </a:rPr>
            <a:t>千円増加したことなどにより、その他の経常経費充当一般財源（分子）が</a:t>
          </a:r>
          <a:r>
            <a:rPr kumimoji="1" lang="en-US" altLang="ja-JP" sz="1100">
              <a:latin typeface="ＭＳ Ｐゴシック" panose="020B0600070205080204" pitchFamily="50" charset="-128"/>
              <a:ea typeface="ＭＳ Ｐゴシック" panose="020B0600070205080204" pitchFamily="50" charset="-128"/>
            </a:rPr>
            <a:t>128,212</a:t>
          </a:r>
          <a:r>
            <a:rPr kumimoji="1" lang="ja-JP" altLang="en-US" sz="1100">
              <a:latin typeface="ＭＳ Ｐゴシック" panose="020B0600070205080204" pitchFamily="50" charset="-128"/>
              <a:ea typeface="ＭＳ Ｐゴシック" panose="020B0600070205080204" pitchFamily="50" charset="-128"/>
            </a:rPr>
            <a:t>千円の増加したものの、その増加率（</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％）が経常一般財源等歳入（分母）の増加率（</a:t>
          </a:r>
          <a:r>
            <a:rPr kumimoji="1" lang="en-US" altLang="ja-JP" sz="1100">
              <a:latin typeface="ＭＳ Ｐゴシック" panose="020B0600070205080204" pitchFamily="50" charset="-128"/>
              <a:ea typeface="ＭＳ Ｐゴシック" panose="020B0600070205080204" pitchFamily="50" charset="-128"/>
            </a:rPr>
            <a:t>+3.6</a:t>
          </a:r>
          <a:r>
            <a:rPr kumimoji="1" lang="ja-JP" altLang="en-US" sz="1100">
              <a:latin typeface="ＭＳ Ｐゴシック" panose="020B0600070205080204" pitchFamily="50" charset="-128"/>
              <a:ea typeface="ＭＳ Ｐゴシック" panose="020B0600070205080204" pitchFamily="50" charset="-128"/>
            </a:rPr>
            <a:t>％）を下回ったためである。</a:t>
          </a:r>
        </a:p>
        <a:p>
          <a:endParaRPr kumimoji="1" lang="ja-JP" altLang="en-US"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00000000-0008-0000-0400-0000F9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156935</xdr:rowOff>
    </xdr:from>
    <xdr:to>
      <xdr:col>82</xdr:col>
      <xdr:colOff>107950</xdr:colOff>
      <xdr:row>61</xdr:row>
      <xdr:rowOff>15422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6510000" y="9243785"/>
          <a:ext cx="0" cy="1230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158949</xdr:rowOff>
    </xdr:from>
    <xdr:ext cx="762000" cy="259045"/>
    <xdr:sp macro="" textlink="">
      <xdr:nvSpPr>
        <xdr:cNvPr id="251" name="その他最小値テキスト">
          <a:extLst>
            <a:ext uri="{FF2B5EF4-FFF2-40B4-BE49-F238E27FC236}">
              <a16:creationId xmlns:a16="http://schemas.microsoft.com/office/drawing/2014/main" id="{00000000-0008-0000-0400-0000FB000000}"/>
            </a:ext>
          </a:extLst>
        </xdr:cNvPr>
        <xdr:cNvSpPr txBox="1"/>
      </xdr:nvSpPr>
      <xdr:spPr>
        <a:xfrm>
          <a:off x="16598900" y="1044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15422</xdr:rowOff>
    </xdr:from>
    <xdr:to>
      <xdr:col>82</xdr:col>
      <xdr:colOff>196850</xdr:colOff>
      <xdr:row>61</xdr:row>
      <xdr:rowOff>15422</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10473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71862</xdr:rowOff>
    </xdr:from>
    <xdr:ext cx="762000" cy="259045"/>
    <xdr:sp macro="" textlink="">
      <xdr:nvSpPr>
        <xdr:cNvPr id="253" name="その他最大値テキスト">
          <a:extLst>
            <a:ext uri="{FF2B5EF4-FFF2-40B4-BE49-F238E27FC236}">
              <a16:creationId xmlns:a16="http://schemas.microsoft.com/office/drawing/2014/main" id="{00000000-0008-0000-0400-0000FD000000}"/>
            </a:ext>
          </a:extLst>
        </xdr:cNvPr>
        <xdr:cNvSpPr txBox="1"/>
      </xdr:nvSpPr>
      <xdr:spPr>
        <a:xfrm>
          <a:off x="16598900" y="8987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156935</xdr:rowOff>
    </xdr:from>
    <xdr:to>
      <xdr:col>82</xdr:col>
      <xdr:colOff>196850</xdr:colOff>
      <xdr:row>53</xdr:row>
      <xdr:rowOff>156935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9243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86178</xdr:rowOff>
    </xdr:from>
    <xdr:to>
      <xdr:col>82</xdr:col>
      <xdr:colOff>107950</xdr:colOff>
      <xdr:row>59</xdr:row>
      <xdr:rowOff>97065</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5671800" y="10201728"/>
          <a:ext cx="8382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6" name="その他平均値テキスト">
          <a:extLst>
            <a:ext uri="{FF2B5EF4-FFF2-40B4-BE49-F238E27FC236}">
              <a16:creationId xmlns:a16="http://schemas.microsoft.com/office/drawing/2014/main" id="{00000000-0008-0000-0400-000000010000}"/>
            </a:ext>
          </a:extLst>
        </xdr:cNvPr>
        <xdr:cNvSpPr txBox="1"/>
      </xdr:nvSpPr>
      <xdr:spPr>
        <a:xfrm>
          <a:off x="16598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64592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97065</xdr:rowOff>
    </xdr:from>
    <xdr:to>
      <xdr:col>78</xdr:col>
      <xdr:colOff>69850</xdr:colOff>
      <xdr:row>59</xdr:row>
      <xdr:rowOff>97065</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4782800" y="102126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87085</xdr:rowOff>
    </xdr:from>
    <xdr:to>
      <xdr:col>78</xdr:col>
      <xdr:colOff>120650</xdr:colOff>
      <xdr:row>59</xdr:row>
      <xdr:rowOff>17235</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5621000" y="10031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27412</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9800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137885</xdr:rowOff>
    </xdr:from>
    <xdr:to>
      <xdr:col>73</xdr:col>
      <xdr:colOff>180975</xdr:colOff>
      <xdr:row>59</xdr:row>
      <xdr:rowOff>97065</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a:off x="13893800" y="10081985"/>
          <a:ext cx="889000" cy="130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65315</xdr:rowOff>
    </xdr:from>
    <xdr:to>
      <xdr:col>74</xdr:col>
      <xdr:colOff>31750</xdr:colOff>
      <xdr:row>58</xdr:row>
      <xdr:rowOff>166915</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4732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5642</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401800" y="9778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137885</xdr:rowOff>
    </xdr:from>
    <xdr:to>
      <xdr:col>69</xdr:col>
      <xdr:colOff>92075</xdr:colOff>
      <xdr:row>59</xdr:row>
      <xdr:rowOff>86178</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flipV="1">
          <a:off x="13004800" y="10081985"/>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21772</xdr:rowOff>
    </xdr:from>
    <xdr:to>
      <xdr:col>69</xdr:col>
      <xdr:colOff>142875</xdr:colOff>
      <xdr:row>58</xdr:row>
      <xdr:rowOff>123372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3843000" y="996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133549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9734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130628</xdr:rowOff>
    </xdr:from>
    <xdr:to>
      <xdr:col>65</xdr:col>
      <xdr:colOff>53975</xdr:colOff>
      <xdr:row>59</xdr:row>
      <xdr:rowOff>60778</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2954000" y="1007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70955</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9843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35378</xdr:rowOff>
    </xdr:from>
    <xdr:to>
      <xdr:col>82</xdr:col>
      <xdr:colOff>158750</xdr:colOff>
      <xdr:row>59</xdr:row>
      <xdr:rowOff>136978</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6459200" y="1015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7455</xdr:rowOff>
    </xdr:from>
    <xdr:ext cx="762000" cy="259045"/>
    <xdr:sp macro="" textlink="">
      <xdr:nvSpPr>
        <xdr:cNvPr id="275" name="その他該当値テキスト">
          <a:extLst>
            <a:ext uri="{FF2B5EF4-FFF2-40B4-BE49-F238E27FC236}">
              <a16:creationId xmlns:a16="http://schemas.microsoft.com/office/drawing/2014/main" id="{00000000-0008-0000-0400-000013010000}"/>
            </a:ext>
          </a:extLst>
        </xdr:cNvPr>
        <xdr:cNvSpPr txBox="1"/>
      </xdr:nvSpPr>
      <xdr:spPr>
        <a:xfrm>
          <a:off x="16598900" y="10123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46265</xdr:rowOff>
    </xdr:from>
    <xdr:to>
      <xdr:col>78</xdr:col>
      <xdr:colOff>120650</xdr:colOff>
      <xdr:row>59</xdr:row>
      <xdr:rowOff>147865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5621000" y="1016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132642</xdr:rowOff>
    </xdr:from>
    <xdr:ext cx="7366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5290800" y="10248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46265</xdr:rowOff>
    </xdr:from>
    <xdr:to>
      <xdr:col>74</xdr:col>
      <xdr:colOff>31750</xdr:colOff>
      <xdr:row>59</xdr:row>
      <xdr:rowOff>147865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4732000" y="1016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132642</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4401800" y="1024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87085</xdr:rowOff>
    </xdr:from>
    <xdr:to>
      <xdr:col>69</xdr:col>
      <xdr:colOff>142875</xdr:colOff>
      <xdr:row>59</xdr:row>
      <xdr:rowOff>17235</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3843000" y="1003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2012</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3512800" y="1011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35378</xdr:rowOff>
    </xdr:from>
    <xdr:to>
      <xdr:col>65</xdr:col>
      <xdr:colOff>53975</xdr:colOff>
      <xdr:row>59</xdr:row>
      <xdr:rowOff>136978</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2954000" y="1015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121755</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623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年度は、前年度と比べて</a:t>
          </a:r>
          <a:r>
            <a:rPr kumimoji="1" lang="en-US" altLang="ja-JP" sz="1100">
              <a:latin typeface="ＭＳ Ｐゴシック" panose="020B0600070205080204" pitchFamily="50" charset="-128"/>
              <a:ea typeface="ＭＳ Ｐゴシック" panose="020B0600070205080204" pitchFamily="50" charset="-128"/>
            </a:rPr>
            <a:t>0.1</a:t>
          </a:r>
          <a:r>
            <a:rPr kumimoji="1" lang="ja-JP" altLang="en-US" sz="1100">
              <a:latin typeface="ＭＳ Ｐゴシック" panose="020B0600070205080204" pitchFamily="50" charset="-128"/>
              <a:ea typeface="ＭＳ Ｐゴシック" panose="020B0600070205080204" pitchFamily="50" charset="-128"/>
            </a:rPr>
            <a:t>ポイント減少し、全国平均を</a:t>
          </a:r>
          <a:r>
            <a:rPr kumimoji="1" lang="en-US" altLang="ja-JP" sz="1100">
              <a:latin typeface="ＭＳ Ｐゴシック" panose="020B0600070205080204" pitchFamily="50" charset="-128"/>
              <a:ea typeface="ＭＳ Ｐゴシック" panose="020B0600070205080204" pitchFamily="50" charset="-128"/>
            </a:rPr>
            <a:t>0.3</a:t>
          </a:r>
          <a:r>
            <a:rPr kumimoji="1" lang="ja-JP" altLang="en-US" sz="1100">
              <a:latin typeface="ＭＳ Ｐゴシック" panose="020B0600070205080204" pitchFamily="50" charset="-128"/>
              <a:ea typeface="ＭＳ Ｐゴシック" panose="020B0600070205080204" pitchFamily="50" charset="-128"/>
            </a:rPr>
            <a:t>ポイント下回ったが、類似団体内平均及び神奈川県平均をそれぞれ</a:t>
          </a:r>
          <a:r>
            <a:rPr kumimoji="1" lang="en-US" altLang="ja-JP" sz="1100">
              <a:latin typeface="ＭＳ Ｐゴシック" panose="020B0600070205080204" pitchFamily="50" charset="-128"/>
              <a:ea typeface="ＭＳ Ｐゴシック" panose="020B0600070205080204" pitchFamily="50" charset="-128"/>
            </a:rPr>
            <a:t>1.1</a:t>
          </a:r>
          <a:r>
            <a:rPr kumimoji="1" lang="ja-JP" altLang="en-US" sz="1100">
              <a:latin typeface="ＭＳ Ｐゴシック" panose="020B0600070205080204" pitchFamily="50" charset="-128"/>
              <a:ea typeface="ＭＳ Ｐゴシック" panose="020B0600070205080204" pitchFamily="50" charset="-128"/>
            </a:rPr>
            <a:t>ポイント、</a:t>
          </a:r>
          <a:r>
            <a:rPr kumimoji="1" lang="en-US" altLang="ja-JP" sz="1100">
              <a:latin typeface="ＭＳ Ｐゴシック" panose="020B0600070205080204" pitchFamily="50" charset="-128"/>
              <a:ea typeface="ＭＳ Ｐゴシック" panose="020B0600070205080204" pitchFamily="50" charset="-128"/>
            </a:rPr>
            <a:t>1.6</a:t>
          </a:r>
          <a:r>
            <a:rPr kumimoji="1" lang="ja-JP" altLang="en-US" sz="1100">
              <a:latin typeface="ＭＳ Ｐゴシック" panose="020B0600070205080204" pitchFamily="50" charset="-128"/>
              <a:ea typeface="ＭＳ Ｐゴシック" panose="020B0600070205080204" pitchFamily="50" charset="-128"/>
            </a:rPr>
            <a:t>ポイント上回っている。</a:t>
          </a:r>
        </a:p>
        <a:p>
          <a:r>
            <a:rPr kumimoji="1" lang="ja-JP" altLang="en-US" sz="1100">
              <a:latin typeface="ＭＳ Ｐゴシック" panose="020B0600070205080204" pitchFamily="50" charset="-128"/>
              <a:ea typeface="ＭＳ Ｐゴシック" panose="020B0600070205080204" pitchFamily="50" charset="-128"/>
            </a:rPr>
            <a:t>　 減少した要因は、秦野市伊勢原市環境衛生組合の施設維持管理等に伴う負担金が</a:t>
          </a:r>
          <a:r>
            <a:rPr kumimoji="1" lang="en-US" altLang="ja-JP" sz="1100">
              <a:latin typeface="ＭＳ Ｐゴシック" panose="020B0600070205080204" pitchFamily="50" charset="-128"/>
              <a:ea typeface="ＭＳ Ｐゴシック" panose="020B0600070205080204" pitchFamily="50" charset="-128"/>
            </a:rPr>
            <a:t>107,963</a:t>
          </a:r>
          <a:r>
            <a:rPr kumimoji="1" lang="ja-JP" altLang="en-US" sz="1100">
              <a:latin typeface="ＭＳ Ｐゴシック" panose="020B0600070205080204" pitchFamily="50" charset="-128"/>
              <a:ea typeface="ＭＳ Ｐゴシック" panose="020B0600070205080204" pitchFamily="50" charset="-128"/>
            </a:rPr>
            <a:t>千円増加したことなどにより経常経費充当一般財源（分子）が</a:t>
          </a:r>
          <a:r>
            <a:rPr kumimoji="1" lang="en-US" altLang="ja-JP" sz="1100">
              <a:latin typeface="ＭＳ Ｐゴシック" panose="020B0600070205080204" pitchFamily="50" charset="-128"/>
              <a:ea typeface="ＭＳ Ｐゴシック" panose="020B0600070205080204" pitchFamily="50" charset="-128"/>
            </a:rPr>
            <a:t>78,865</a:t>
          </a:r>
          <a:r>
            <a:rPr kumimoji="1" lang="ja-JP" altLang="en-US" sz="1100">
              <a:latin typeface="ＭＳ Ｐゴシック" panose="020B0600070205080204" pitchFamily="50" charset="-128"/>
              <a:ea typeface="ＭＳ Ｐゴシック" panose="020B0600070205080204" pitchFamily="50" charset="-128"/>
            </a:rPr>
            <a:t>千円増加したものの、その増加率（</a:t>
          </a:r>
          <a:r>
            <a:rPr kumimoji="1" lang="en-US" altLang="ja-JP" sz="1100">
              <a:latin typeface="ＭＳ Ｐゴシック" panose="020B0600070205080204" pitchFamily="50" charset="-128"/>
              <a:ea typeface="ＭＳ Ｐゴシック" panose="020B0600070205080204" pitchFamily="50" charset="-128"/>
            </a:rPr>
            <a:t>+2.3</a:t>
          </a:r>
          <a:r>
            <a:rPr kumimoji="1" lang="ja-JP" altLang="en-US" sz="1100">
              <a:latin typeface="ＭＳ Ｐゴシック" panose="020B0600070205080204" pitchFamily="50" charset="-128"/>
              <a:ea typeface="ＭＳ Ｐゴシック" panose="020B0600070205080204" pitchFamily="50" charset="-128"/>
            </a:rPr>
            <a:t>％）が経常一般財源等歳入（分母）の増加率（</a:t>
          </a:r>
          <a:r>
            <a:rPr kumimoji="1" lang="en-US" altLang="ja-JP" sz="1100">
              <a:latin typeface="ＭＳ Ｐゴシック" panose="020B0600070205080204" pitchFamily="50" charset="-128"/>
              <a:ea typeface="ＭＳ Ｐゴシック" panose="020B0600070205080204" pitchFamily="50" charset="-128"/>
            </a:rPr>
            <a:t>+3.6</a:t>
          </a:r>
          <a:r>
            <a:rPr kumimoji="1" lang="ja-JP" altLang="en-US" sz="1100">
              <a:latin typeface="ＭＳ Ｐゴシック" panose="020B0600070205080204" pitchFamily="50" charset="-128"/>
              <a:ea typeface="ＭＳ Ｐゴシック" panose="020B0600070205080204" pitchFamily="50" charset="-128"/>
            </a:rPr>
            <a:t>％）を下回ったためである。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2" name="補助費等グラフ枠">
          <a:extLst>
            <a:ext uri="{FF2B5EF4-FFF2-40B4-BE49-F238E27FC236}">
              <a16:creationId xmlns:a16="http://schemas.microsoft.com/office/drawing/2014/main" id="{00000000-0008-0000-0400-00003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26307</xdr:rowOff>
    </xdr:from>
    <xdr:to>
      <xdr:col>82</xdr:col>
      <xdr:colOff>107950</xdr:colOff>
      <xdr:row>41</xdr:row>
      <xdr:rowOff>156935</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6510000" y="5684157"/>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129012</xdr:rowOff>
    </xdr:from>
    <xdr:ext cx="762000" cy="259045"/>
    <xdr:sp macro="" textlink="">
      <xdr:nvSpPr>
        <xdr:cNvPr id="314" name="補助費等最小値テキスト">
          <a:extLst>
            <a:ext uri="{FF2B5EF4-FFF2-40B4-BE49-F238E27FC236}">
              <a16:creationId xmlns:a16="http://schemas.microsoft.com/office/drawing/2014/main" id="{00000000-0008-0000-0400-00003A010000}"/>
            </a:ext>
          </a:extLst>
        </xdr:cNvPr>
        <xdr:cNvSpPr txBox="1"/>
      </xdr:nvSpPr>
      <xdr:spPr>
        <a:xfrm>
          <a:off x="165989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156935</xdr:rowOff>
    </xdr:from>
    <xdr:to>
      <xdr:col>82</xdr:col>
      <xdr:colOff>196850</xdr:colOff>
      <xdr:row>41</xdr:row>
      <xdr:rowOff>156935</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718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112684</xdr:rowOff>
    </xdr:from>
    <xdr:ext cx="762000" cy="259045"/>
    <xdr:sp macro="" textlink="">
      <xdr:nvSpPr>
        <xdr:cNvPr id="316" name="補助費等最大値テキスト">
          <a:extLst>
            <a:ext uri="{FF2B5EF4-FFF2-40B4-BE49-F238E27FC236}">
              <a16:creationId xmlns:a16="http://schemas.microsoft.com/office/drawing/2014/main" id="{00000000-0008-0000-0400-00003C010000}"/>
            </a:ext>
          </a:extLst>
        </xdr:cNvPr>
        <xdr:cNvSpPr txBox="1"/>
      </xdr:nvSpPr>
      <xdr:spPr>
        <a:xfrm>
          <a:off x="16598900" y="5427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26307</xdr:rowOff>
    </xdr:from>
    <xdr:to>
      <xdr:col>82</xdr:col>
      <xdr:colOff>196850</xdr:colOff>
      <xdr:row>33</xdr:row>
      <xdr:rowOff>26307</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6421100" y="5684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58964</xdr:rowOff>
    </xdr:from>
    <xdr:to>
      <xdr:col>82</xdr:col>
      <xdr:colOff>107950</xdr:colOff>
      <xdr:row>37</xdr:row>
      <xdr:rowOff>69850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5671800" y="6402614"/>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76399</xdr:rowOff>
    </xdr:from>
    <xdr:ext cx="762000" cy="259045"/>
    <xdr:sp macro="" textlink="">
      <xdr:nvSpPr>
        <xdr:cNvPr id="319" name="補助費等平均値テキスト">
          <a:extLst>
            <a:ext uri="{FF2B5EF4-FFF2-40B4-BE49-F238E27FC236}">
              <a16:creationId xmlns:a16="http://schemas.microsoft.com/office/drawing/2014/main" id="{00000000-0008-0000-0400-00003F010000}"/>
            </a:ext>
          </a:extLst>
        </xdr:cNvPr>
        <xdr:cNvSpPr txBox="1"/>
      </xdr:nvSpPr>
      <xdr:spPr>
        <a:xfrm>
          <a:off x="16598900" y="60771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59872</xdr:rowOff>
    </xdr:from>
    <xdr:to>
      <xdr:col>82</xdr:col>
      <xdr:colOff>158750</xdr:colOff>
      <xdr:row>36</xdr:row>
      <xdr:rowOff>161472</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64592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69850</xdr:rowOff>
    </xdr:from>
    <xdr:to>
      <xdr:col>78</xdr:col>
      <xdr:colOff>69850</xdr:colOff>
      <xdr:row>38</xdr:row>
      <xdr:rowOff>18143</xdr:rowOff>
    </xdr:to>
    <xdr:cxnSp macro="">
      <xdr:nvCxnSpPr>
        <xdr:cNvPr id="321" name="直線コネクタ 320">
          <a:extLst>
            <a:ext uri="{FF2B5EF4-FFF2-40B4-BE49-F238E27FC236}">
              <a16:creationId xmlns:a16="http://schemas.microsoft.com/office/drawing/2014/main" id="{00000000-0008-0000-0400-000041010000}"/>
            </a:ext>
          </a:extLst>
        </xdr:cNvPr>
        <xdr:cNvCxnSpPr/>
      </xdr:nvCxnSpPr>
      <xdr:spPr>
        <a:xfrm flipV="1">
          <a:off x="14782800" y="6413500"/>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70757</xdr:rowOff>
    </xdr:from>
    <xdr:to>
      <xdr:col>78</xdr:col>
      <xdr:colOff>120650</xdr:colOff>
      <xdr:row>37</xdr:row>
      <xdr:rowOff>907</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5621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11084</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6011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37193</xdr:rowOff>
    </xdr:from>
    <xdr:to>
      <xdr:col>73</xdr:col>
      <xdr:colOff>180975</xdr:colOff>
      <xdr:row>38</xdr:row>
      <xdr:rowOff>18143</xdr:rowOff>
    </xdr:to>
    <xdr:cxnSp macro="">
      <xdr:nvCxnSpPr>
        <xdr:cNvPr id="324" name="直線コネクタ 323">
          <a:extLst>
            <a:ext uri="{FF2B5EF4-FFF2-40B4-BE49-F238E27FC236}">
              <a16:creationId xmlns:a16="http://schemas.microsoft.com/office/drawing/2014/main" id="{00000000-0008-0000-0400-000044010000}"/>
            </a:ext>
          </a:extLst>
        </xdr:cNvPr>
        <xdr:cNvCxnSpPr/>
      </xdr:nvCxnSpPr>
      <xdr:spPr>
        <a:xfrm>
          <a:off x="13893800" y="6380843"/>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70757</xdr:rowOff>
    </xdr:from>
    <xdr:to>
      <xdr:col>74</xdr:col>
      <xdr:colOff>31750</xdr:colOff>
      <xdr:row>37</xdr:row>
      <xdr:rowOff>907</xdr:rowOff>
    </xdr:to>
    <xdr:sp macro="" textlink="">
      <xdr:nvSpPr>
        <xdr:cNvPr id="325" name="フローチャート: 判断 324">
          <a:extLst>
            <a:ext uri="{FF2B5EF4-FFF2-40B4-BE49-F238E27FC236}">
              <a16:creationId xmlns:a16="http://schemas.microsoft.com/office/drawing/2014/main" id="{00000000-0008-0000-0400-000045010000}"/>
            </a:ext>
          </a:extLst>
        </xdr:cNvPr>
        <xdr:cNvSpPr/>
      </xdr:nvSpPr>
      <xdr:spPr>
        <a:xfrm>
          <a:off x="14732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11084</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011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37193</xdr:rowOff>
    </xdr:from>
    <xdr:to>
      <xdr:col>69</xdr:col>
      <xdr:colOff>92075</xdr:colOff>
      <xdr:row>38</xdr:row>
      <xdr:rowOff>18143</xdr:rowOff>
    </xdr:to>
    <xdr:cxnSp macro="">
      <xdr:nvCxnSpPr>
        <xdr:cNvPr id="327" name="直線コネクタ 326">
          <a:extLst>
            <a:ext uri="{FF2B5EF4-FFF2-40B4-BE49-F238E27FC236}">
              <a16:creationId xmlns:a16="http://schemas.microsoft.com/office/drawing/2014/main" id="{00000000-0008-0000-0400-000047010000}"/>
            </a:ext>
          </a:extLst>
        </xdr:cNvPr>
        <xdr:cNvCxnSpPr/>
      </xdr:nvCxnSpPr>
      <xdr:spPr>
        <a:xfrm flipV="1">
          <a:off x="13004800" y="6380843"/>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59872</xdr:rowOff>
    </xdr:from>
    <xdr:to>
      <xdr:col>69</xdr:col>
      <xdr:colOff>142875</xdr:colOff>
      <xdr:row>36</xdr:row>
      <xdr:rowOff>161472</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3843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199</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00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81643</xdr:rowOff>
    </xdr:from>
    <xdr:to>
      <xdr:col>65</xdr:col>
      <xdr:colOff>53975</xdr:colOff>
      <xdr:row>37</xdr:row>
      <xdr:rowOff>11793</xdr:rowOff>
    </xdr:to>
    <xdr:sp macro="" textlink="">
      <xdr:nvSpPr>
        <xdr:cNvPr id="330" name="フローチャート: 判断 329">
          <a:extLst>
            <a:ext uri="{FF2B5EF4-FFF2-40B4-BE49-F238E27FC236}">
              <a16:creationId xmlns:a16="http://schemas.microsoft.com/office/drawing/2014/main" id="{00000000-0008-0000-0400-00004A010000}"/>
            </a:ext>
          </a:extLst>
        </xdr:cNvPr>
        <xdr:cNvSpPr/>
      </xdr:nvSpPr>
      <xdr:spPr>
        <a:xfrm>
          <a:off x="12954000" y="6253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21970</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022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8164</xdr:rowOff>
    </xdr:from>
    <xdr:to>
      <xdr:col>82</xdr:col>
      <xdr:colOff>158750</xdr:colOff>
      <xdr:row>37</xdr:row>
      <xdr:rowOff>109764</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6459200" y="635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151691</xdr:rowOff>
    </xdr:from>
    <xdr:ext cx="762000" cy="259045"/>
    <xdr:sp macro="" textlink="">
      <xdr:nvSpPr>
        <xdr:cNvPr id="338" name="補助費等該当値テキスト">
          <a:extLst>
            <a:ext uri="{FF2B5EF4-FFF2-40B4-BE49-F238E27FC236}">
              <a16:creationId xmlns:a16="http://schemas.microsoft.com/office/drawing/2014/main" id="{00000000-0008-0000-0400-000052010000}"/>
            </a:ext>
          </a:extLst>
        </xdr:cNvPr>
        <xdr:cNvSpPr txBox="1"/>
      </xdr:nvSpPr>
      <xdr:spPr>
        <a:xfrm>
          <a:off x="16598900" y="6323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19050</xdr:rowOff>
    </xdr:from>
    <xdr:to>
      <xdr:col>78</xdr:col>
      <xdr:colOff>120650</xdr:colOff>
      <xdr:row>37</xdr:row>
      <xdr:rowOff>120650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5621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105427</xdr:rowOff>
    </xdr:from>
    <xdr:ext cx="7366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5290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138793</xdr:rowOff>
    </xdr:from>
    <xdr:to>
      <xdr:col>74</xdr:col>
      <xdr:colOff>31750</xdr:colOff>
      <xdr:row>38</xdr:row>
      <xdr:rowOff>68943</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4732000" y="648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53720</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4401800" y="6568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157843</xdr:rowOff>
    </xdr:from>
    <xdr:to>
      <xdr:col>69</xdr:col>
      <xdr:colOff>142875</xdr:colOff>
      <xdr:row>37</xdr:row>
      <xdr:rowOff>87993</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3843000" y="633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72770</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3512800" y="641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138793</xdr:rowOff>
    </xdr:from>
    <xdr:to>
      <xdr:col>65</xdr:col>
      <xdr:colOff>53975</xdr:colOff>
      <xdr:row>38</xdr:row>
      <xdr:rowOff>68943</xdr:rowOff>
    </xdr:to>
    <xdr:sp macro="" textlink="">
      <xdr:nvSpPr>
        <xdr:cNvPr id="345" name="楕円 344">
          <a:extLst>
            <a:ext uri="{FF2B5EF4-FFF2-40B4-BE49-F238E27FC236}">
              <a16:creationId xmlns:a16="http://schemas.microsoft.com/office/drawing/2014/main" id="{00000000-0008-0000-0400-000059010000}"/>
            </a:ext>
          </a:extLst>
        </xdr:cNvPr>
        <xdr:cNvSpPr/>
      </xdr:nvSpPr>
      <xdr:spPr>
        <a:xfrm>
          <a:off x="12954000" y="648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53720</xdr:rowOff>
    </xdr:from>
    <xdr:ext cx="762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12623800" y="6568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5" name="正方形/長方形 354">
          <a:extLst>
            <a:ext uri="{FF2B5EF4-FFF2-40B4-BE49-F238E27FC236}">
              <a16:creationId xmlns:a16="http://schemas.microsoft.com/office/drawing/2014/main" id="{00000000-0008-0000-0400-00006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6" name="正方形/長方形 355">
          <a:extLst>
            <a:ext uri="{FF2B5EF4-FFF2-40B4-BE49-F238E27FC236}">
              <a16:creationId xmlns:a16="http://schemas.microsoft.com/office/drawing/2014/main" id="{00000000-0008-0000-0400-00006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a:t>
          </a:r>
          <a:r>
            <a:rPr kumimoji="1" lang="ja-JP" altLang="en-US" sz="900">
              <a:latin typeface="ＭＳ Ｐゴシック" panose="020B0600070205080204" pitchFamily="50" charset="-128"/>
              <a:ea typeface="ＭＳ Ｐゴシック" panose="020B0600070205080204" pitchFamily="50" charset="-128"/>
            </a:rPr>
            <a:t>市債のプライマリーバランスの黒字化や繰上償還など、平成</a:t>
          </a:r>
          <a:r>
            <a:rPr kumimoji="1" lang="en-US" altLang="ja-JP" sz="900">
              <a:latin typeface="ＭＳ Ｐゴシック" panose="020B0600070205080204" pitchFamily="50" charset="-128"/>
              <a:ea typeface="ＭＳ Ｐゴシック" panose="020B0600070205080204" pitchFamily="50" charset="-128"/>
            </a:rPr>
            <a:t>16</a:t>
          </a:r>
          <a:r>
            <a:rPr kumimoji="1" lang="ja-JP" altLang="en-US" sz="900">
              <a:latin typeface="ＭＳ Ｐゴシック" panose="020B0600070205080204" pitchFamily="50" charset="-128"/>
              <a:ea typeface="ＭＳ Ｐゴシック" panose="020B0600070205080204" pitchFamily="50" charset="-128"/>
            </a:rPr>
            <a:t>年度から取り組んできた市債残高を縮減する取組により、令和</a:t>
          </a:r>
          <a:r>
            <a:rPr kumimoji="1" lang="en-US" altLang="ja-JP" sz="900">
              <a:latin typeface="ＭＳ Ｐゴシック" panose="020B0600070205080204" pitchFamily="50" charset="-128"/>
              <a:ea typeface="ＭＳ Ｐゴシック" panose="020B0600070205080204" pitchFamily="50" charset="-128"/>
            </a:rPr>
            <a:t>6</a:t>
          </a:r>
          <a:r>
            <a:rPr kumimoji="1" lang="ja-JP" altLang="en-US" sz="900">
              <a:latin typeface="ＭＳ Ｐゴシック" panose="020B0600070205080204" pitchFamily="50" charset="-128"/>
              <a:ea typeface="ＭＳ Ｐゴシック" panose="020B0600070205080204" pitchFamily="50" charset="-128"/>
            </a:rPr>
            <a:t>年度は、類似団体内平均、全国平均及び神奈川県平均をそれぞれ</a:t>
          </a:r>
          <a:r>
            <a:rPr kumimoji="1" lang="en-US" altLang="ja-JP" sz="900">
              <a:latin typeface="ＭＳ Ｐゴシック" panose="020B0600070205080204" pitchFamily="50" charset="-128"/>
              <a:ea typeface="ＭＳ Ｐゴシック" panose="020B0600070205080204" pitchFamily="50" charset="-128"/>
            </a:rPr>
            <a:t>1.2</a:t>
          </a:r>
          <a:r>
            <a:rPr kumimoji="1" lang="ja-JP" altLang="en-US" sz="900">
              <a:latin typeface="ＭＳ Ｐゴシック" panose="020B0600070205080204" pitchFamily="50" charset="-128"/>
              <a:ea typeface="ＭＳ Ｐゴシック" panose="020B0600070205080204" pitchFamily="50" charset="-128"/>
            </a:rPr>
            <a:t>ポイント、</a:t>
          </a:r>
          <a:r>
            <a:rPr kumimoji="1" lang="en-US" altLang="ja-JP" sz="900">
              <a:latin typeface="ＭＳ Ｐゴシック" panose="020B0600070205080204" pitchFamily="50" charset="-128"/>
              <a:ea typeface="ＭＳ Ｐゴシック" panose="020B0600070205080204" pitchFamily="50" charset="-128"/>
            </a:rPr>
            <a:t>5.1</a:t>
          </a:r>
          <a:r>
            <a:rPr kumimoji="1" lang="ja-JP" altLang="en-US" sz="900">
              <a:latin typeface="ＭＳ Ｐゴシック" panose="020B0600070205080204" pitchFamily="50" charset="-128"/>
              <a:ea typeface="ＭＳ Ｐゴシック" panose="020B0600070205080204" pitchFamily="50" charset="-128"/>
            </a:rPr>
            <a:t>ポイント、</a:t>
          </a:r>
          <a:r>
            <a:rPr kumimoji="1" lang="en-US" altLang="ja-JP" sz="900">
              <a:latin typeface="ＭＳ Ｐゴシック" panose="020B0600070205080204" pitchFamily="50" charset="-128"/>
              <a:ea typeface="ＭＳ Ｐゴシック" panose="020B0600070205080204" pitchFamily="50" charset="-128"/>
            </a:rPr>
            <a:t>4.3</a:t>
          </a:r>
          <a:r>
            <a:rPr kumimoji="1" lang="ja-JP" altLang="en-US" sz="900">
              <a:latin typeface="ＭＳ Ｐゴシック" panose="020B0600070205080204" pitchFamily="50" charset="-128"/>
              <a:ea typeface="ＭＳ Ｐゴシック" panose="020B0600070205080204" pitchFamily="50" charset="-128"/>
            </a:rPr>
            <a:t>ポイント下回っており、前年度と比べて</a:t>
          </a:r>
          <a:r>
            <a:rPr kumimoji="1" lang="en-US" altLang="ja-JP" sz="900">
              <a:latin typeface="ＭＳ Ｐゴシック" panose="020B0600070205080204" pitchFamily="50" charset="-128"/>
              <a:ea typeface="ＭＳ Ｐゴシック" panose="020B0600070205080204" pitchFamily="50" charset="-128"/>
            </a:rPr>
            <a:t>0.6</a:t>
          </a:r>
          <a:r>
            <a:rPr kumimoji="1" lang="ja-JP" altLang="en-US" sz="900">
              <a:latin typeface="ＭＳ Ｐゴシック" panose="020B0600070205080204" pitchFamily="50" charset="-128"/>
              <a:ea typeface="ＭＳ Ｐゴシック" panose="020B0600070205080204" pitchFamily="50" charset="-128"/>
            </a:rPr>
            <a:t>ポイント減少した。</a:t>
          </a:r>
        </a:p>
        <a:p>
          <a:r>
            <a:rPr kumimoji="1" lang="ja-JP" altLang="en-US" sz="900">
              <a:latin typeface="ＭＳ Ｐゴシック" panose="020B0600070205080204" pitchFamily="50" charset="-128"/>
              <a:ea typeface="ＭＳ Ｐゴシック" panose="020B0600070205080204" pitchFamily="50" charset="-128"/>
            </a:rPr>
            <a:t>　減少した要因は、国税収入の増加による臨時財政対策債への振替率の低下に伴い、令和</a:t>
          </a:r>
          <a:r>
            <a:rPr kumimoji="1" lang="en-US" altLang="ja-JP" sz="900">
              <a:latin typeface="ＭＳ Ｐゴシック" panose="020B0600070205080204" pitchFamily="50" charset="-128"/>
              <a:ea typeface="ＭＳ Ｐゴシック" panose="020B0600070205080204" pitchFamily="50" charset="-128"/>
            </a:rPr>
            <a:t>4</a:t>
          </a:r>
          <a:r>
            <a:rPr kumimoji="1" lang="ja-JP" altLang="en-US" sz="900">
              <a:latin typeface="ＭＳ Ｐゴシック" panose="020B0600070205080204" pitchFamily="50" charset="-128"/>
              <a:ea typeface="ＭＳ Ｐゴシック" panose="020B0600070205080204" pitchFamily="50" charset="-128"/>
            </a:rPr>
            <a:t>年度以降はプライマリーバランスの黒字化を達成していることから、経常経費充当一般財源（分子）が前年度に比べ</a:t>
          </a:r>
          <a:r>
            <a:rPr kumimoji="1" lang="en-US" altLang="ja-JP" sz="900">
              <a:latin typeface="ＭＳ Ｐゴシック" panose="020B0600070205080204" pitchFamily="50" charset="-128"/>
              <a:ea typeface="ＭＳ Ｐゴシック" panose="020B0600070205080204" pitchFamily="50" charset="-128"/>
            </a:rPr>
            <a:t>74,456</a:t>
          </a:r>
          <a:r>
            <a:rPr kumimoji="1" lang="ja-JP" altLang="en-US" sz="900">
              <a:latin typeface="ＭＳ Ｐゴシック" panose="020B0600070205080204" pitchFamily="50" charset="-128"/>
              <a:ea typeface="ＭＳ Ｐゴシック" panose="020B0600070205080204" pitchFamily="50" charset="-128"/>
            </a:rPr>
            <a:t>千円減少し、経常一般財源等歳入（分母）が増加したためである。</a:t>
          </a:r>
        </a:p>
        <a:p>
          <a:r>
            <a:rPr kumimoji="1" lang="ja-JP" altLang="en-US" sz="900">
              <a:latin typeface="ＭＳ Ｐゴシック" panose="020B0600070205080204" pitchFamily="50" charset="-128"/>
              <a:ea typeface="ＭＳ Ｐゴシック" panose="020B0600070205080204" pitchFamily="50" charset="-128"/>
            </a:rPr>
            <a:t>　引き続き、プライマリーバランスや将来の公債費負担を考慮した適正な市債の借入れに努める。</a:t>
          </a:r>
        </a:p>
      </xdr:txBody>
    </xdr:sp>
    <xdr:clientData/>
  </xdr:twoCellAnchor>
  <xdr:oneCellAnchor>
    <xdr:from>
      <xdr:col>3</xdr:col>
      <xdr:colOff>123825</xdr:colOff>
      <xdr:row>69</xdr:row>
      <xdr:rowOff>107950</xdr:rowOff>
    </xdr:from>
    <xdr:ext cx="298543" cy="225703"/>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2" name="公債費グラフ枠">
          <a:extLst>
            <a:ext uri="{FF2B5EF4-FFF2-40B4-BE49-F238E27FC236}">
              <a16:creationId xmlns:a16="http://schemas.microsoft.com/office/drawing/2014/main" id="{00000000-0008-0000-0400-00007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12700</xdr:rowOff>
    </xdr:from>
    <xdr:to>
      <xdr:col>24</xdr:col>
      <xdr:colOff>25400</xdr:colOff>
      <xdr:row>82</xdr:row>
      <xdr:rowOff>20320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4826000" y="1270000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163847</xdr:rowOff>
    </xdr:from>
    <xdr:ext cx="762000" cy="259045"/>
    <xdr:sp macro="" textlink="">
      <xdr:nvSpPr>
        <xdr:cNvPr id="374" name="公債費最小値テキスト">
          <a:extLst>
            <a:ext uri="{FF2B5EF4-FFF2-40B4-BE49-F238E27FC236}">
              <a16:creationId xmlns:a16="http://schemas.microsoft.com/office/drawing/2014/main" id="{00000000-0008-0000-0400-000076010000}"/>
            </a:ext>
          </a:extLst>
        </xdr:cNvPr>
        <xdr:cNvSpPr txBox="1"/>
      </xdr:nvSpPr>
      <xdr:spPr>
        <a:xfrm>
          <a:off x="4914900" y="14051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20320</xdr:rowOff>
    </xdr:from>
    <xdr:to>
      <xdr:col>24</xdr:col>
      <xdr:colOff>114300</xdr:colOff>
      <xdr:row>82</xdr:row>
      <xdr:rowOff>20320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4079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99077</xdr:rowOff>
    </xdr:from>
    <xdr:ext cx="762000" cy="259045"/>
    <xdr:sp macro="" textlink="">
      <xdr:nvSpPr>
        <xdr:cNvPr id="376" name="公債費最大値テキスト">
          <a:extLst>
            <a:ext uri="{FF2B5EF4-FFF2-40B4-BE49-F238E27FC236}">
              <a16:creationId xmlns:a16="http://schemas.microsoft.com/office/drawing/2014/main" id="{00000000-0008-0000-0400-000078010000}"/>
            </a:ext>
          </a:extLst>
        </xdr:cNvPr>
        <xdr:cNvSpPr txBox="1"/>
      </xdr:nvSpPr>
      <xdr:spPr>
        <a:xfrm>
          <a:off x="4914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12700</xdr:rowOff>
    </xdr:from>
    <xdr:to>
      <xdr:col>24</xdr:col>
      <xdr:colOff>114300</xdr:colOff>
      <xdr:row>74</xdr:row>
      <xdr:rowOff>12700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4737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62230</xdr:rowOff>
    </xdr:from>
    <xdr:to>
      <xdr:col>24</xdr:col>
      <xdr:colOff>25400</xdr:colOff>
      <xdr:row>77</xdr:row>
      <xdr:rowOff>107950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3987800" y="132638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74947</xdr:rowOff>
    </xdr:from>
    <xdr:ext cx="762000" cy="259045"/>
    <xdr:sp macro="" textlink="">
      <xdr:nvSpPr>
        <xdr:cNvPr id="379" name="公債費平均値テキスト">
          <a:extLst>
            <a:ext uri="{FF2B5EF4-FFF2-40B4-BE49-F238E27FC236}">
              <a16:creationId xmlns:a16="http://schemas.microsoft.com/office/drawing/2014/main" id="{00000000-0008-0000-0400-00007B010000}"/>
            </a:ext>
          </a:extLst>
        </xdr:cNvPr>
        <xdr:cNvSpPr txBox="1"/>
      </xdr:nvSpPr>
      <xdr:spPr>
        <a:xfrm>
          <a:off x="4914900" y="13276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102870</xdr:rowOff>
    </xdr:from>
    <xdr:to>
      <xdr:col>24</xdr:col>
      <xdr:colOff>76200</xdr:colOff>
      <xdr:row>78</xdr:row>
      <xdr:rowOff>33020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4775200" y="133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107950</xdr:rowOff>
    </xdr:from>
    <xdr:to>
      <xdr:col>19</xdr:col>
      <xdr:colOff>187325</xdr:colOff>
      <xdr:row>77</xdr:row>
      <xdr:rowOff>123189</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3098800" y="1330960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148589</xdr:rowOff>
    </xdr:from>
    <xdr:to>
      <xdr:col>20</xdr:col>
      <xdr:colOff>38100</xdr:colOff>
      <xdr:row>78</xdr:row>
      <xdr:rowOff>78739</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39370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63516</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3436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85089</xdr:rowOff>
    </xdr:from>
    <xdr:to>
      <xdr:col>15</xdr:col>
      <xdr:colOff>98425</xdr:colOff>
      <xdr:row>77</xdr:row>
      <xdr:rowOff>123189</xdr:rowOff>
    </xdr:to>
    <xdr:cxnSp macro="">
      <xdr:nvCxnSpPr>
        <xdr:cNvPr id="384" name="直線コネクタ 383">
          <a:extLst>
            <a:ext uri="{FF2B5EF4-FFF2-40B4-BE49-F238E27FC236}">
              <a16:creationId xmlns:a16="http://schemas.microsoft.com/office/drawing/2014/main" id="{00000000-0008-0000-0400-000080010000}"/>
            </a:ext>
          </a:extLst>
        </xdr:cNvPr>
        <xdr:cNvCxnSpPr/>
      </xdr:nvCxnSpPr>
      <xdr:spPr>
        <a:xfrm>
          <a:off x="2209800" y="1328673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156211</xdr:rowOff>
    </xdr:from>
    <xdr:to>
      <xdr:col>15</xdr:col>
      <xdr:colOff>149225</xdr:colOff>
      <xdr:row>78</xdr:row>
      <xdr:rowOff>86361</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3048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71138</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85089</xdr:rowOff>
    </xdr:from>
    <xdr:to>
      <xdr:col>11</xdr:col>
      <xdr:colOff>9525</xdr:colOff>
      <xdr:row>77</xdr:row>
      <xdr:rowOff>130811</xdr:rowOff>
    </xdr:to>
    <xdr:cxnSp macro="">
      <xdr:nvCxnSpPr>
        <xdr:cNvPr id="387" name="直線コネクタ 386">
          <a:extLst>
            <a:ext uri="{FF2B5EF4-FFF2-40B4-BE49-F238E27FC236}">
              <a16:creationId xmlns:a16="http://schemas.microsoft.com/office/drawing/2014/main" id="{00000000-0008-0000-0400-000083010000}"/>
            </a:ext>
          </a:extLst>
        </xdr:cNvPr>
        <xdr:cNvCxnSpPr/>
      </xdr:nvCxnSpPr>
      <xdr:spPr>
        <a:xfrm flipV="1">
          <a:off x="1320800" y="1328673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156211</xdr:rowOff>
    </xdr:from>
    <xdr:to>
      <xdr:col>11</xdr:col>
      <xdr:colOff>60325</xdr:colOff>
      <xdr:row>78</xdr:row>
      <xdr:rowOff>86361</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2159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71138</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38100</xdr:rowOff>
    </xdr:from>
    <xdr:to>
      <xdr:col>6</xdr:col>
      <xdr:colOff>171450</xdr:colOff>
      <xdr:row>78</xdr:row>
      <xdr:rowOff>139700</xdr:rowOff>
    </xdr:to>
    <xdr:sp macro="" textlink="">
      <xdr:nvSpPr>
        <xdr:cNvPr id="390" name="フローチャート: 判断 389">
          <a:extLst>
            <a:ext uri="{FF2B5EF4-FFF2-40B4-BE49-F238E27FC236}">
              <a16:creationId xmlns:a16="http://schemas.microsoft.com/office/drawing/2014/main" id="{00000000-0008-0000-0400-000086010000}"/>
            </a:ext>
          </a:extLst>
        </xdr:cNvPr>
        <xdr:cNvSpPr/>
      </xdr:nvSpPr>
      <xdr:spPr>
        <a:xfrm>
          <a:off x="12700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124477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349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11430</xdr:rowOff>
    </xdr:from>
    <xdr:to>
      <xdr:col>24</xdr:col>
      <xdr:colOff>76200</xdr:colOff>
      <xdr:row>77</xdr:row>
      <xdr:rowOff>113030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47752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27957</xdr:rowOff>
    </xdr:from>
    <xdr:ext cx="762000" cy="259045"/>
    <xdr:sp macro="" textlink="">
      <xdr:nvSpPr>
        <xdr:cNvPr id="398" name="公債費該当値テキスト">
          <a:extLst>
            <a:ext uri="{FF2B5EF4-FFF2-40B4-BE49-F238E27FC236}">
              <a16:creationId xmlns:a16="http://schemas.microsoft.com/office/drawing/2014/main" id="{00000000-0008-0000-0400-00008E010000}"/>
            </a:ext>
          </a:extLst>
        </xdr:cNvPr>
        <xdr:cNvSpPr txBox="1"/>
      </xdr:nvSpPr>
      <xdr:spPr>
        <a:xfrm>
          <a:off x="49149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57150</xdr:rowOff>
    </xdr:from>
    <xdr:to>
      <xdr:col>20</xdr:col>
      <xdr:colOff>38100</xdr:colOff>
      <xdr:row>77</xdr:row>
      <xdr:rowOff>158750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937000" y="1325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168927</xdr:rowOff>
    </xdr:from>
    <xdr:ext cx="7366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3606800" y="1302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72389</xdr:rowOff>
    </xdr:from>
    <xdr:to>
      <xdr:col>15</xdr:col>
      <xdr:colOff>149225</xdr:colOff>
      <xdr:row>78</xdr:row>
      <xdr:rowOff>2539</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30480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12716</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2717800" y="1304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34289</xdr:rowOff>
    </xdr:from>
    <xdr:to>
      <xdr:col>11</xdr:col>
      <xdr:colOff>60325</xdr:colOff>
      <xdr:row>77</xdr:row>
      <xdr:rowOff>135889</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2159000" y="1323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146066</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828800" y="1300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80011</xdr:rowOff>
    </xdr:from>
    <xdr:to>
      <xdr:col>6</xdr:col>
      <xdr:colOff>171450</xdr:colOff>
      <xdr:row>78</xdr:row>
      <xdr:rowOff>10161</xdr:rowOff>
    </xdr:to>
    <xdr:sp macro="" textlink="">
      <xdr:nvSpPr>
        <xdr:cNvPr id="405" name="楕円 404">
          <a:extLst>
            <a:ext uri="{FF2B5EF4-FFF2-40B4-BE49-F238E27FC236}">
              <a16:creationId xmlns:a16="http://schemas.microsoft.com/office/drawing/2014/main" id="{00000000-0008-0000-0400-000095010000}"/>
            </a:ext>
          </a:extLst>
        </xdr:cNvPr>
        <xdr:cNvSpPr/>
      </xdr:nvSpPr>
      <xdr:spPr>
        <a:xfrm>
          <a:off x="1270000" y="132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20338</xdr:rowOff>
    </xdr:from>
    <xdr:ext cx="762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939800" y="13050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5" name="正方形/長方形 414">
          <a:extLst>
            <a:ext uri="{FF2B5EF4-FFF2-40B4-BE49-F238E27FC236}">
              <a16:creationId xmlns:a16="http://schemas.microsoft.com/office/drawing/2014/main" id="{00000000-0008-0000-0400-00009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6" name="正方形/長方形 415">
          <a:extLst>
            <a:ext uri="{FF2B5EF4-FFF2-40B4-BE49-F238E27FC236}">
              <a16:creationId xmlns:a16="http://schemas.microsoft.com/office/drawing/2014/main" id="{00000000-0008-0000-0400-0000A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公債費を除いた令和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年度の経常収支比率は、前年度と比べて</a:t>
          </a:r>
          <a:r>
            <a:rPr kumimoji="1" lang="en-US" altLang="ja-JP" sz="1100">
              <a:latin typeface="ＭＳ Ｐゴシック" panose="020B0600070205080204" pitchFamily="50" charset="-128"/>
              <a:ea typeface="ＭＳ Ｐゴシック" panose="020B0600070205080204" pitchFamily="50" charset="-128"/>
            </a:rPr>
            <a:t>1.6</a:t>
          </a:r>
          <a:r>
            <a:rPr kumimoji="1" lang="ja-JP" altLang="en-US" sz="1100">
              <a:latin typeface="ＭＳ Ｐゴシック" panose="020B0600070205080204" pitchFamily="50" charset="-128"/>
              <a:ea typeface="ＭＳ Ｐゴシック" panose="020B0600070205080204" pitchFamily="50" charset="-128"/>
            </a:rPr>
            <a:t>ポイント増加し、類似団体内平均、全国平均及び神奈川県平均をそれぞれ</a:t>
          </a:r>
          <a:r>
            <a:rPr kumimoji="1" lang="en-US" altLang="ja-JP" sz="1100">
              <a:latin typeface="ＭＳ Ｐゴシック" panose="020B0600070205080204" pitchFamily="50" charset="-128"/>
              <a:ea typeface="ＭＳ Ｐゴシック" panose="020B0600070205080204" pitchFamily="50" charset="-128"/>
            </a:rPr>
            <a:t>4.4</a:t>
          </a:r>
          <a:r>
            <a:rPr kumimoji="1" lang="ja-JP" altLang="en-US" sz="1100">
              <a:latin typeface="ＭＳ Ｐゴシック" panose="020B0600070205080204" pitchFamily="50" charset="-128"/>
              <a:ea typeface="ＭＳ Ｐゴシック" panose="020B0600070205080204" pitchFamily="50" charset="-128"/>
            </a:rPr>
            <a:t>ポイント、</a:t>
          </a:r>
          <a:r>
            <a:rPr kumimoji="1" lang="en-US" altLang="ja-JP" sz="1100">
              <a:latin typeface="ＭＳ Ｐゴシック" panose="020B0600070205080204" pitchFamily="50" charset="-128"/>
              <a:ea typeface="ＭＳ Ｐゴシック" panose="020B0600070205080204" pitchFamily="50" charset="-128"/>
            </a:rPr>
            <a:t>7.3</a:t>
          </a:r>
          <a:r>
            <a:rPr kumimoji="1" lang="ja-JP" altLang="en-US" sz="1100">
              <a:latin typeface="ＭＳ Ｐゴシック" panose="020B0600070205080204" pitchFamily="50" charset="-128"/>
              <a:ea typeface="ＭＳ Ｐゴシック" panose="020B0600070205080204" pitchFamily="50" charset="-128"/>
            </a:rPr>
            <a:t>ポイント、</a:t>
          </a:r>
          <a:r>
            <a:rPr kumimoji="1" lang="en-US" altLang="ja-JP" sz="1100">
              <a:latin typeface="ＭＳ Ｐゴシック" panose="020B0600070205080204" pitchFamily="50" charset="-128"/>
              <a:ea typeface="ＭＳ Ｐゴシック" panose="020B0600070205080204" pitchFamily="50" charset="-128"/>
            </a:rPr>
            <a:t>2.1</a:t>
          </a:r>
          <a:r>
            <a:rPr kumimoji="1" lang="ja-JP" altLang="en-US" sz="1100">
              <a:latin typeface="ＭＳ Ｐゴシック" panose="020B0600070205080204" pitchFamily="50" charset="-128"/>
              <a:ea typeface="ＭＳ Ｐゴシック" panose="020B0600070205080204" pitchFamily="50" charset="-128"/>
            </a:rPr>
            <a:t>ポイント上回った。</a:t>
          </a:r>
        </a:p>
        <a:p>
          <a:r>
            <a:rPr kumimoji="1" lang="ja-JP" altLang="en-US" sz="1100">
              <a:latin typeface="ＭＳ Ｐゴシック" panose="020B0600070205080204" pitchFamily="50" charset="-128"/>
              <a:ea typeface="ＭＳ Ｐゴシック" panose="020B0600070205080204" pitchFamily="50" charset="-128"/>
            </a:rPr>
            <a:t>　増加した要因は、人件費及び物件費の増による経常経費充当一般財源（分子）が全体で</a:t>
          </a:r>
          <a:r>
            <a:rPr kumimoji="1" lang="en-US" altLang="ja-JP" sz="1100">
              <a:latin typeface="ＭＳ Ｐゴシック" panose="020B0600070205080204" pitchFamily="50" charset="-128"/>
              <a:ea typeface="ＭＳ Ｐゴシック" panose="020B0600070205080204" pitchFamily="50" charset="-128"/>
            </a:rPr>
            <a:t>1,502,125</a:t>
          </a:r>
          <a:r>
            <a:rPr kumimoji="1" lang="ja-JP" altLang="en-US" sz="1100">
              <a:latin typeface="ＭＳ Ｐゴシック" panose="020B0600070205080204" pitchFamily="50" charset="-128"/>
              <a:ea typeface="ＭＳ Ｐゴシック" panose="020B0600070205080204" pitchFamily="50" charset="-128"/>
            </a:rPr>
            <a:t>千円増加し、その増加率（</a:t>
          </a:r>
          <a:r>
            <a:rPr kumimoji="1" lang="en-US" altLang="ja-JP" sz="1100">
              <a:latin typeface="ＭＳ Ｐゴシック" panose="020B0600070205080204" pitchFamily="50" charset="-128"/>
              <a:ea typeface="ＭＳ Ｐゴシック" panose="020B0600070205080204" pitchFamily="50" charset="-128"/>
            </a:rPr>
            <a:t>+5.5</a:t>
          </a:r>
          <a:r>
            <a:rPr kumimoji="1" lang="ja-JP" altLang="en-US" sz="1100">
              <a:latin typeface="ＭＳ Ｐゴシック" panose="020B0600070205080204" pitchFamily="50" charset="-128"/>
              <a:ea typeface="ＭＳ Ｐゴシック" panose="020B0600070205080204" pitchFamily="50" charset="-128"/>
            </a:rPr>
            <a:t>％）が、経常一般財源等歳入額（分母）の増加率（</a:t>
          </a:r>
          <a:r>
            <a:rPr kumimoji="1" lang="en-US" altLang="ja-JP" sz="1100">
              <a:latin typeface="ＭＳ Ｐゴシック" panose="020B0600070205080204" pitchFamily="50" charset="-128"/>
              <a:ea typeface="ＭＳ Ｐゴシック" panose="020B0600070205080204" pitchFamily="50" charset="-128"/>
            </a:rPr>
            <a:t>+3.6</a:t>
          </a:r>
          <a:r>
            <a:rPr kumimoji="1" lang="ja-JP" altLang="en-US" sz="1100">
              <a:latin typeface="ＭＳ Ｐゴシック" panose="020B0600070205080204" pitchFamily="50" charset="-128"/>
              <a:ea typeface="ＭＳ Ｐゴシック" panose="020B0600070205080204" pitchFamily="50" charset="-128"/>
            </a:rPr>
            <a:t>％）を上回ったためである。</a:t>
          </a:r>
        </a:p>
      </xdr:txBody>
    </xdr:sp>
    <xdr:clientData/>
  </xdr:twoCellAnchor>
  <xdr:oneCellAnchor>
    <xdr:from>
      <xdr:col>62</xdr:col>
      <xdr:colOff>6350</xdr:colOff>
      <xdr:row>69</xdr:row>
      <xdr:rowOff>107950</xdr:rowOff>
    </xdr:from>
    <xdr:ext cx="298543" cy="225703"/>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a:extLst>
            <a:ext uri="{FF2B5EF4-FFF2-40B4-BE49-F238E27FC236}">
              <a16:creationId xmlns:a16="http://schemas.microsoft.com/office/drawing/2014/main" id="{00000000-0008-0000-0400-0000AD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35560</xdr:rowOff>
    </xdr:from>
    <xdr:to>
      <xdr:col>82</xdr:col>
      <xdr:colOff>107950</xdr:colOff>
      <xdr:row>80</xdr:row>
      <xdr:rowOff>6986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6510000" y="12551410"/>
          <a:ext cx="0" cy="1171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150513</xdr:rowOff>
    </xdr:from>
    <xdr:ext cx="762000" cy="259045"/>
    <xdr:sp macro="" textlink="">
      <xdr:nvSpPr>
        <xdr:cNvPr id="431" name="公債費以外最小値テキスト">
          <a:extLst>
            <a:ext uri="{FF2B5EF4-FFF2-40B4-BE49-F238E27FC236}">
              <a16:creationId xmlns:a16="http://schemas.microsoft.com/office/drawing/2014/main" id="{00000000-0008-0000-0400-0000AF010000}"/>
            </a:ext>
          </a:extLst>
        </xdr:cNvPr>
        <xdr:cNvSpPr txBox="1"/>
      </xdr:nvSpPr>
      <xdr:spPr>
        <a:xfrm>
          <a:off x="16598900" y="1369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6986</xdr:rowOff>
    </xdr:from>
    <xdr:to>
      <xdr:col>82</xdr:col>
      <xdr:colOff>196850</xdr:colOff>
      <xdr:row>80</xdr:row>
      <xdr:rowOff>6986</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3722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121937</xdr:rowOff>
    </xdr:from>
    <xdr:ext cx="762000" cy="259045"/>
    <xdr:sp macro="" textlink="">
      <xdr:nvSpPr>
        <xdr:cNvPr id="433" name="公債費以外最大値テキスト">
          <a:extLst>
            <a:ext uri="{FF2B5EF4-FFF2-40B4-BE49-F238E27FC236}">
              <a16:creationId xmlns:a16="http://schemas.microsoft.com/office/drawing/2014/main" id="{00000000-0008-0000-0400-0000B1010000}"/>
            </a:ext>
          </a:extLst>
        </xdr:cNvPr>
        <xdr:cNvSpPr txBox="1"/>
      </xdr:nvSpPr>
      <xdr:spPr>
        <a:xfrm>
          <a:off x="16598900" y="12294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35560</xdr:rowOff>
    </xdr:from>
    <xdr:to>
      <xdr:col>82</xdr:col>
      <xdr:colOff>196850</xdr:colOff>
      <xdr:row>73</xdr:row>
      <xdr:rowOff>35560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2551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155575</xdr:rowOff>
    </xdr:from>
    <xdr:to>
      <xdr:col>82</xdr:col>
      <xdr:colOff>107950</xdr:colOff>
      <xdr:row>79</xdr:row>
      <xdr:rowOff>75564</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5671800" y="13528675"/>
          <a:ext cx="8382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132732</xdr:rowOff>
    </xdr:from>
    <xdr:ext cx="762000" cy="259045"/>
    <xdr:sp macro="" textlink="">
      <xdr:nvSpPr>
        <xdr:cNvPr id="436" name="公債費以外平均値テキスト">
          <a:extLst>
            <a:ext uri="{FF2B5EF4-FFF2-40B4-BE49-F238E27FC236}">
              <a16:creationId xmlns:a16="http://schemas.microsoft.com/office/drawing/2014/main" id="{00000000-0008-0000-0400-0000B4010000}"/>
            </a:ext>
          </a:extLst>
        </xdr:cNvPr>
        <xdr:cNvSpPr txBox="1"/>
      </xdr:nvSpPr>
      <xdr:spPr>
        <a:xfrm>
          <a:off x="16598900" y="131629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116205</xdr:rowOff>
    </xdr:from>
    <xdr:to>
      <xdr:col>82</xdr:col>
      <xdr:colOff>158750</xdr:colOff>
      <xdr:row>78</xdr:row>
      <xdr:rowOff>46355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6459200" y="1331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155575</xdr:rowOff>
    </xdr:from>
    <xdr:to>
      <xdr:col>78</xdr:col>
      <xdr:colOff>69850</xdr:colOff>
      <xdr:row>79</xdr:row>
      <xdr:rowOff>12700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4782800" y="135286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5097</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127000</xdr:rowOff>
    </xdr:from>
    <xdr:to>
      <xdr:col>73</xdr:col>
      <xdr:colOff>180975</xdr:colOff>
      <xdr:row>79</xdr:row>
      <xdr:rowOff>12700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3893800" y="13157200"/>
          <a:ext cx="889000" cy="400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130827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401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127000</xdr:rowOff>
    </xdr:from>
    <xdr:to>
      <xdr:col>69</xdr:col>
      <xdr:colOff>92075</xdr:colOff>
      <xdr:row>79</xdr:row>
      <xdr:rowOff>6986</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flipV="1">
          <a:off x="13004800" y="13157200"/>
          <a:ext cx="889000" cy="394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53339</xdr:rowOff>
    </xdr:from>
    <xdr:to>
      <xdr:col>69</xdr:col>
      <xdr:colOff>142875</xdr:colOff>
      <xdr:row>76</xdr:row>
      <xdr:rowOff>154939</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3843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165117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64770</xdr:rowOff>
    </xdr:from>
    <xdr:to>
      <xdr:col>65</xdr:col>
      <xdr:colOff>53975</xdr:colOff>
      <xdr:row>77</xdr:row>
      <xdr:rowOff>166370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2954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5097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24764</xdr:rowOff>
    </xdr:from>
    <xdr:to>
      <xdr:col>82</xdr:col>
      <xdr:colOff>158750</xdr:colOff>
      <xdr:row>79</xdr:row>
      <xdr:rowOff>126364</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6459200" y="13569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104791</xdr:rowOff>
    </xdr:from>
    <xdr:ext cx="762000" cy="259045"/>
    <xdr:sp macro="" textlink="">
      <xdr:nvSpPr>
        <xdr:cNvPr id="455" name="公債費以外該当値テキスト">
          <a:extLst>
            <a:ext uri="{FF2B5EF4-FFF2-40B4-BE49-F238E27FC236}">
              <a16:creationId xmlns:a16="http://schemas.microsoft.com/office/drawing/2014/main" id="{00000000-0008-0000-0400-0000C7010000}"/>
            </a:ext>
          </a:extLst>
        </xdr:cNvPr>
        <xdr:cNvSpPr txBox="1"/>
      </xdr:nvSpPr>
      <xdr:spPr>
        <a:xfrm>
          <a:off x="16598900" y="13477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104775</xdr:rowOff>
    </xdr:from>
    <xdr:to>
      <xdr:col>78</xdr:col>
      <xdr:colOff>120650</xdr:colOff>
      <xdr:row>79</xdr:row>
      <xdr:rowOff>34925</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5621000" y="13477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19702</xdr:rowOff>
    </xdr:from>
    <xdr:ext cx="7366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5290800" y="13564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133350</xdr:rowOff>
    </xdr:from>
    <xdr:to>
      <xdr:col>74</xdr:col>
      <xdr:colOff>31750</xdr:colOff>
      <xdr:row>79</xdr:row>
      <xdr:rowOff>63500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4732000" y="1350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48277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4401800" y="1359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76200</xdr:rowOff>
    </xdr:from>
    <xdr:to>
      <xdr:col>69</xdr:col>
      <xdr:colOff>142875</xdr:colOff>
      <xdr:row>77</xdr:row>
      <xdr:rowOff>6350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3843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162577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3512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127636</xdr:rowOff>
    </xdr:from>
    <xdr:to>
      <xdr:col>65</xdr:col>
      <xdr:colOff>53975</xdr:colOff>
      <xdr:row>79</xdr:row>
      <xdr:rowOff>57786</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2954000" y="1350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42563</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2623800" y="13587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神奈川県秦野市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31140</xdr:rowOff>
    </xdr:from>
    <xdr:to>
      <xdr:col>29</xdr:col>
      <xdr:colOff>127000</xdr:colOff>
      <xdr:row>19</xdr:row>
      <xdr:rowOff>38646</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64715"/>
          <a:ext cx="0" cy="13791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10723</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15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38646</xdr:rowOff>
    </xdr:from>
    <xdr:to>
      <xdr:col>30</xdr:col>
      <xdr:colOff>25400</xdr:colOff>
      <xdr:row>19</xdr:row>
      <xdr:rowOff>38646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438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117517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0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31140</xdr:rowOff>
    </xdr:from>
    <xdr:to>
      <xdr:col>30</xdr:col>
      <xdr:colOff>25400</xdr:colOff>
      <xdr:row>11</xdr:row>
      <xdr:rowOff>31140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6471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118123</xdr:rowOff>
    </xdr:from>
    <xdr:to>
      <xdr:col>29</xdr:col>
      <xdr:colOff>127000</xdr:colOff>
      <xdr:row>17</xdr:row>
      <xdr:rowOff>102464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908948"/>
          <a:ext cx="647700" cy="1557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3802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23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158725</xdr:rowOff>
    </xdr:from>
    <xdr:to>
      <xdr:col>29</xdr:col>
      <xdr:colOff>177800</xdr:colOff>
      <xdr:row>16</xdr:row>
      <xdr:rowOff>88875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7781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102464</xdr:rowOff>
    </xdr:from>
    <xdr:to>
      <xdr:col>26</xdr:col>
      <xdr:colOff>50800</xdr:colOff>
      <xdr:row>17</xdr:row>
      <xdr:rowOff>142202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064739"/>
          <a:ext cx="698500" cy="397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149809</xdr:rowOff>
    </xdr:from>
    <xdr:to>
      <xdr:col>26</xdr:col>
      <xdr:colOff>101600</xdr:colOff>
      <xdr:row>17</xdr:row>
      <xdr:rowOff>79959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40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90136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095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142202</xdr:rowOff>
    </xdr:from>
    <xdr:to>
      <xdr:col>22</xdr:col>
      <xdr:colOff>114300</xdr:colOff>
      <xdr:row>18</xdr:row>
      <xdr:rowOff>1384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04477"/>
          <a:ext cx="698500" cy="306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21222</xdr:rowOff>
    </xdr:from>
    <xdr:to>
      <xdr:col>22</xdr:col>
      <xdr:colOff>165100</xdr:colOff>
      <xdr:row>17</xdr:row>
      <xdr:rowOff>122822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834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132999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52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1384</xdr:rowOff>
    </xdr:from>
    <xdr:to>
      <xdr:col>18</xdr:col>
      <xdr:colOff>177800</xdr:colOff>
      <xdr:row>18</xdr:row>
      <xdr:rowOff>3708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35109"/>
          <a:ext cx="698500" cy="23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38176</xdr:rowOff>
    </xdr:from>
    <xdr:to>
      <xdr:col>19</xdr:col>
      <xdr:colOff>38100</xdr:colOff>
      <xdr:row>17</xdr:row>
      <xdr:rowOff>139776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04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149953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69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47815</xdr:rowOff>
    </xdr:from>
    <xdr:to>
      <xdr:col>15</xdr:col>
      <xdr:colOff>101600</xdr:colOff>
      <xdr:row>17</xdr:row>
      <xdr:rowOff>149415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100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159592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78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67323</xdr:rowOff>
    </xdr:from>
    <xdr:to>
      <xdr:col>29</xdr:col>
      <xdr:colOff>177800</xdr:colOff>
      <xdr:row>16</xdr:row>
      <xdr:rowOff>168923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581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39400</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83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51664</xdr:rowOff>
    </xdr:from>
    <xdr:to>
      <xdr:col>26</xdr:col>
      <xdr:colOff>101600</xdr:colOff>
      <xdr:row>17</xdr:row>
      <xdr:rowOff>153264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139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138041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00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91402</xdr:rowOff>
    </xdr:from>
    <xdr:to>
      <xdr:col>22</xdr:col>
      <xdr:colOff>165100</xdr:colOff>
      <xdr:row>18</xdr:row>
      <xdr:rowOff>21552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536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6329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140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122034</xdr:rowOff>
    </xdr:from>
    <xdr:to>
      <xdr:col>19</xdr:col>
      <xdr:colOff>38100</xdr:colOff>
      <xdr:row>18</xdr:row>
      <xdr:rowOff>52184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843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36961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170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124358</xdr:rowOff>
    </xdr:from>
    <xdr:to>
      <xdr:col>15</xdr:col>
      <xdr:colOff>101600</xdr:colOff>
      <xdr:row>18</xdr:row>
      <xdr:rowOff>54508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866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39285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173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227889</xdr:rowOff>
    </xdr:from>
    <xdr:to>
      <xdr:col>29</xdr:col>
      <xdr:colOff>127000</xdr:colOff>
      <xdr:row>37</xdr:row>
      <xdr:rowOff>166357</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52439"/>
          <a:ext cx="0" cy="113861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138434</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166357</xdr:rowOff>
    </xdr:from>
    <xdr:to>
      <xdr:col>30</xdr:col>
      <xdr:colOff>25400</xdr:colOff>
      <xdr:row>37</xdr:row>
      <xdr:rowOff>166357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2910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142816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5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227889</xdr:rowOff>
    </xdr:from>
    <xdr:to>
      <xdr:col>30</xdr:col>
      <xdr:colOff>25400</xdr:colOff>
      <xdr:row>33</xdr:row>
      <xdr:rowOff>227889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524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116827</xdr:rowOff>
    </xdr:from>
    <xdr:to>
      <xdr:col>29</xdr:col>
      <xdr:colOff>127000</xdr:colOff>
      <xdr:row>36</xdr:row>
      <xdr:rowOff>120790</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7070077"/>
          <a:ext cx="647700" cy="39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50513</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608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205436</xdr:rowOff>
    </xdr:from>
    <xdr:to>
      <xdr:col>29</xdr:col>
      <xdr:colOff>177800</xdr:colOff>
      <xdr:row>35</xdr:row>
      <xdr:rowOff>307036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157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114846</xdr:rowOff>
    </xdr:from>
    <xdr:to>
      <xdr:col>26</xdr:col>
      <xdr:colOff>50800</xdr:colOff>
      <xdr:row>36</xdr:row>
      <xdr:rowOff>120790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7068096"/>
          <a:ext cx="698500" cy="59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218884</xdr:rowOff>
    </xdr:from>
    <xdr:to>
      <xdr:col>26</xdr:col>
      <xdr:colOff>101600</xdr:colOff>
      <xdr:row>35</xdr:row>
      <xdr:rowOff>320484</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292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330661</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5981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91224</xdr:rowOff>
    </xdr:from>
    <xdr:to>
      <xdr:col>22</xdr:col>
      <xdr:colOff>114300</xdr:colOff>
      <xdr:row>36</xdr:row>
      <xdr:rowOff>114846</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7044474"/>
          <a:ext cx="698500" cy="236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231229</xdr:rowOff>
    </xdr:from>
    <xdr:to>
      <xdr:col>22</xdr:col>
      <xdr:colOff>165100</xdr:colOff>
      <xdr:row>35</xdr:row>
      <xdr:rowOff>332829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106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610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91224</xdr:rowOff>
    </xdr:from>
    <xdr:to>
      <xdr:col>18</xdr:col>
      <xdr:colOff>177800</xdr:colOff>
      <xdr:row>36</xdr:row>
      <xdr:rowOff>130429</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044474"/>
          <a:ext cx="698500" cy="392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252488</xdr:rowOff>
    </xdr:from>
    <xdr:to>
      <xdr:col>19</xdr:col>
      <xdr:colOff>38100</xdr:colOff>
      <xdr:row>36</xdr:row>
      <xdr:rowOff>11188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628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21365</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63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278854</xdr:rowOff>
    </xdr:from>
    <xdr:to>
      <xdr:col>15</xdr:col>
      <xdr:colOff>101600</xdr:colOff>
      <xdr:row>36</xdr:row>
      <xdr:rowOff>37554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892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47731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5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66027</xdr:rowOff>
    </xdr:from>
    <xdr:to>
      <xdr:col>29</xdr:col>
      <xdr:colOff>177800</xdr:colOff>
      <xdr:row>36</xdr:row>
      <xdr:rowOff>167627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0192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38104</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991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69990</xdr:rowOff>
    </xdr:from>
    <xdr:to>
      <xdr:col>26</xdr:col>
      <xdr:colOff>101600</xdr:colOff>
      <xdr:row>37</xdr:row>
      <xdr:rowOff>140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0232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156367</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109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64046</xdr:rowOff>
    </xdr:from>
    <xdr:to>
      <xdr:col>22</xdr:col>
      <xdr:colOff>165100</xdr:colOff>
      <xdr:row>36</xdr:row>
      <xdr:rowOff>165646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0172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150423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103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40424</xdr:rowOff>
    </xdr:from>
    <xdr:to>
      <xdr:col>19</xdr:col>
      <xdr:colOff>38100</xdr:colOff>
      <xdr:row>36</xdr:row>
      <xdr:rowOff>142024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9936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126801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080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79629</xdr:rowOff>
    </xdr:from>
    <xdr:to>
      <xdr:col>15</xdr:col>
      <xdr:colOff>101600</xdr:colOff>
      <xdr:row>37</xdr:row>
      <xdr:rowOff>9779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0328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166006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11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神奈川県秦野市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158,573
153,734
103.76
62,689,567
59,677,650
2,926,080
32,948,768
30,960,713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65938</xdr:rowOff>
    </xdr:from>
    <xdr:to>
      <xdr:col>24</xdr:col>
      <xdr:colOff>62865</xdr:colOff>
      <xdr:row>38</xdr:row>
      <xdr:rowOff>167970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09438"/>
          <a:ext cx="1270" cy="1473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347</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86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167970</xdr:rowOff>
    </xdr:from>
    <xdr:to>
      <xdr:col>24</xdr:col>
      <xdr:colOff>152400</xdr:colOff>
      <xdr:row>38</xdr:row>
      <xdr:rowOff>167970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83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12615</xdr:rowOff>
    </xdr:from>
    <xdr:ext cx="534377"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8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65938</xdr:rowOff>
    </xdr:from>
    <xdr:to>
      <xdr:col>24</xdr:col>
      <xdr:colOff>152400</xdr:colOff>
      <xdr:row>30</xdr:row>
      <xdr:rowOff>65938</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09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64567</xdr:rowOff>
    </xdr:from>
    <xdr:to>
      <xdr:col>24</xdr:col>
      <xdr:colOff>63500</xdr:colOff>
      <xdr:row>36</xdr:row>
      <xdr:rowOff>129451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65317"/>
          <a:ext cx="838200" cy="236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20007</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207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41580</xdr:rowOff>
    </xdr:from>
    <xdr:to>
      <xdr:col>24</xdr:col>
      <xdr:colOff>114300</xdr:colOff>
      <xdr:row>35</xdr:row>
      <xdr:rowOff>143180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42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129451</xdr:rowOff>
    </xdr:from>
    <xdr:to>
      <xdr:col>19</xdr:col>
      <xdr:colOff>177800</xdr:colOff>
      <xdr:row>36</xdr:row>
      <xdr:rowOff>136576</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301651"/>
          <a:ext cx="889000" cy="7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69355</xdr:rowOff>
    </xdr:from>
    <xdr:to>
      <xdr:col>20</xdr:col>
      <xdr:colOff>38100</xdr:colOff>
      <xdr:row>36</xdr:row>
      <xdr:rowOff>170955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16032</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16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136576</xdr:rowOff>
    </xdr:from>
    <xdr:to>
      <xdr:col>15</xdr:col>
      <xdr:colOff>50800</xdr:colOff>
      <xdr:row>36</xdr:row>
      <xdr:rowOff>146024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308776"/>
          <a:ext cx="889000" cy="9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61354</xdr:rowOff>
    </xdr:from>
    <xdr:to>
      <xdr:col>15</xdr:col>
      <xdr:colOff>101600</xdr:colOff>
      <xdr:row>36</xdr:row>
      <xdr:rowOff>162954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33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8031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08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119697</xdr:rowOff>
    </xdr:from>
    <xdr:to>
      <xdr:col>10</xdr:col>
      <xdr:colOff>114300</xdr:colOff>
      <xdr:row>36</xdr:row>
      <xdr:rowOff>146024</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291897"/>
          <a:ext cx="889000" cy="2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83414</xdr:rowOff>
    </xdr:from>
    <xdr:to>
      <xdr:col>10</xdr:col>
      <xdr:colOff>165100</xdr:colOff>
      <xdr:row>37</xdr:row>
      <xdr:rowOff>13564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55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30091</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30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100368</xdr:rowOff>
    </xdr:from>
    <xdr:to>
      <xdr:col>6</xdr:col>
      <xdr:colOff>38100</xdr:colOff>
      <xdr:row>37</xdr:row>
      <xdr:rowOff>30518</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72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21645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65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13767</xdr:rowOff>
    </xdr:from>
    <xdr:to>
      <xdr:col>24</xdr:col>
      <xdr:colOff>114300</xdr:colOff>
      <xdr:row>35</xdr:row>
      <xdr:rowOff>115367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014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36644</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865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78651</xdr:rowOff>
    </xdr:from>
    <xdr:to>
      <xdr:col>20</xdr:col>
      <xdr:colOff>38100</xdr:colOff>
      <xdr:row>37</xdr:row>
      <xdr:rowOff>8801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250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171378</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343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85776</xdr:rowOff>
    </xdr:from>
    <xdr:to>
      <xdr:col>15</xdr:col>
      <xdr:colOff>101600</xdr:colOff>
      <xdr:row>37</xdr:row>
      <xdr:rowOff>15926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257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7053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350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95224</xdr:rowOff>
    </xdr:from>
    <xdr:to>
      <xdr:col>10</xdr:col>
      <xdr:colOff>165100</xdr:colOff>
      <xdr:row>37</xdr:row>
      <xdr:rowOff>25374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26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16501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360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68897</xdr:rowOff>
    </xdr:from>
    <xdr:to>
      <xdr:col>6</xdr:col>
      <xdr:colOff>38100</xdr:colOff>
      <xdr:row>36</xdr:row>
      <xdr:rowOff>170497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241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15574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016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170006</xdr:rowOff>
    </xdr:from>
    <xdr:to>
      <xdr:col>24</xdr:col>
      <xdr:colOff>62865</xdr:colOff>
      <xdr:row>59</xdr:row>
      <xdr:rowOff>127666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742506"/>
          <a:ext cx="1270" cy="1500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131493</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247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127666</xdr:rowOff>
    </xdr:from>
    <xdr:to>
      <xdr:col>24</xdr:col>
      <xdr:colOff>152400</xdr:colOff>
      <xdr:row>59</xdr:row>
      <xdr:rowOff>127666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24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116683</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517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170006</xdr:rowOff>
    </xdr:from>
    <xdr:to>
      <xdr:col>24</xdr:col>
      <xdr:colOff>152400</xdr:colOff>
      <xdr:row>50</xdr:row>
      <xdr:rowOff>170006</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74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167801</xdr:rowOff>
    </xdr:from>
    <xdr:to>
      <xdr:col>24</xdr:col>
      <xdr:colOff>63500</xdr:colOff>
      <xdr:row>58</xdr:row>
      <xdr:rowOff>28372</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940451"/>
          <a:ext cx="838200" cy="32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101915</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5316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79038</xdr:rowOff>
    </xdr:from>
    <xdr:to>
      <xdr:col>24</xdr:col>
      <xdr:colOff>114300</xdr:colOff>
      <xdr:row>57</xdr:row>
      <xdr:rowOff>9188</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680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152077</xdr:rowOff>
    </xdr:from>
    <xdr:to>
      <xdr:col>19</xdr:col>
      <xdr:colOff>177800</xdr:colOff>
      <xdr:row>58</xdr:row>
      <xdr:rowOff>28372</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908300" y="9924727"/>
          <a:ext cx="889000" cy="47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128072</xdr:rowOff>
    </xdr:from>
    <xdr:to>
      <xdr:col>20</xdr:col>
      <xdr:colOff>38100</xdr:colOff>
      <xdr:row>57</xdr:row>
      <xdr:rowOff>58222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729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74749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504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152077</xdr:rowOff>
    </xdr:from>
    <xdr:to>
      <xdr:col>15</xdr:col>
      <xdr:colOff>50800</xdr:colOff>
      <xdr:row>58</xdr:row>
      <xdr:rowOff>105557</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924727"/>
          <a:ext cx="889000" cy="124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80164</xdr:rowOff>
    </xdr:from>
    <xdr:to>
      <xdr:col>15</xdr:col>
      <xdr:colOff>101600</xdr:colOff>
      <xdr:row>57</xdr:row>
      <xdr:rowOff>10314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68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26841</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456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105557</xdr:rowOff>
    </xdr:from>
    <xdr:to>
      <xdr:col>10</xdr:col>
      <xdr:colOff>114300</xdr:colOff>
      <xdr:row>59</xdr:row>
      <xdr:rowOff>57437</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10049657"/>
          <a:ext cx="889000" cy="123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138915</xdr:rowOff>
    </xdr:from>
    <xdr:to>
      <xdr:col>10</xdr:col>
      <xdr:colOff>165100</xdr:colOff>
      <xdr:row>57</xdr:row>
      <xdr:rowOff>69065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4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85592</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515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115369</xdr:rowOff>
    </xdr:from>
    <xdr:to>
      <xdr:col>6</xdr:col>
      <xdr:colOff>38100</xdr:colOff>
      <xdr:row>58</xdr:row>
      <xdr:rowOff>45519</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888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62046</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663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117001</xdr:rowOff>
    </xdr:from>
    <xdr:to>
      <xdr:col>24</xdr:col>
      <xdr:colOff>114300</xdr:colOff>
      <xdr:row>58</xdr:row>
      <xdr:rowOff>47151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889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95428</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86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149022</xdr:rowOff>
    </xdr:from>
    <xdr:to>
      <xdr:col>20</xdr:col>
      <xdr:colOff>38100</xdr:colOff>
      <xdr:row>58</xdr:row>
      <xdr:rowOff>79172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92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70299</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10014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101277</xdr:rowOff>
    </xdr:from>
    <xdr:to>
      <xdr:col>15</xdr:col>
      <xdr:colOff>101600</xdr:colOff>
      <xdr:row>58</xdr:row>
      <xdr:rowOff>31427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873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22554</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96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54757</xdr:rowOff>
    </xdr:from>
    <xdr:to>
      <xdr:col>10</xdr:col>
      <xdr:colOff>165100</xdr:colOff>
      <xdr:row>58</xdr:row>
      <xdr:rowOff>156357</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99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147484</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10091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6637</xdr:rowOff>
    </xdr:from>
    <xdr:to>
      <xdr:col>6</xdr:col>
      <xdr:colOff>38100</xdr:colOff>
      <xdr:row>59</xdr:row>
      <xdr:rowOff>108237</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10122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99364</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10214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102057</xdr:rowOff>
    </xdr:from>
    <xdr:to>
      <xdr:col>24</xdr:col>
      <xdr:colOff>62865</xdr:colOff>
      <xdr:row>79</xdr:row>
      <xdr:rowOff>16560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2275007"/>
          <a:ext cx="1270" cy="128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20387</xdr:rowOff>
    </xdr:from>
    <xdr:ext cx="378565"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5649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16560</xdr:rowOff>
    </xdr:from>
    <xdr:to>
      <xdr:col>24</xdr:col>
      <xdr:colOff>152400</xdr:colOff>
      <xdr:row>79</xdr:row>
      <xdr:rowOff>16560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561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48734</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2050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102057</xdr:rowOff>
    </xdr:from>
    <xdr:to>
      <xdr:col>24</xdr:col>
      <xdr:colOff>152400</xdr:colOff>
      <xdr:row>71</xdr:row>
      <xdr:rowOff>102057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2275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18847</xdr:rowOff>
    </xdr:from>
    <xdr:to>
      <xdr:col>24</xdr:col>
      <xdr:colOff>63500</xdr:colOff>
      <xdr:row>78</xdr:row>
      <xdr:rowOff>59767</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3797300" y="13391947"/>
          <a:ext cx="838200" cy="40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86326</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31165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63449</xdr:rowOff>
    </xdr:from>
    <xdr:to>
      <xdr:col>24</xdr:col>
      <xdr:colOff>114300</xdr:colOff>
      <xdr:row>77</xdr:row>
      <xdr:rowOff>165049</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326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39726</xdr:rowOff>
    </xdr:from>
    <xdr:to>
      <xdr:col>19</xdr:col>
      <xdr:colOff>177800</xdr:colOff>
      <xdr:row>78</xdr:row>
      <xdr:rowOff>59767</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908300" y="13412826"/>
          <a:ext cx="889000" cy="20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81890</xdr:rowOff>
    </xdr:from>
    <xdr:to>
      <xdr:col>20</xdr:col>
      <xdr:colOff>38100</xdr:colOff>
      <xdr:row>78</xdr:row>
      <xdr:rowOff>12040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32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28567</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305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33782</xdr:rowOff>
    </xdr:from>
    <xdr:to>
      <xdr:col>15</xdr:col>
      <xdr:colOff>50800</xdr:colOff>
      <xdr:row>78</xdr:row>
      <xdr:rowOff>39726</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2019300" y="13406882"/>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92024</xdr:rowOff>
    </xdr:from>
    <xdr:to>
      <xdr:col>15</xdr:col>
      <xdr:colOff>101600</xdr:colOff>
      <xdr:row>78</xdr:row>
      <xdr:rowOff>22174</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329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38701</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3068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33782</xdr:rowOff>
    </xdr:from>
    <xdr:to>
      <xdr:col>10</xdr:col>
      <xdr:colOff>114300</xdr:colOff>
      <xdr:row>78</xdr:row>
      <xdr:rowOff>43307</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flipV="1">
          <a:off x="1130300" y="13406882"/>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100788</xdr:rowOff>
    </xdr:from>
    <xdr:to>
      <xdr:col>10</xdr:col>
      <xdr:colOff>165100</xdr:colOff>
      <xdr:row>78</xdr:row>
      <xdr:rowOff>30938</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3302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47465</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3077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107035</xdr:rowOff>
    </xdr:from>
    <xdr:to>
      <xdr:col>6</xdr:col>
      <xdr:colOff>38100</xdr:colOff>
      <xdr:row>78</xdr:row>
      <xdr:rowOff>37185</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3308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53712</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3083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139497</xdr:rowOff>
    </xdr:from>
    <xdr:to>
      <xdr:col>24</xdr:col>
      <xdr:colOff>114300</xdr:colOff>
      <xdr:row>78</xdr:row>
      <xdr:rowOff>69647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3341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117924</xdr:rowOff>
    </xdr:from>
    <xdr:ext cx="469744"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3319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8967</xdr:rowOff>
    </xdr:from>
    <xdr:to>
      <xdr:col>20</xdr:col>
      <xdr:colOff>38100</xdr:colOff>
      <xdr:row>78</xdr:row>
      <xdr:rowOff>110567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3382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101694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62428" y="13474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160376</xdr:rowOff>
    </xdr:from>
    <xdr:to>
      <xdr:col>15</xdr:col>
      <xdr:colOff>101600</xdr:colOff>
      <xdr:row>78</xdr:row>
      <xdr:rowOff>90526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3362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81653</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73428" y="1345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154432</xdr:rowOff>
    </xdr:from>
    <xdr:to>
      <xdr:col>10</xdr:col>
      <xdr:colOff>165100</xdr:colOff>
      <xdr:row>78</xdr:row>
      <xdr:rowOff>84582</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3356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75709</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84428" y="13448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163957</xdr:rowOff>
    </xdr:from>
    <xdr:to>
      <xdr:col>6</xdr:col>
      <xdr:colOff>38100</xdr:colOff>
      <xdr:row>78</xdr:row>
      <xdr:rowOff>94107</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3365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85234</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95428" y="13458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31026</xdr:rowOff>
    </xdr:from>
    <xdr:to>
      <xdr:col>24</xdr:col>
      <xdr:colOff>62865</xdr:colOff>
      <xdr:row>98</xdr:row>
      <xdr:rowOff>25781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461526"/>
          <a:ext cx="1270" cy="1366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29608</xdr:rowOff>
    </xdr:from>
    <xdr:ext cx="599010"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831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25781</xdr:rowOff>
    </xdr:from>
    <xdr:to>
      <xdr:col>24</xdr:col>
      <xdr:colOff>152400</xdr:colOff>
      <xdr:row>98</xdr:row>
      <xdr:rowOff>25781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827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149153</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236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31026</xdr:rowOff>
    </xdr:from>
    <xdr:to>
      <xdr:col>24</xdr:col>
      <xdr:colOff>152400</xdr:colOff>
      <xdr:row>90</xdr:row>
      <xdr:rowOff>31026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461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139345</xdr:rowOff>
    </xdr:from>
    <xdr:to>
      <xdr:col>24</xdr:col>
      <xdr:colOff>63500</xdr:colOff>
      <xdr:row>97</xdr:row>
      <xdr:rowOff>96444</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598545"/>
          <a:ext cx="838200" cy="128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112349</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2286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89472</xdr:rowOff>
    </xdr:from>
    <xdr:to>
      <xdr:col>24</xdr:col>
      <xdr:colOff>114300</xdr:colOff>
      <xdr:row>96</xdr:row>
      <xdr:rowOff>19622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377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96444</xdr:rowOff>
    </xdr:from>
    <xdr:to>
      <xdr:col>19</xdr:col>
      <xdr:colOff>177800</xdr:colOff>
      <xdr:row>98</xdr:row>
      <xdr:rowOff>28270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727094"/>
          <a:ext cx="889000" cy="10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23851</xdr:rowOff>
    </xdr:from>
    <xdr:to>
      <xdr:col>20</xdr:col>
      <xdr:colOff>38100</xdr:colOff>
      <xdr:row>96</xdr:row>
      <xdr:rowOff>125451</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483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141978</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258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62407</xdr:rowOff>
    </xdr:from>
    <xdr:to>
      <xdr:col>15</xdr:col>
      <xdr:colOff>50800</xdr:colOff>
      <xdr:row>98</xdr:row>
      <xdr:rowOff>28270</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693057"/>
          <a:ext cx="889000" cy="137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132169</xdr:rowOff>
    </xdr:from>
    <xdr:to>
      <xdr:col>15</xdr:col>
      <xdr:colOff>101600</xdr:colOff>
      <xdr:row>97</xdr:row>
      <xdr:rowOff>62319</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591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78846</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795" y="16366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62407</xdr:rowOff>
    </xdr:from>
    <xdr:to>
      <xdr:col>10</xdr:col>
      <xdr:colOff>114300</xdr:colOff>
      <xdr:row>99</xdr:row>
      <xdr:rowOff>2972</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693057"/>
          <a:ext cx="889000" cy="283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162864</xdr:rowOff>
    </xdr:from>
    <xdr:to>
      <xdr:col>10</xdr:col>
      <xdr:colOff>165100</xdr:colOff>
      <xdr:row>96</xdr:row>
      <xdr:rowOff>93014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45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109541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225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116700</xdr:rowOff>
    </xdr:from>
    <xdr:to>
      <xdr:col>6</xdr:col>
      <xdr:colOff>38100</xdr:colOff>
      <xdr:row>98</xdr:row>
      <xdr:rowOff>46850</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4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63377</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30795" y="16522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88545</xdr:rowOff>
    </xdr:from>
    <xdr:to>
      <xdr:col>24</xdr:col>
      <xdr:colOff>114300</xdr:colOff>
      <xdr:row>97</xdr:row>
      <xdr:rowOff>18695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547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66972</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526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45644</xdr:rowOff>
    </xdr:from>
    <xdr:to>
      <xdr:col>20</xdr:col>
      <xdr:colOff>38100</xdr:colOff>
      <xdr:row>97</xdr:row>
      <xdr:rowOff>147244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676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138371</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769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148920</xdr:rowOff>
    </xdr:from>
    <xdr:to>
      <xdr:col>15</xdr:col>
      <xdr:colOff>101600</xdr:colOff>
      <xdr:row>98</xdr:row>
      <xdr:rowOff>79070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77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70197</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6872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11607</xdr:rowOff>
    </xdr:from>
    <xdr:to>
      <xdr:col>10</xdr:col>
      <xdr:colOff>165100</xdr:colOff>
      <xdr:row>97</xdr:row>
      <xdr:rowOff>113207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64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104334</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734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123622</xdr:rowOff>
    </xdr:from>
    <xdr:to>
      <xdr:col>6</xdr:col>
      <xdr:colOff>38100</xdr:colOff>
      <xdr:row>99</xdr:row>
      <xdr:rowOff>53772</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925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44899</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7018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79143</xdr:rowOff>
    </xdr:from>
    <xdr:to>
      <xdr:col>54</xdr:col>
      <xdr:colOff>189865</xdr:colOff>
      <xdr:row>38</xdr:row>
      <xdr:rowOff>113737</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6079893"/>
          <a:ext cx="1270" cy="548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117564</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63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113737</xdr:rowOff>
    </xdr:from>
    <xdr:to>
      <xdr:col>55</xdr:col>
      <xdr:colOff>88900</xdr:colOff>
      <xdr:row>38</xdr:row>
      <xdr:rowOff>113737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628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25820</xdr:rowOff>
    </xdr:from>
    <xdr:ext cx="534377"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855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79143</xdr:rowOff>
    </xdr:from>
    <xdr:to>
      <xdr:col>55</xdr:col>
      <xdr:colOff>88900</xdr:colOff>
      <xdr:row>35</xdr:row>
      <xdr:rowOff>79143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6079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122131</xdr:rowOff>
    </xdr:from>
    <xdr:to>
      <xdr:col>55</xdr:col>
      <xdr:colOff>0</xdr:colOff>
      <xdr:row>37</xdr:row>
      <xdr:rowOff>130001</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9639300" y="6465781"/>
          <a:ext cx="838200" cy="7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6654</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1788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155227</xdr:rowOff>
    </xdr:from>
    <xdr:to>
      <xdr:col>55</xdr:col>
      <xdr:colOff>50800</xdr:colOff>
      <xdr:row>37</xdr:row>
      <xdr:rowOff>85377</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32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58525</xdr:rowOff>
    </xdr:from>
    <xdr:to>
      <xdr:col>50</xdr:col>
      <xdr:colOff>114300</xdr:colOff>
      <xdr:row>37</xdr:row>
      <xdr:rowOff>122131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8750300" y="6402175"/>
          <a:ext cx="889000" cy="63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146888</xdr:rowOff>
    </xdr:from>
    <xdr:to>
      <xdr:col>50</xdr:col>
      <xdr:colOff>165100</xdr:colOff>
      <xdr:row>37</xdr:row>
      <xdr:rowOff>77038</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31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93565</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6094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58525</xdr:rowOff>
    </xdr:from>
    <xdr:to>
      <xdr:col>45</xdr:col>
      <xdr:colOff>177800</xdr:colOff>
      <xdr:row>37</xdr:row>
      <xdr:rowOff>86262</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7861300" y="6402175"/>
          <a:ext cx="889000" cy="2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121808</xdr:rowOff>
    </xdr:from>
    <xdr:to>
      <xdr:col>46</xdr:col>
      <xdr:colOff>38100</xdr:colOff>
      <xdr:row>37</xdr:row>
      <xdr:rowOff>51958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29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68485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6069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25422</xdr:rowOff>
    </xdr:from>
    <xdr:to>
      <xdr:col>41</xdr:col>
      <xdr:colOff>50800</xdr:colOff>
      <xdr:row>37</xdr:row>
      <xdr:rowOff>86262</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5340372"/>
          <a:ext cx="889000" cy="108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163424</xdr:rowOff>
    </xdr:from>
    <xdr:to>
      <xdr:col>41</xdr:col>
      <xdr:colOff>101600</xdr:colOff>
      <xdr:row>37</xdr:row>
      <xdr:rowOff>93574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335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110101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4111" y="6110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89292</xdr:rowOff>
    </xdr:from>
    <xdr:to>
      <xdr:col>36</xdr:col>
      <xdr:colOff>165100</xdr:colOff>
      <xdr:row>31</xdr:row>
      <xdr:rowOff>19442</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5232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35969</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795" y="5008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79201</xdr:rowOff>
    </xdr:from>
    <xdr:to>
      <xdr:col>55</xdr:col>
      <xdr:colOff>50800</xdr:colOff>
      <xdr:row>38</xdr:row>
      <xdr:rowOff>9351</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6422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57628</xdr:rowOff>
    </xdr:from>
    <xdr:ext cx="534377"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6401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71331</xdr:rowOff>
    </xdr:from>
    <xdr:to>
      <xdr:col>50</xdr:col>
      <xdr:colOff>165100</xdr:colOff>
      <xdr:row>38</xdr:row>
      <xdr:rowOff>1481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6414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164058</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2111" y="6507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7725</xdr:rowOff>
    </xdr:from>
    <xdr:to>
      <xdr:col>46</xdr:col>
      <xdr:colOff>38100</xdr:colOff>
      <xdr:row>37</xdr:row>
      <xdr:rowOff>109325</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635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100452</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6444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35462</xdr:rowOff>
    </xdr:from>
    <xdr:to>
      <xdr:col>41</xdr:col>
      <xdr:colOff>101600</xdr:colOff>
      <xdr:row>37</xdr:row>
      <xdr:rowOff>137062</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6379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128189</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94111" y="6471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146072</xdr:rowOff>
    </xdr:from>
    <xdr:to>
      <xdr:col>36</xdr:col>
      <xdr:colOff>165100</xdr:colOff>
      <xdr:row>31</xdr:row>
      <xdr:rowOff>76222</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528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67349</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795" y="5382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id="{00000000-0008-0000-06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53224</xdr:rowOff>
    </xdr:from>
    <xdr:to>
      <xdr:col>54</xdr:col>
      <xdr:colOff>189865</xdr:colOff>
      <xdr:row>58</xdr:row>
      <xdr:rowOff>124286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10475595" y="8797174"/>
          <a:ext cx="1270" cy="1271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128113</xdr:rowOff>
    </xdr:from>
    <xdr:ext cx="534377" cy="259045"/>
    <xdr:sp macro="" textlink="">
      <xdr:nvSpPr>
        <xdr:cNvPr id="350" name="普通建設事業費最小値テキスト">
          <a:extLst>
            <a:ext uri="{FF2B5EF4-FFF2-40B4-BE49-F238E27FC236}">
              <a16:creationId xmlns:a16="http://schemas.microsoft.com/office/drawing/2014/main" id="{00000000-0008-0000-0600-00005E010000}"/>
            </a:ext>
          </a:extLst>
        </xdr:cNvPr>
        <xdr:cNvSpPr txBox="1"/>
      </xdr:nvSpPr>
      <xdr:spPr>
        <a:xfrm>
          <a:off x="10528300" y="1007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124286</xdr:rowOff>
    </xdr:from>
    <xdr:to>
      <xdr:col>55</xdr:col>
      <xdr:colOff>88900</xdr:colOff>
      <xdr:row>58</xdr:row>
      <xdr:rowOff>124286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10068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171351</xdr:rowOff>
    </xdr:from>
    <xdr:ext cx="599010" cy="259045"/>
    <xdr:sp macro="" textlink="">
      <xdr:nvSpPr>
        <xdr:cNvPr id="352" name="普通建設事業費最大値テキスト">
          <a:extLst>
            <a:ext uri="{FF2B5EF4-FFF2-40B4-BE49-F238E27FC236}">
              <a16:creationId xmlns:a16="http://schemas.microsoft.com/office/drawing/2014/main" id="{00000000-0008-0000-0600-000060010000}"/>
            </a:ext>
          </a:extLst>
        </xdr:cNvPr>
        <xdr:cNvSpPr txBox="1"/>
      </xdr:nvSpPr>
      <xdr:spPr>
        <a:xfrm>
          <a:off x="10528300" y="8572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53224</xdr:rowOff>
    </xdr:from>
    <xdr:to>
      <xdr:col>55</xdr:col>
      <xdr:colOff>88900</xdr:colOff>
      <xdr:row>51</xdr:row>
      <xdr:rowOff>53224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8797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71414</xdr:rowOff>
    </xdr:from>
    <xdr:to>
      <xdr:col>55</xdr:col>
      <xdr:colOff>0</xdr:colOff>
      <xdr:row>57</xdr:row>
      <xdr:rowOff>151772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9639300" y="9844064"/>
          <a:ext cx="838200" cy="80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97571</xdr:rowOff>
    </xdr:from>
    <xdr:ext cx="534377" cy="259045"/>
    <xdr:sp macro="" textlink="">
      <xdr:nvSpPr>
        <xdr:cNvPr id="355" name="普通建設事業費平均値テキスト">
          <a:extLst>
            <a:ext uri="{FF2B5EF4-FFF2-40B4-BE49-F238E27FC236}">
              <a16:creationId xmlns:a16="http://schemas.microsoft.com/office/drawing/2014/main" id="{00000000-0008-0000-0600-000063010000}"/>
            </a:ext>
          </a:extLst>
        </xdr:cNvPr>
        <xdr:cNvSpPr txBox="1"/>
      </xdr:nvSpPr>
      <xdr:spPr>
        <a:xfrm>
          <a:off x="10528300" y="952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74694</xdr:rowOff>
    </xdr:from>
    <xdr:to>
      <xdr:col>55</xdr:col>
      <xdr:colOff>50800</xdr:colOff>
      <xdr:row>57</xdr:row>
      <xdr:rowOff>4844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10426700" y="96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151772</xdr:rowOff>
    </xdr:from>
    <xdr:to>
      <xdr:col>50</xdr:col>
      <xdr:colOff>114300</xdr:colOff>
      <xdr:row>58</xdr:row>
      <xdr:rowOff>39682</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8750300" y="9924422"/>
          <a:ext cx="889000" cy="59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159341</xdr:rowOff>
    </xdr:from>
    <xdr:to>
      <xdr:col>50</xdr:col>
      <xdr:colOff>165100</xdr:colOff>
      <xdr:row>57</xdr:row>
      <xdr:rowOff>89491</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9588500" y="976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106018</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372111" y="953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154755</xdr:rowOff>
    </xdr:from>
    <xdr:to>
      <xdr:col>45</xdr:col>
      <xdr:colOff>177800</xdr:colOff>
      <xdr:row>58</xdr:row>
      <xdr:rowOff>39682</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7861300" y="9927405"/>
          <a:ext cx="889000" cy="56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8280</xdr:rowOff>
    </xdr:from>
    <xdr:to>
      <xdr:col>46</xdr:col>
      <xdr:colOff>38100</xdr:colOff>
      <xdr:row>57</xdr:row>
      <xdr:rowOff>109880</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78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126407</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483111" y="9556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91455</xdr:rowOff>
    </xdr:from>
    <xdr:to>
      <xdr:col>41</xdr:col>
      <xdr:colOff>50800</xdr:colOff>
      <xdr:row>57</xdr:row>
      <xdr:rowOff>154755</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a:off x="6972300" y="9864105"/>
          <a:ext cx="889000" cy="63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142610</xdr:rowOff>
    </xdr:from>
    <xdr:to>
      <xdr:col>41</xdr:col>
      <xdr:colOff>101600</xdr:colOff>
      <xdr:row>57</xdr:row>
      <xdr:rowOff>72760</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10500" y="974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89287</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4111" y="951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135480</xdr:rowOff>
    </xdr:from>
    <xdr:to>
      <xdr:col>36</xdr:col>
      <xdr:colOff>165100</xdr:colOff>
      <xdr:row>57</xdr:row>
      <xdr:rowOff>65630</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6921500" y="973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82157</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5111" y="9511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20614</xdr:rowOff>
    </xdr:from>
    <xdr:to>
      <xdr:col>55</xdr:col>
      <xdr:colOff>50800</xdr:colOff>
      <xdr:row>57</xdr:row>
      <xdr:rowOff>122214</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10426700" y="979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170491</xdr:rowOff>
    </xdr:from>
    <xdr:ext cx="534377" cy="259045"/>
    <xdr:sp macro="" textlink="">
      <xdr:nvSpPr>
        <xdr:cNvPr id="374" name="普通建設事業費該当値テキスト">
          <a:extLst>
            <a:ext uri="{FF2B5EF4-FFF2-40B4-BE49-F238E27FC236}">
              <a16:creationId xmlns:a16="http://schemas.microsoft.com/office/drawing/2014/main" id="{00000000-0008-0000-0600-000076010000}"/>
            </a:ext>
          </a:extLst>
        </xdr:cNvPr>
        <xdr:cNvSpPr txBox="1"/>
      </xdr:nvSpPr>
      <xdr:spPr>
        <a:xfrm>
          <a:off x="10528300" y="9771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100972</xdr:rowOff>
    </xdr:from>
    <xdr:to>
      <xdr:col>50</xdr:col>
      <xdr:colOff>165100</xdr:colOff>
      <xdr:row>58</xdr:row>
      <xdr:rowOff>31122</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9588500" y="987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22249</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372111" y="9966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160332</xdr:rowOff>
    </xdr:from>
    <xdr:to>
      <xdr:col>46</xdr:col>
      <xdr:colOff>38100</xdr:colOff>
      <xdr:row>58</xdr:row>
      <xdr:rowOff>90482</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8699500" y="9932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81609</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8483111" y="1002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103955</xdr:rowOff>
    </xdr:from>
    <xdr:to>
      <xdr:col>41</xdr:col>
      <xdr:colOff>101600</xdr:colOff>
      <xdr:row>58</xdr:row>
      <xdr:rowOff>34105</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7810500" y="987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25232</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7594111" y="9969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40655</xdr:rowOff>
    </xdr:from>
    <xdr:to>
      <xdr:col>36</xdr:col>
      <xdr:colOff>165100</xdr:colOff>
      <xdr:row>57</xdr:row>
      <xdr:rowOff>142255</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6921500" y="981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133382</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705111" y="990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普通建設事業費 （ うち新規整備　）グラフ枠">
          <a:extLst>
            <a:ext uri="{FF2B5EF4-FFF2-40B4-BE49-F238E27FC236}">
              <a16:creationId xmlns:a16="http://schemas.microsoft.com/office/drawing/2014/main" id="{00000000-0008-0000-0600-00009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112192</xdr:rowOff>
    </xdr:from>
    <xdr:to>
      <xdr:col>54</xdr:col>
      <xdr:colOff>189865</xdr:colOff>
      <xdr:row>79</xdr:row>
      <xdr:rowOff>32144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10475595" y="12285142"/>
          <a:ext cx="1270" cy="1291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35971</xdr:rowOff>
    </xdr:from>
    <xdr:ext cx="378565" cy="259045"/>
    <xdr:sp macro="" textlink="">
      <xdr:nvSpPr>
        <xdr:cNvPr id="407" name="普通建設事業費 （ うち新規整備　）最小値テキスト">
          <a:extLst>
            <a:ext uri="{FF2B5EF4-FFF2-40B4-BE49-F238E27FC236}">
              <a16:creationId xmlns:a16="http://schemas.microsoft.com/office/drawing/2014/main" id="{00000000-0008-0000-0600-000097010000}"/>
            </a:ext>
          </a:extLst>
        </xdr:cNvPr>
        <xdr:cNvSpPr txBox="1"/>
      </xdr:nvSpPr>
      <xdr:spPr>
        <a:xfrm>
          <a:off x="10528300" y="135805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32144</xdr:rowOff>
    </xdr:from>
    <xdr:to>
      <xdr:col>55</xdr:col>
      <xdr:colOff>88900</xdr:colOff>
      <xdr:row>79</xdr:row>
      <xdr:rowOff>32144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3576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58869</xdr:rowOff>
    </xdr:from>
    <xdr:ext cx="534377" cy="259045"/>
    <xdr:sp macro="" textlink="">
      <xdr:nvSpPr>
        <xdr:cNvPr id="409" name="普通建設事業費 （ うち新規整備　）最大値テキスト">
          <a:extLst>
            <a:ext uri="{FF2B5EF4-FFF2-40B4-BE49-F238E27FC236}">
              <a16:creationId xmlns:a16="http://schemas.microsoft.com/office/drawing/2014/main" id="{00000000-0008-0000-0600-000099010000}"/>
            </a:ext>
          </a:extLst>
        </xdr:cNvPr>
        <xdr:cNvSpPr txBox="1"/>
      </xdr:nvSpPr>
      <xdr:spPr>
        <a:xfrm>
          <a:off x="10528300" y="12060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112192</xdr:rowOff>
    </xdr:from>
    <xdr:to>
      <xdr:col>55</xdr:col>
      <xdr:colOff>88900</xdr:colOff>
      <xdr:row>71</xdr:row>
      <xdr:rowOff>112192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228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156578</xdr:rowOff>
    </xdr:from>
    <xdr:to>
      <xdr:col>55</xdr:col>
      <xdr:colOff>0</xdr:colOff>
      <xdr:row>77</xdr:row>
      <xdr:rowOff>119621</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9639300" y="13186778"/>
          <a:ext cx="838200" cy="13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169321</xdr:rowOff>
    </xdr:from>
    <xdr:ext cx="469744" cy="259045"/>
    <xdr:sp macro="" textlink="">
      <xdr:nvSpPr>
        <xdr:cNvPr id="412" name="普通建設事業費 （ うち新規整備　）平均値テキスト">
          <a:extLst>
            <a:ext uri="{FF2B5EF4-FFF2-40B4-BE49-F238E27FC236}">
              <a16:creationId xmlns:a16="http://schemas.microsoft.com/office/drawing/2014/main" id="{00000000-0008-0000-0600-00009C010000}"/>
            </a:ext>
          </a:extLst>
        </xdr:cNvPr>
        <xdr:cNvSpPr txBox="1"/>
      </xdr:nvSpPr>
      <xdr:spPr>
        <a:xfrm>
          <a:off x="10528300" y="131995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19444</xdr:rowOff>
    </xdr:from>
    <xdr:to>
      <xdr:col>55</xdr:col>
      <xdr:colOff>50800</xdr:colOff>
      <xdr:row>77</xdr:row>
      <xdr:rowOff>121044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10426700" y="1322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119621</xdr:rowOff>
    </xdr:from>
    <xdr:to>
      <xdr:col>50</xdr:col>
      <xdr:colOff>114300</xdr:colOff>
      <xdr:row>77</xdr:row>
      <xdr:rowOff>154026</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8750300" y="13321271"/>
          <a:ext cx="889000" cy="34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63221</xdr:rowOff>
    </xdr:from>
    <xdr:to>
      <xdr:col>50</xdr:col>
      <xdr:colOff>165100</xdr:colOff>
      <xdr:row>77</xdr:row>
      <xdr:rowOff>164821</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9588500" y="13264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9898</xdr:rowOff>
    </xdr:from>
    <xdr:ext cx="469744"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04428" y="13040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154026</xdr:rowOff>
    </xdr:from>
    <xdr:to>
      <xdr:col>45</xdr:col>
      <xdr:colOff>177800</xdr:colOff>
      <xdr:row>78</xdr:row>
      <xdr:rowOff>11151</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flipV="1">
          <a:off x="7861300" y="13355676"/>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78918</xdr:rowOff>
    </xdr:from>
    <xdr:to>
      <xdr:col>46</xdr:col>
      <xdr:colOff>38100</xdr:colOff>
      <xdr:row>78</xdr:row>
      <xdr:rowOff>9068</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8699500" y="1328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25595</xdr:rowOff>
    </xdr:from>
    <xdr:ext cx="469744"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15428" y="13055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11151</xdr:rowOff>
    </xdr:from>
    <xdr:to>
      <xdr:col>41</xdr:col>
      <xdr:colOff>50800</xdr:colOff>
      <xdr:row>78</xdr:row>
      <xdr:rowOff>35725</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flipV="1">
          <a:off x="6972300" y="13384251"/>
          <a:ext cx="889000" cy="2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35370</xdr:rowOff>
    </xdr:from>
    <xdr:to>
      <xdr:col>41</xdr:col>
      <xdr:colOff>101600</xdr:colOff>
      <xdr:row>77</xdr:row>
      <xdr:rowOff>136970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7810500" y="1323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153497</xdr:rowOff>
    </xdr:from>
    <xdr:ext cx="469744"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26428" y="1301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117970</xdr:rowOff>
    </xdr:from>
    <xdr:to>
      <xdr:col>36</xdr:col>
      <xdr:colOff>165100</xdr:colOff>
      <xdr:row>77</xdr:row>
      <xdr:rowOff>48120</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6921500" y="131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64647</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05111" y="12923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105778</xdr:rowOff>
    </xdr:from>
    <xdr:to>
      <xdr:col>55</xdr:col>
      <xdr:colOff>50800</xdr:colOff>
      <xdr:row>77</xdr:row>
      <xdr:rowOff>35928</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10426700" y="1313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128655</xdr:rowOff>
    </xdr:from>
    <xdr:ext cx="534377" cy="259045"/>
    <xdr:sp macro="" textlink="">
      <xdr:nvSpPr>
        <xdr:cNvPr id="431" name="普通建設事業費 （ うち新規整備　）該当値テキスト">
          <a:extLst>
            <a:ext uri="{FF2B5EF4-FFF2-40B4-BE49-F238E27FC236}">
              <a16:creationId xmlns:a16="http://schemas.microsoft.com/office/drawing/2014/main" id="{00000000-0008-0000-0600-0000AF010000}"/>
            </a:ext>
          </a:extLst>
        </xdr:cNvPr>
        <xdr:cNvSpPr txBox="1"/>
      </xdr:nvSpPr>
      <xdr:spPr>
        <a:xfrm>
          <a:off x="10528300" y="12987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68821</xdr:rowOff>
    </xdr:from>
    <xdr:to>
      <xdr:col>50</xdr:col>
      <xdr:colOff>165100</xdr:colOff>
      <xdr:row>77</xdr:row>
      <xdr:rowOff>170421</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9588500" y="13270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161548</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9404428" y="13363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103226</xdr:rowOff>
    </xdr:from>
    <xdr:to>
      <xdr:col>46</xdr:col>
      <xdr:colOff>38100</xdr:colOff>
      <xdr:row>78</xdr:row>
      <xdr:rowOff>33376</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8699500" y="13304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24503</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8515428" y="13397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131801</xdr:rowOff>
    </xdr:from>
    <xdr:to>
      <xdr:col>41</xdr:col>
      <xdr:colOff>101600</xdr:colOff>
      <xdr:row>78</xdr:row>
      <xdr:rowOff>61951</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7810500" y="13333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53078</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7626428" y="13426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156375</xdr:rowOff>
    </xdr:from>
    <xdr:to>
      <xdr:col>36</xdr:col>
      <xdr:colOff>165100</xdr:colOff>
      <xdr:row>78</xdr:row>
      <xdr:rowOff>86525</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6921500" y="1335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77652</xdr:rowOff>
    </xdr:from>
    <xdr:ext cx="469744"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737428" y="13450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普通建設事業費 （ うち更新整備　）グラフ枠">
          <a:extLst>
            <a:ext uri="{FF2B5EF4-FFF2-40B4-BE49-F238E27FC236}">
              <a16:creationId xmlns:a16="http://schemas.microsoft.com/office/drawing/2014/main" id="{00000000-0008-0000-06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58826</xdr:rowOff>
    </xdr:from>
    <xdr:to>
      <xdr:col>54</xdr:col>
      <xdr:colOff>189865</xdr:colOff>
      <xdr:row>98</xdr:row>
      <xdr:rowOff>139267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10475595" y="15660776"/>
          <a:ext cx="1270" cy="1280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143094</xdr:rowOff>
    </xdr:from>
    <xdr:ext cx="469744" cy="259045"/>
    <xdr:sp macro="" textlink="">
      <xdr:nvSpPr>
        <xdr:cNvPr id="464" name="普通建設事業費 （ うち更新整備　）最小値テキスト">
          <a:extLst>
            <a:ext uri="{FF2B5EF4-FFF2-40B4-BE49-F238E27FC236}">
              <a16:creationId xmlns:a16="http://schemas.microsoft.com/office/drawing/2014/main" id="{00000000-0008-0000-0600-0000D0010000}"/>
            </a:ext>
          </a:extLst>
        </xdr:cNvPr>
        <xdr:cNvSpPr txBox="1"/>
      </xdr:nvSpPr>
      <xdr:spPr>
        <a:xfrm>
          <a:off x="10528300" y="1694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139267</xdr:rowOff>
    </xdr:from>
    <xdr:to>
      <xdr:col>55</xdr:col>
      <xdr:colOff>88900</xdr:colOff>
      <xdr:row>98</xdr:row>
      <xdr:rowOff>139267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694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5503</xdr:rowOff>
    </xdr:from>
    <xdr:ext cx="599010" cy="259045"/>
    <xdr:sp macro="" textlink="">
      <xdr:nvSpPr>
        <xdr:cNvPr id="466" name="普通建設事業費 （ うち更新整備　）最大値テキスト">
          <a:extLst>
            <a:ext uri="{FF2B5EF4-FFF2-40B4-BE49-F238E27FC236}">
              <a16:creationId xmlns:a16="http://schemas.microsoft.com/office/drawing/2014/main" id="{00000000-0008-0000-0600-0000D2010000}"/>
            </a:ext>
          </a:extLst>
        </xdr:cNvPr>
        <xdr:cNvSpPr txBox="1"/>
      </xdr:nvSpPr>
      <xdr:spPr>
        <a:xfrm>
          <a:off x="10528300" y="15436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58826</xdr:rowOff>
    </xdr:from>
    <xdr:to>
      <xdr:col>55</xdr:col>
      <xdr:colOff>88900</xdr:colOff>
      <xdr:row>91</xdr:row>
      <xdr:rowOff>58826</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10388600" y="15660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20841</xdr:rowOff>
    </xdr:from>
    <xdr:to>
      <xdr:col>55</xdr:col>
      <xdr:colOff>0</xdr:colOff>
      <xdr:row>98</xdr:row>
      <xdr:rowOff>43866</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9639300" y="16822941"/>
          <a:ext cx="838200" cy="23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149813</xdr:rowOff>
    </xdr:from>
    <xdr:ext cx="534377" cy="259045"/>
    <xdr:sp macro="" textlink="">
      <xdr:nvSpPr>
        <xdr:cNvPr id="469" name="普通建設事業費 （ うち更新整備　）平均値テキスト">
          <a:extLst>
            <a:ext uri="{FF2B5EF4-FFF2-40B4-BE49-F238E27FC236}">
              <a16:creationId xmlns:a16="http://schemas.microsoft.com/office/drawing/2014/main" id="{00000000-0008-0000-0600-0000D5010000}"/>
            </a:ext>
          </a:extLst>
        </xdr:cNvPr>
        <xdr:cNvSpPr txBox="1"/>
      </xdr:nvSpPr>
      <xdr:spPr>
        <a:xfrm>
          <a:off x="10528300" y="164375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126936</xdr:rowOff>
    </xdr:from>
    <xdr:to>
      <xdr:col>55</xdr:col>
      <xdr:colOff>50800</xdr:colOff>
      <xdr:row>97</xdr:row>
      <xdr:rowOff>57086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10426700" y="16586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43866</xdr:rowOff>
    </xdr:from>
    <xdr:to>
      <xdr:col>50</xdr:col>
      <xdr:colOff>114300</xdr:colOff>
      <xdr:row>98</xdr:row>
      <xdr:rowOff>64732</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8750300" y="16845966"/>
          <a:ext cx="889000" cy="2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37351</xdr:rowOff>
    </xdr:from>
    <xdr:to>
      <xdr:col>50</xdr:col>
      <xdr:colOff>165100</xdr:colOff>
      <xdr:row>97</xdr:row>
      <xdr:rowOff>138951</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9588500" y="16668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155478</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372111" y="16443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2172</xdr:rowOff>
    </xdr:from>
    <xdr:to>
      <xdr:col>45</xdr:col>
      <xdr:colOff>177800</xdr:colOff>
      <xdr:row>98</xdr:row>
      <xdr:rowOff>64732</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7861300" y="16804272"/>
          <a:ext cx="889000" cy="62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54166</xdr:rowOff>
    </xdr:from>
    <xdr:to>
      <xdr:col>46</xdr:col>
      <xdr:colOff>38100</xdr:colOff>
      <xdr:row>97</xdr:row>
      <xdr:rowOff>155766</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8699500" y="1668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843</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483111" y="1646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87452</xdr:rowOff>
    </xdr:from>
    <xdr:to>
      <xdr:col>41</xdr:col>
      <xdr:colOff>50800</xdr:colOff>
      <xdr:row>98</xdr:row>
      <xdr:rowOff>2172</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a:off x="6972300" y="16718102"/>
          <a:ext cx="889000" cy="86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22644</xdr:rowOff>
    </xdr:from>
    <xdr:to>
      <xdr:col>41</xdr:col>
      <xdr:colOff>101600</xdr:colOff>
      <xdr:row>97</xdr:row>
      <xdr:rowOff>124244</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7810500" y="1665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140771</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594111" y="1642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47980</xdr:rowOff>
    </xdr:from>
    <xdr:to>
      <xdr:col>36</xdr:col>
      <xdr:colOff>165100</xdr:colOff>
      <xdr:row>97</xdr:row>
      <xdr:rowOff>149580</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6921500" y="1667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140707</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05111" y="16771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141491</xdr:rowOff>
    </xdr:from>
    <xdr:to>
      <xdr:col>55</xdr:col>
      <xdr:colOff>50800</xdr:colOff>
      <xdr:row>98</xdr:row>
      <xdr:rowOff>71641</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10426700" y="16772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56418</xdr:rowOff>
    </xdr:from>
    <xdr:ext cx="534377" cy="259045"/>
    <xdr:sp macro="" textlink="">
      <xdr:nvSpPr>
        <xdr:cNvPr id="488" name="普通建設事業費 （ うち更新整備　）該当値テキスト">
          <a:extLst>
            <a:ext uri="{FF2B5EF4-FFF2-40B4-BE49-F238E27FC236}">
              <a16:creationId xmlns:a16="http://schemas.microsoft.com/office/drawing/2014/main" id="{00000000-0008-0000-0600-0000E8010000}"/>
            </a:ext>
          </a:extLst>
        </xdr:cNvPr>
        <xdr:cNvSpPr txBox="1"/>
      </xdr:nvSpPr>
      <xdr:spPr>
        <a:xfrm>
          <a:off x="10528300" y="16687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164516</xdr:rowOff>
    </xdr:from>
    <xdr:to>
      <xdr:col>50</xdr:col>
      <xdr:colOff>165100</xdr:colOff>
      <xdr:row>98</xdr:row>
      <xdr:rowOff>94666</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9588500" y="1679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85793</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9372111" y="1688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13932</xdr:rowOff>
    </xdr:from>
    <xdr:to>
      <xdr:col>46</xdr:col>
      <xdr:colOff>38100</xdr:colOff>
      <xdr:row>98</xdr:row>
      <xdr:rowOff>115532</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8699500" y="16816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106659</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8483111" y="1690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122822</xdr:rowOff>
    </xdr:from>
    <xdr:to>
      <xdr:col>41</xdr:col>
      <xdr:colOff>101600</xdr:colOff>
      <xdr:row>98</xdr:row>
      <xdr:rowOff>52972</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7810500" y="1675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44099</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7594111" y="1684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36652</xdr:rowOff>
    </xdr:from>
    <xdr:to>
      <xdr:col>36</xdr:col>
      <xdr:colOff>165100</xdr:colOff>
      <xdr:row>97</xdr:row>
      <xdr:rowOff>138252</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6921500" y="16667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154779</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6705111" y="16442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35</xdr:row>
      <xdr:rowOff>54627</xdr:rowOff>
    </xdr:from>
    <xdr:ext cx="46717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78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111777</xdr:rowOff>
    </xdr:from>
    <xdr:ext cx="46717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78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168927</xdr:rowOff>
    </xdr:from>
    <xdr:ext cx="46717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78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27</xdr:row>
      <xdr:rowOff>54627</xdr:rowOff>
    </xdr:from>
    <xdr:ext cx="46717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78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20371</xdr:rowOff>
    </xdr:from>
    <xdr:to>
      <xdr:col>85</xdr:col>
      <xdr:colOff>126364</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63871"/>
          <a:ext cx="1269" cy="1490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138498</xdr:rowOff>
    </xdr:from>
    <xdr:ext cx="469744"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39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20371</xdr:rowOff>
    </xdr:from>
    <xdr:to>
      <xdr:col>86</xdr:col>
      <xdr:colOff>25400</xdr:colOff>
      <xdr:row>30</xdr:row>
      <xdr:rowOff>20371</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63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131699</xdr:rowOff>
    </xdr:from>
    <xdr:to>
      <xdr:col>85</xdr:col>
      <xdr:colOff>127000</xdr:colOff>
      <xdr:row>38</xdr:row>
      <xdr:rowOff>139700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5481300" y="6646799"/>
          <a:ext cx="8382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7764</xdr:rowOff>
    </xdr:from>
    <xdr:ext cx="378565"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5141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156337</xdr:rowOff>
    </xdr:from>
    <xdr:to>
      <xdr:col>85</xdr:col>
      <xdr:colOff>177800</xdr:colOff>
      <xdr:row>38</xdr:row>
      <xdr:rowOff>86487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499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9119</xdr:rowOff>
    </xdr:from>
    <xdr:to>
      <xdr:col>81</xdr:col>
      <xdr:colOff>101600</xdr:colOff>
      <xdr:row>38</xdr:row>
      <xdr:rowOff>110719</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127245</xdr:rowOff>
    </xdr:from>
    <xdr:ext cx="378565"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2017" y="62994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52553</xdr:rowOff>
    </xdr:from>
    <xdr:to>
      <xdr:col>76</xdr:col>
      <xdr:colOff>165100</xdr:colOff>
      <xdr:row>38</xdr:row>
      <xdr:rowOff>154153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6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170680</xdr:rowOff>
    </xdr:from>
    <xdr:ext cx="378565"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3017" y="63428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159588</xdr:rowOff>
    </xdr:from>
    <xdr:to>
      <xdr:col>71</xdr:col>
      <xdr:colOff>177800</xdr:colOff>
      <xdr:row>38</xdr:row>
      <xdr:rowOff>139700</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503238"/>
          <a:ext cx="889000" cy="151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60096</xdr:rowOff>
    </xdr:from>
    <xdr:to>
      <xdr:col>72</xdr:col>
      <xdr:colOff>38100</xdr:colOff>
      <xdr:row>38</xdr:row>
      <xdr:rowOff>161696</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7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6773</xdr:rowOff>
    </xdr:from>
    <xdr:ext cx="378565"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514017" y="63504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5004</xdr:rowOff>
    </xdr:from>
    <xdr:to>
      <xdr:col>67</xdr:col>
      <xdr:colOff>101600</xdr:colOff>
      <xdr:row>38</xdr:row>
      <xdr:rowOff>106604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52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97731</xdr:rowOff>
    </xdr:from>
    <xdr:ext cx="378565"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5017" y="6612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80899</xdr:rowOff>
    </xdr:from>
    <xdr:to>
      <xdr:col>85</xdr:col>
      <xdr:colOff>177800</xdr:colOff>
      <xdr:row>39</xdr:row>
      <xdr:rowOff>11049</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595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167276</xdr:rowOff>
    </xdr:from>
    <xdr:ext cx="313932"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109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108788</xdr:rowOff>
    </xdr:from>
    <xdr:to>
      <xdr:col>67</xdr:col>
      <xdr:colOff>101600</xdr:colOff>
      <xdr:row>38</xdr:row>
      <xdr:rowOff>38939</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45243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55465</xdr:rowOff>
    </xdr:from>
    <xdr:ext cx="378565"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25017" y="62276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144025</xdr:rowOff>
    </xdr:from>
    <xdr:to>
      <xdr:col>85</xdr:col>
      <xdr:colOff>126364</xdr:colOff>
      <xdr:row>78</xdr:row>
      <xdr:rowOff>51555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145525"/>
          <a:ext cx="1269" cy="1279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55382</xdr:rowOff>
    </xdr:from>
    <xdr:ext cx="469744"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428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51555</xdr:rowOff>
    </xdr:from>
    <xdr:to>
      <xdr:col>86</xdr:col>
      <xdr:colOff>25400</xdr:colOff>
      <xdr:row>78</xdr:row>
      <xdr:rowOff>51555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424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90702</xdr:rowOff>
    </xdr:from>
    <xdr:ext cx="534377"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92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144025</xdr:rowOff>
    </xdr:from>
    <xdr:to>
      <xdr:col>86</xdr:col>
      <xdr:colOff>25400</xdr:colOff>
      <xdr:row>70</xdr:row>
      <xdr:rowOff>144025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145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47479</xdr:rowOff>
    </xdr:from>
    <xdr:to>
      <xdr:col>85</xdr:col>
      <xdr:colOff>127000</xdr:colOff>
      <xdr:row>76</xdr:row>
      <xdr:rowOff>157474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3077679"/>
          <a:ext cx="838200" cy="109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22585</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881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171159</xdr:rowOff>
    </xdr:from>
    <xdr:to>
      <xdr:col>85</xdr:col>
      <xdr:colOff>177800</xdr:colOff>
      <xdr:row>76</xdr:row>
      <xdr:rowOff>101309</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029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47479</xdr:rowOff>
    </xdr:from>
    <xdr:to>
      <xdr:col>81</xdr:col>
      <xdr:colOff>50800</xdr:colOff>
      <xdr:row>76</xdr:row>
      <xdr:rowOff>146977</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3077679"/>
          <a:ext cx="889000" cy="99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163500</xdr:rowOff>
    </xdr:from>
    <xdr:to>
      <xdr:col>81</xdr:col>
      <xdr:colOff>101600</xdr:colOff>
      <xdr:row>76</xdr:row>
      <xdr:rowOff>93650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2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110177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797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146977</xdr:rowOff>
    </xdr:from>
    <xdr:to>
      <xdr:col>76</xdr:col>
      <xdr:colOff>114300</xdr:colOff>
      <xdr:row>76</xdr:row>
      <xdr:rowOff>148710</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177177"/>
          <a:ext cx="889000" cy="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2890</xdr:rowOff>
    </xdr:from>
    <xdr:to>
      <xdr:col>76</xdr:col>
      <xdr:colOff>165100</xdr:colOff>
      <xdr:row>76</xdr:row>
      <xdr:rowOff>104490</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033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121016</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148710</xdr:rowOff>
    </xdr:from>
    <xdr:to>
      <xdr:col>71</xdr:col>
      <xdr:colOff>177800</xdr:colOff>
      <xdr:row>76</xdr:row>
      <xdr:rowOff>162407</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178910"/>
          <a:ext cx="889000" cy="13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165443</xdr:rowOff>
    </xdr:from>
    <xdr:to>
      <xdr:col>72</xdr:col>
      <xdr:colOff>38100</xdr:colOff>
      <xdr:row>76</xdr:row>
      <xdr:rowOff>95593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0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112120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2799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1212</xdr:rowOff>
    </xdr:from>
    <xdr:to>
      <xdr:col>67</xdr:col>
      <xdr:colOff>101600</xdr:colOff>
      <xdr:row>76</xdr:row>
      <xdr:rowOff>102812</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031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119340</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2806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106674</xdr:rowOff>
    </xdr:from>
    <xdr:to>
      <xdr:col>85</xdr:col>
      <xdr:colOff>177800</xdr:colOff>
      <xdr:row>77</xdr:row>
      <xdr:rowOff>36824</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136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85101</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115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168129</xdr:rowOff>
    </xdr:from>
    <xdr:to>
      <xdr:col>81</xdr:col>
      <xdr:colOff>101600</xdr:colOff>
      <xdr:row>76</xdr:row>
      <xdr:rowOff>98279</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02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89406</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119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96177</xdr:rowOff>
    </xdr:from>
    <xdr:to>
      <xdr:col>76</xdr:col>
      <xdr:colOff>165100</xdr:colOff>
      <xdr:row>77</xdr:row>
      <xdr:rowOff>26327</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126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17454</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219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97910</xdr:rowOff>
    </xdr:from>
    <xdr:to>
      <xdr:col>72</xdr:col>
      <xdr:colOff>38100</xdr:colOff>
      <xdr:row>77</xdr:row>
      <xdr:rowOff>28060</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12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19187</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220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111607</xdr:rowOff>
    </xdr:from>
    <xdr:to>
      <xdr:col>67</xdr:col>
      <xdr:colOff>101600</xdr:colOff>
      <xdr:row>77</xdr:row>
      <xdr:rowOff>41757</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14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32884</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234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38298</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a:extLst>
            <a:ext uri="{FF2B5EF4-FFF2-40B4-BE49-F238E27FC236}">
              <a16:creationId xmlns:a16="http://schemas.microsoft.com/office/drawing/2014/main" id="{00000000-0008-0000-06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26674</xdr:rowOff>
    </xdr:from>
    <xdr:to>
      <xdr:col>85</xdr:col>
      <xdr:colOff>126364</xdr:colOff>
      <xdr:row>99</xdr:row>
      <xdr:rowOff>52898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6317595" y="15628624"/>
          <a:ext cx="1269" cy="1397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56725</xdr:rowOff>
    </xdr:from>
    <xdr:ext cx="469744" cy="259045"/>
    <xdr:sp macro="" textlink="">
      <xdr:nvSpPr>
        <xdr:cNvPr id="684" name="積立金最小値テキスト">
          <a:extLst>
            <a:ext uri="{FF2B5EF4-FFF2-40B4-BE49-F238E27FC236}">
              <a16:creationId xmlns:a16="http://schemas.microsoft.com/office/drawing/2014/main" id="{00000000-0008-0000-0600-0000AC020000}"/>
            </a:ext>
          </a:extLst>
        </xdr:cNvPr>
        <xdr:cNvSpPr txBox="1"/>
      </xdr:nvSpPr>
      <xdr:spPr>
        <a:xfrm>
          <a:off x="16370300" y="17030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52898</xdr:rowOff>
    </xdr:from>
    <xdr:to>
      <xdr:col>86</xdr:col>
      <xdr:colOff>25400</xdr:colOff>
      <xdr:row>99</xdr:row>
      <xdr:rowOff>52898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7026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144801</xdr:rowOff>
    </xdr:from>
    <xdr:ext cx="534377" cy="259045"/>
    <xdr:sp macro="" textlink="">
      <xdr:nvSpPr>
        <xdr:cNvPr id="686" name="積立金最大値テキスト">
          <a:extLst>
            <a:ext uri="{FF2B5EF4-FFF2-40B4-BE49-F238E27FC236}">
              <a16:creationId xmlns:a16="http://schemas.microsoft.com/office/drawing/2014/main" id="{00000000-0008-0000-0600-0000AE020000}"/>
            </a:ext>
          </a:extLst>
        </xdr:cNvPr>
        <xdr:cNvSpPr txBox="1"/>
      </xdr:nvSpPr>
      <xdr:spPr>
        <a:xfrm>
          <a:off x="16370300" y="1540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26674</xdr:rowOff>
    </xdr:from>
    <xdr:to>
      <xdr:col>86</xdr:col>
      <xdr:colOff>25400</xdr:colOff>
      <xdr:row>91</xdr:row>
      <xdr:rowOff>26674</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5628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149236</xdr:rowOff>
    </xdr:from>
    <xdr:to>
      <xdr:col>85</xdr:col>
      <xdr:colOff>127000</xdr:colOff>
      <xdr:row>98</xdr:row>
      <xdr:rowOff>156747</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5481300" y="16951336"/>
          <a:ext cx="838200" cy="7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37613</xdr:rowOff>
    </xdr:from>
    <xdr:ext cx="534377" cy="259045"/>
    <xdr:sp macro="" textlink="">
      <xdr:nvSpPr>
        <xdr:cNvPr id="689" name="積立金平均値テキスト">
          <a:extLst>
            <a:ext uri="{FF2B5EF4-FFF2-40B4-BE49-F238E27FC236}">
              <a16:creationId xmlns:a16="http://schemas.microsoft.com/office/drawing/2014/main" id="{00000000-0008-0000-0600-0000B1020000}"/>
            </a:ext>
          </a:extLst>
        </xdr:cNvPr>
        <xdr:cNvSpPr txBox="1"/>
      </xdr:nvSpPr>
      <xdr:spPr>
        <a:xfrm>
          <a:off x="16370300" y="164968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14736</xdr:rowOff>
    </xdr:from>
    <xdr:to>
      <xdr:col>85</xdr:col>
      <xdr:colOff>177800</xdr:colOff>
      <xdr:row>97</xdr:row>
      <xdr:rowOff>116336</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6268700" y="1664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156747</xdr:rowOff>
    </xdr:from>
    <xdr:to>
      <xdr:col>81</xdr:col>
      <xdr:colOff>50800</xdr:colOff>
      <xdr:row>99</xdr:row>
      <xdr:rowOff>2932</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4592300" y="16958847"/>
          <a:ext cx="889000" cy="1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141870</xdr:rowOff>
    </xdr:from>
    <xdr:to>
      <xdr:col>81</xdr:col>
      <xdr:colOff>101600</xdr:colOff>
      <xdr:row>97</xdr:row>
      <xdr:rowOff>72020</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5430500" y="1660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88547</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4111" y="16376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13055</xdr:rowOff>
    </xdr:from>
    <xdr:to>
      <xdr:col>76</xdr:col>
      <xdr:colOff>114300</xdr:colOff>
      <xdr:row>99</xdr:row>
      <xdr:rowOff>2932</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3703300" y="16815155"/>
          <a:ext cx="889000" cy="161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97521</xdr:rowOff>
    </xdr:from>
    <xdr:to>
      <xdr:col>76</xdr:col>
      <xdr:colOff>165100</xdr:colOff>
      <xdr:row>97</xdr:row>
      <xdr:rowOff>27671</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4541500" y="16556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44198</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331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13055</xdr:rowOff>
    </xdr:from>
    <xdr:to>
      <xdr:col>71</xdr:col>
      <xdr:colOff>177800</xdr:colOff>
      <xdr:row>98</xdr:row>
      <xdr:rowOff>129902</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2814300" y="16815155"/>
          <a:ext cx="889000" cy="116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23651</xdr:rowOff>
    </xdr:from>
    <xdr:to>
      <xdr:col>72</xdr:col>
      <xdr:colOff>38100</xdr:colOff>
      <xdr:row>96</xdr:row>
      <xdr:rowOff>125251</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3652500" y="16482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141778</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25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104347</xdr:rowOff>
    </xdr:from>
    <xdr:to>
      <xdr:col>67</xdr:col>
      <xdr:colOff>101600</xdr:colOff>
      <xdr:row>98</xdr:row>
      <xdr:rowOff>34497</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2763500" y="16734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51024</xdr:rowOff>
    </xdr:from>
    <xdr:ext cx="469744"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79428" y="16510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98436</xdr:rowOff>
    </xdr:from>
    <xdr:to>
      <xdr:col>85</xdr:col>
      <xdr:colOff>177800</xdr:colOff>
      <xdr:row>99</xdr:row>
      <xdr:rowOff>28586</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6268700" y="1690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13363</xdr:rowOff>
    </xdr:from>
    <xdr:ext cx="469744" cy="259045"/>
    <xdr:sp macro="" textlink="">
      <xdr:nvSpPr>
        <xdr:cNvPr id="708" name="積立金該当値テキスト">
          <a:extLst>
            <a:ext uri="{FF2B5EF4-FFF2-40B4-BE49-F238E27FC236}">
              <a16:creationId xmlns:a16="http://schemas.microsoft.com/office/drawing/2014/main" id="{00000000-0008-0000-0600-0000C4020000}"/>
            </a:ext>
          </a:extLst>
        </xdr:cNvPr>
        <xdr:cNvSpPr txBox="1"/>
      </xdr:nvSpPr>
      <xdr:spPr>
        <a:xfrm>
          <a:off x="16370300" y="16815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105947</xdr:rowOff>
    </xdr:from>
    <xdr:to>
      <xdr:col>81</xdr:col>
      <xdr:colOff>101600</xdr:colOff>
      <xdr:row>99</xdr:row>
      <xdr:rowOff>36097</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5430500" y="16908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27224</xdr:rowOff>
    </xdr:from>
    <xdr:ext cx="469744"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246428" y="17000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123582</xdr:rowOff>
    </xdr:from>
    <xdr:to>
      <xdr:col>76</xdr:col>
      <xdr:colOff>165100</xdr:colOff>
      <xdr:row>99</xdr:row>
      <xdr:rowOff>53732</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4541500" y="16925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44859</xdr:rowOff>
    </xdr:from>
    <xdr:ext cx="469744"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4357428" y="17018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133705</xdr:rowOff>
    </xdr:from>
    <xdr:to>
      <xdr:col>72</xdr:col>
      <xdr:colOff>38100</xdr:colOff>
      <xdr:row>98</xdr:row>
      <xdr:rowOff>63855</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3652500" y="1676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54982</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468428" y="1685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79102</xdr:rowOff>
    </xdr:from>
    <xdr:to>
      <xdr:col>67</xdr:col>
      <xdr:colOff>101600</xdr:colOff>
      <xdr:row>99</xdr:row>
      <xdr:rowOff>9252</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2763500" y="16881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379</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2579428" y="16973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36504</xdr:rowOff>
    </xdr:from>
    <xdr:to>
      <xdr:col>116</xdr:col>
      <xdr:colOff>62864</xdr:colOff>
      <xdr:row>39</xdr:row>
      <xdr:rowOff>98878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351454"/>
          <a:ext cx="1269" cy="1433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154631</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12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36504</xdr:rowOff>
    </xdr:from>
    <xdr:to>
      <xdr:col>116</xdr:col>
      <xdr:colOff>152400</xdr:colOff>
      <xdr:row>31</xdr:row>
      <xdr:rowOff>36504</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351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114880</xdr:rowOff>
    </xdr:from>
    <xdr:ext cx="378565"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45853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92002</xdr:rowOff>
    </xdr:from>
    <xdr:to>
      <xdr:col>116</xdr:col>
      <xdr:colOff>114300</xdr:colOff>
      <xdr:row>39</xdr:row>
      <xdr:rowOff>22152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60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102126</xdr:rowOff>
    </xdr:from>
    <xdr:to>
      <xdr:col>112</xdr:col>
      <xdr:colOff>38100</xdr:colOff>
      <xdr:row>39</xdr:row>
      <xdr:rowOff>32276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61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48803</xdr:rowOff>
    </xdr:from>
    <xdr:ext cx="378565"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4017" y="6392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82695</xdr:rowOff>
    </xdr:from>
    <xdr:to>
      <xdr:col>107</xdr:col>
      <xdr:colOff>101600</xdr:colOff>
      <xdr:row>39</xdr:row>
      <xdr:rowOff>12845</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59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29372</xdr:rowOff>
    </xdr:from>
    <xdr:ext cx="378565"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45017" y="63730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72898</xdr:rowOff>
    </xdr:from>
    <xdr:to>
      <xdr:col>102</xdr:col>
      <xdr:colOff>165100</xdr:colOff>
      <xdr:row>39</xdr:row>
      <xdr:rowOff>3048</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58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19575</xdr:rowOff>
    </xdr:from>
    <xdr:ext cx="378565"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6017" y="63632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40077</xdr:rowOff>
    </xdr:from>
    <xdr:to>
      <xdr:col>98</xdr:col>
      <xdr:colOff>38100</xdr:colOff>
      <xdr:row>38</xdr:row>
      <xdr:rowOff>141677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555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158204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330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貸付金グラフ枠">
          <a:extLst>
            <a:ext uri="{FF2B5EF4-FFF2-40B4-BE49-F238E27FC236}">
              <a16:creationId xmlns:a16="http://schemas.microsoft.com/office/drawing/2014/main" id="{00000000-0008-0000-06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110853</xdr:rowOff>
    </xdr:from>
    <xdr:to>
      <xdr:col>116</xdr:col>
      <xdr:colOff>62864</xdr:colOff>
      <xdr:row>59</xdr:row>
      <xdr:rowOff>98878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2159595" y="8683353"/>
          <a:ext cx="1269" cy="1531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802" name="貸付金最小値テキスト">
          <a:extLst>
            <a:ext uri="{FF2B5EF4-FFF2-40B4-BE49-F238E27FC236}">
              <a16:creationId xmlns:a16="http://schemas.microsoft.com/office/drawing/2014/main" id="{00000000-0008-0000-0600-000022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57530</xdr:rowOff>
    </xdr:from>
    <xdr:ext cx="534377" cy="259045"/>
    <xdr:sp macro="" textlink="">
      <xdr:nvSpPr>
        <xdr:cNvPr id="804" name="貸付金最大値テキスト">
          <a:extLst>
            <a:ext uri="{FF2B5EF4-FFF2-40B4-BE49-F238E27FC236}">
              <a16:creationId xmlns:a16="http://schemas.microsoft.com/office/drawing/2014/main" id="{00000000-0008-0000-0600-000024030000}"/>
            </a:ext>
          </a:extLst>
        </xdr:cNvPr>
        <xdr:cNvSpPr txBox="1"/>
      </xdr:nvSpPr>
      <xdr:spPr>
        <a:xfrm>
          <a:off x="22212300" y="8458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110853</xdr:rowOff>
    </xdr:from>
    <xdr:to>
      <xdr:col>116</xdr:col>
      <xdr:colOff>152400</xdr:colOff>
      <xdr:row>50</xdr:row>
      <xdr:rowOff>110853</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2072600" y="8683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168656</xdr:rowOff>
    </xdr:from>
    <xdr:to>
      <xdr:col>116</xdr:col>
      <xdr:colOff>63500</xdr:colOff>
      <xdr:row>58</xdr:row>
      <xdr:rowOff>19086</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1323300" y="9941306"/>
          <a:ext cx="838200" cy="21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148317</xdr:rowOff>
    </xdr:from>
    <xdr:ext cx="469744" cy="259045"/>
    <xdr:sp macro="" textlink="">
      <xdr:nvSpPr>
        <xdr:cNvPr id="807" name="貸付金平均値テキスト">
          <a:extLst>
            <a:ext uri="{FF2B5EF4-FFF2-40B4-BE49-F238E27FC236}">
              <a16:creationId xmlns:a16="http://schemas.microsoft.com/office/drawing/2014/main" id="{00000000-0008-0000-0600-000027030000}"/>
            </a:ext>
          </a:extLst>
        </xdr:cNvPr>
        <xdr:cNvSpPr txBox="1"/>
      </xdr:nvSpPr>
      <xdr:spPr>
        <a:xfrm>
          <a:off x="22212300" y="9920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169890</xdr:rowOff>
    </xdr:from>
    <xdr:to>
      <xdr:col>116</xdr:col>
      <xdr:colOff>114300</xdr:colOff>
      <xdr:row>58</xdr:row>
      <xdr:rowOff>100040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2110700" y="994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168656</xdr:rowOff>
    </xdr:from>
    <xdr:to>
      <xdr:col>111</xdr:col>
      <xdr:colOff>177800</xdr:colOff>
      <xdr:row>58</xdr:row>
      <xdr:rowOff>65133</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flipV="1">
          <a:off x="20434300" y="9941306"/>
          <a:ext cx="889000" cy="67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169019</xdr:rowOff>
    </xdr:from>
    <xdr:to>
      <xdr:col>112</xdr:col>
      <xdr:colOff>38100</xdr:colOff>
      <xdr:row>58</xdr:row>
      <xdr:rowOff>99169</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1272500" y="994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90296</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088428" y="1003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65133</xdr:rowOff>
    </xdr:from>
    <xdr:to>
      <xdr:col>107</xdr:col>
      <xdr:colOff>50800</xdr:colOff>
      <xdr:row>58</xdr:row>
      <xdr:rowOff>71773</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flipV="1">
          <a:off x="19545300" y="10009233"/>
          <a:ext cx="889000" cy="6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170216</xdr:rowOff>
    </xdr:from>
    <xdr:to>
      <xdr:col>107</xdr:col>
      <xdr:colOff>101600</xdr:colOff>
      <xdr:row>58</xdr:row>
      <xdr:rowOff>100366</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20383500" y="994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116893</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199428" y="9718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69487</xdr:rowOff>
    </xdr:from>
    <xdr:to>
      <xdr:col>102</xdr:col>
      <xdr:colOff>114300</xdr:colOff>
      <xdr:row>58</xdr:row>
      <xdr:rowOff>71773</xdr:rowOff>
    </xdr:to>
    <xdr:cxnSp macro="">
      <xdr:nvCxnSpPr>
        <xdr:cNvPr id="815" name="直線コネクタ 814">
          <a:extLst>
            <a:ext uri="{FF2B5EF4-FFF2-40B4-BE49-F238E27FC236}">
              <a16:creationId xmlns:a16="http://schemas.microsoft.com/office/drawing/2014/main" id="{00000000-0008-0000-0600-00002F030000}"/>
            </a:ext>
          </a:extLst>
        </xdr:cNvPr>
        <xdr:cNvCxnSpPr/>
      </xdr:nvCxnSpPr>
      <xdr:spPr>
        <a:xfrm>
          <a:off x="18656300" y="10013587"/>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147356</xdr:rowOff>
    </xdr:from>
    <xdr:to>
      <xdr:col>102</xdr:col>
      <xdr:colOff>165100</xdr:colOff>
      <xdr:row>58</xdr:row>
      <xdr:rowOff>77506</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9494500" y="9920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94033</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10428" y="9695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125258</xdr:rowOff>
    </xdr:from>
    <xdr:to>
      <xdr:col>98</xdr:col>
      <xdr:colOff>38100</xdr:colOff>
      <xdr:row>58</xdr:row>
      <xdr:rowOff>55408</xdr:rowOff>
    </xdr:to>
    <xdr:sp macro=""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18605500" y="9897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71935</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21428" y="9673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139736</xdr:rowOff>
    </xdr:from>
    <xdr:to>
      <xdr:col>116</xdr:col>
      <xdr:colOff>114300</xdr:colOff>
      <xdr:row>58</xdr:row>
      <xdr:rowOff>69886</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2110700" y="991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162613</xdr:rowOff>
    </xdr:from>
    <xdr:ext cx="469744" cy="259045"/>
    <xdr:sp macro="" textlink="">
      <xdr:nvSpPr>
        <xdr:cNvPr id="826" name="貸付金該当値テキスト">
          <a:extLst>
            <a:ext uri="{FF2B5EF4-FFF2-40B4-BE49-F238E27FC236}">
              <a16:creationId xmlns:a16="http://schemas.microsoft.com/office/drawing/2014/main" id="{00000000-0008-0000-0600-00003A030000}"/>
            </a:ext>
          </a:extLst>
        </xdr:cNvPr>
        <xdr:cNvSpPr txBox="1"/>
      </xdr:nvSpPr>
      <xdr:spPr>
        <a:xfrm>
          <a:off x="22212300" y="9763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117856</xdr:rowOff>
    </xdr:from>
    <xdr:to>
      <xdr:col>112</xdr:col>
      <xdr:colOff>38100</xdr:colOff>
      <xdr:row>58</xdr:row>
      <xdr:rowOff>48006</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1272500" y="9890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64533</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1088428" y="9665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14333</xdr:rowOff>
    </xdr:from>
    <xdr:to>
      <xdr:col>107</xdr:col>
      <xdr:colOff>101600</xdr:colOff>
      <xdr:row>58</xdr:row>
      <xdr:rowOff>115933</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20383500" y="9958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107060</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20199428" y="10051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20973</xdr:rowOff>
    </xdr:from>
    <xdr:to>
      <xdr:col>102</xdr:col>
      <xdr:colOff>165100</xdr:colOff>
      <xdr:row>58</xdr:row>
      <xdr:rowOff>122573</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9494500" y="996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113700</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9310428" y="10057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18687</xdr:rowOff>
    </xdr:from>
    <xdr:to>
      <xdr:col>98</xdr:col>
      <xdr:colOff>38100</xdr:colOff>
      <xdr:row>58</xdr:row>
      <xdr:rowOff>120287</xdr:rowOff>
    </xdr:to>
    <xdr:sp macro="" textlink="">
      <xdr:nvSpPr>
        <xdr:cNvPr id="833" name="楕円 832">
          <a:extLst>
            <a:ext uri="{FF2B5EF4-FFF2-40B4-BE49-F238E27FC236}">
              <a16:creationId xmlns:a16="http://schemas.microsoft.com/office/drawing/2014/main" id="{00000000-0008-0000-0600-000041030000}"/>
            </a:ext>
          </a:extLst>
        </xdr:cNvPr>
        <xdr:cNvSpPr/>
      </xdr:nvSpPr>
      <xdr:spPr>
        <a:xfrm>
          <a:off x="18605500" y="9962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111414</xdr:rowOff>
    </xdr:from>
    <xdr:ext cx="469744"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421428" y="10055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61885</xdr:rowOff>
    </xdr:from>
    <xdr:to>
      <xdr:col>116</xdr:col>
      <xdr:colOff>62864</xdr:colOff>
      <xdr:row>77</xdr:row>
      <xdr:rowOff>79304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063385"/>
          <a:ext cx="1269" cy="1217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83131</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28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79304</xdr:rowOff>
    </xdr:from>
    <xdr:to>
      <xdr:col>116</xdr:col>
      <xdr:colOff>152400</xdr:colOff>
      <xdr:row>77</xdr:row>
      <xdr:rowOff>79304</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280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8562</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838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61885</xdr:rowOff>
    </xdr:from>
    <xdr:to>
      <xdr:col>116</xdr:col>
      <xdr:colOff>152400</xdr:colOff>
      <xdr:row>70</xdr:row>
      <xdr:rowOff>61885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063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1991</xdr:rowOff>
    </xdr:from>
    <xdr:to>
      <xdr:col>116</xdr:col>
      <xdr:colOff>63500</xdr:colOff>
      <xdr:row>74</xdr:row>
      <xdr:rowOff>62205</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21323300" y="12689291"/>
          <a:ext cx="838200" cy="60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166595</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5109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143718</xdr:rowOff>
    </xdr:from>
    <xdr:to>
      <xdr:col>116</xdr:col>
      <xdr:colOff>114300</xdr:colOff>
      <xdr:row>74</xdr:row>
      <xdr:rowOff>73868</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65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1991</xdr:rowOff>
    </xdr:from>
    <xdr:to>
      <xdr:col>111</xdr:col>
      <xdr:colOff>177800</xdr:colOff>
      <xdr:row>74</xdr:row>
      <xdr:rowOff>119400</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689291"/>
          <a:ext cx="889000" cy="117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169687</xdr:rowOff>
    </xdr:from>
    <xdr:to>
      <xdr:col>112</xdr:col>
      <xdr:colOff>38100</xdr:colOff>
      <xdr:row>74</xdr:row>
      <xdr:rowOff>99837</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685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90964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778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119400</xdr:rowOff>
    </xdr:from>
    <xdr:to>
      <xdr:col>107</xdr:col>
      <xdr:colOff>50800</xdr:colOff>
      <xdr:row>74</xdr:row>
      <xdr:rowOff>168366</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2806700"/>
          <a:ext cx="889000" cy="48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103210</xdr:rowOff>
    </xdr:from>
    <xdr:to>
      <xdr:col>107</xdr:col>
      <xdr:colOff>101600</xdr:colOff>
      <xdr:row>75</xdr:row>
      <xdr:rowOff>33360</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79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24487</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883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168366</xdr:rowOff>
    </xdr:from>
    <xdr:to>
      <xdr:col>102</xdr:col>
      <xdr:colOff>114300</xdr:colOff>
      <xdr:row>75</xdr:row>
      <xdr:rowOff>86985</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8656300" y="12855666"/>
          <a:ext cx="889000" cy="90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171287</xdr:rowOff>
    </xdr:from>
    <xdr:to>
      <xdr:col>102</xdr:col>
      <xdr:colOff>165100</xdr:colOff>
      <xdr:row>75</xdr:row>
      <xdr:rowOff>101437</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858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92564</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951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8021</xdr:rowOff>
    </xdr:from>
    <xdr:to>
      <xdr:col>98</xdr:col>
      <xdr:colOff>38100</xdr:colOff>
      <xdr:row>75</xdr:row>
      <xdr:rowOff>109621</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866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126148</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2641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11405</xdr:rowOff>
    </xdr:from>
    <xdr:to>
      <xdr:col>116</xdr:col>
      <xdr:colOff>114300</xdr:colOff>
      <xdr:row>74</xdr:row>
      <xdr:rowOff>113005</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69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161282</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677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122641</xdr:rowOff>
    </xdr:from>
    <xdr:to>
      <xdr:col>112</xdr:col>
      <xdr:colOff>38100</xdr:colOff>
      <xdr:row>74</xdr:row>
      <xdr:rowOff>52791</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63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69318</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2413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68600</xdr:rowOff>
    </xdr:from>
    <xdr:to>
      <xdr:col>107</xdr:col>
      <xdr:colOff>101600</xdr:colOff>
      <xdr:row>74</xdr:row>
      <xdr:rowOff>170200</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75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15277</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2531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117566</xdr:rowOff>
    </xdr:from>
    <xdr:to>
      <xdr:col>102</xdr:col>
      <xdr:colOff>165100</xdr:colOff>
      <xdr:row>75</xdr:row>
      <xdr:rowOff>47716</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804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64243</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2580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36185</xdr:rowOff>
    </xdr:from>
    <xdr:to>
      <xdr:col>98</xdr:col>
      <xdr:colOff>38100</xdr:colOff>
      <xdr:row>75</xdr:row>
      <xdr:rowOff>137785</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89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128912</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2987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人件費：決算額は、定年延長の影響による退職者数の増により、退職金が</a:t>
          </a:r>
          <a:r>
            <a:rPr kumimoji="1" lang="en-US" altLang="ja-JP" sz="1000">
              <a:latin typeface="ＭＳ Ｐゴシック" panose="020B0600070205080204" pitchFamily="50" charset="-128"/>
              <a:ea typeface="ＭＳ Ｐゴシック" panose="020B0600070205080204" pitchFamily="50" charset="-128"/>
            </a:rPr>
            <a:t>369,733</a:t>
          </a:r>
          <a:r>
            <a:rPr kumimoji="1" lang="ja-JP" altLang="en-US" sz="1000">
              <a:latin typeface="ＭＳ Ｐゴシック" panose="020B0600070205080204" pitchFamily="50" charset="-128"/>
              <a:ea typeface="ＭＳ Ｐゴシック" panose="020B0600070205080204" pitchFamily="50" charset="-128"/>
            </a:rPr>
            <a:t>千円増加したほか、会計年度任用職員への勤勉手当の支給に伴う職員給与費の増などにより、全体では前年度と比べて</a:t>
          </a:r>
          <a:r>
            <a:rPr kumimoji="1" lang="en-US" altLang="ja-JP" sz="1000">
              <a:latin typeface="ＭＳ Ｐゴシック" panose="020B0600070205080204" pitchFamily="50" charset="-128"/>
              <a:ea typeface="ＭＳ Ｐゴシック" panose="020B0600070205080204" pitchFamily="50" charset="-128"/>
            </a:rPr>
            <a:t>941,749</a:t>
          </a:r>
          <a:r>
            <a:rPr kumimoji="1" lang="ja-JP" altLang="en-US" sz="1000">
              <a:latin typeface="ＭＳ Ｐゴシック" panose="020B0600070205080204" pitchFamily="50" charset="-128"/>
              <a:ea typeface="ＭＳ Ｐゴシック" panose="020B0600070205080204" pitchFamily="50" charset="-128"/>
            </a:rPr>
            <a:t>千円増額となった。住民一人当たりのコストでは、前年度と比べて</a:t>
          </a:r>
          <a:r>
            <a:rPr kumimoji="1" lang="en-US" altLang="ja-JP" sz="1000">
              <a:latin typeface="ＭＳ Ｐゴシック" panose="020B0600070205080204" pitchFamily="50" charset="-128"/>
              <a:ea typeface="ＭＳ Ｐゴシック" panose="020B0600070205080204" pitchFamily="50" charset="-128"/>
            </a:rPr>
            <a:t>6,203</a:t>
          </a:r>
          <a:r>
            <a:rPr kumimoji="1" lang="ja-JP" altLang="en-US" sz="1000">
              <a:latin typeface="ＭＳ Ｐゴシック" panose="020B0600070205080204" pitchFamily="50" charset="-128"/>
              <a:ea typeface="ＭＳ Ｐゴシック" panose="020B0600070205080204" pitchFamily="50" charset="-128"/>
            </a:rPr>
            <a:t>円増の</a:t>
          </a:r>
          <a:r>
            <a:rPr kumimoji="1" lang="en-US" altLang="ja-JP" sz="1000">
              <a:latin typeface="ＭＳ Ｐゴシック" panose="020B0600070205080204" pitchFamily="50" charset="-128"/>
              <a:ea typeface="ＭＳ Ｐゴシック" panose="020B0600070205080204" pitchFamily="50" charset="-128"/>
            </a:rPr>
            <a:t>67,472</a:t>
          </a:r>
          <a:r>
            <a:rPr kumimoji="1" lang="ja-JP" altLang="en-US" sz="1000">
              <a:latin typeface="ＭＳ Ｐゴシック" panose="020B0600070205080204" pitchFamily="50" charset="-128"/>
              <a:ea typeface="ＭＳ Ｐゴシック" panose="020B0600070205080204" pitchFamily="50" charset="-128"/>
            </a:rPr>
            <a:t>円となり、類似団体内平均と同水準ではあるが、全国平均及び神奈川県平均を下回っている。</a:t>
          </a:r>
        </a:p>
        <a:p>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扶助費：決算額は、物価高対策として、定額減税補足給付金給付事業の実施による</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1,139,540</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千円の増額やサービス利用者の増に伴う介護給付・訓練等給付費事業費が</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304,059</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千円増額したことなどにより、全体では前年度と比べて</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1,527,870</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千円増額となった。住民一人当たりのコストでは、前年度と比べて</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10,122</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円増の</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123,028</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円となり、類似団体内平均、全国平均及び神奈川県平均のいずれも下回っている。</a:t>
          </a:r>
        </a:p>
        <a:p>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物件費：決算額は、</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HPV</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ワクチン（キャッチアップ接種）の需要の増加に伴い予防接種事業費が増となり、需用費が</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148,874</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千円増加したことなどにより、全体では前年度と比べて</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273,337</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千円増額となった。住民一人当たりのコストでは、前年度と比べて</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1,961</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円増の</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56,779</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円となり、類似団体内平均、全国平均及び神奈川県平均のいずれも下回っている。</a:t>
          </a:r>
        </a:p>
        <a:p>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普通建設事業費：決算額は、秦野市・伊勢原市共同消防指令センターの施設等整備を進めたことに加え、南矢名陸橋の修繕・耐震補強工事などの大型の建設事業を実施したことなどから、全体では前年度と比べて</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1,152,323</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千円増額となった。住民一人当たりのコストでは、前年度と比べて</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7,382</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円増の</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34,023</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円となったが、類似団体内平均、全国平均及び神奈川県平均のいずれも下回っている。</a:t>
          </a:r>
        </a:p>
        <a:p>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繰出金：決算額は、国民健康保険事業特別会計において財政調整基金への積立てに伴う繰出金がなくなったことや、国民健康保険税の税率改定により赤字繰入も減少したことから、全体では前年度と比べて</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234,912</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千円の減額となった。住民一人当たりのコストでは、前年度と比べて</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1,317</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円減の</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36,695</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円となり、類似団体内平均及び神奈川県平均を上回っているが、全国平均を下回っている。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神奈川県秦野市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158,573
153,734
103.76
62,689,567
59,677,650
2,926,080
32,948,768
30,960,713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113792</xdr:rowOff>
    </xdr:from>
    <xdr:to>
      <xdr:col>24</xdr:col>
      <xdr:colOff>62865</xdr:colOff>
      <xdr:row>39</xdr:row>
      <xdr:rowOff>51308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8742"/>
          <a:ext cx="1270" cy="1309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55135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41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51308</xdr:rowOff>
    </xdr:from>
    <xdr:to>
      <xdr:col>24</xdr:col>
      <xdr:colOff>152400</xdr:colOff>
      <xdr:row>39</xdr:row>
      <xdr:rowOff>51308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37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60469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3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113792</xdr:rowOff>
    </xdr:from>
    <xdr:to>
      <xdr:col>24</xdr:col>
      <xdr:colOff>152400</xdr:colOff>
      <xdr:row>31</xdr:row>
      <xdr:rowOff>113792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65024</xdr:rowOff>
    </xdr:from>
    <xdr:to>
      <xdr:col>24</xdr:col>
      <xdr:colOff>63500</xdr:colOff>
      <xdr:row>37</xdr:row>
      <xdr:rowOff>21590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37224"/>
          <a:ext cx="8382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52849</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25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74422</xdr:rowOff>
    </xdr:from>
    <xdr:to>
      <xdr:col>24</xdr:col>
      <xdr:colOff>114300</xdr:colOff>
      <xdr:row>37</xdr:row>
      <xdr:rowOff>4572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246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120650</xdr:rowOff>
    </xdr:from>
    <xdr:to>
      <xdr:col>19</xdr:col>
      <xdr:colOff>177800</xdr:colOff>
      <xdr:row>37</xdr:row>
      <xdr:rowOff>21590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29285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99568</xdr:rowOff>
    </xdr:from>
    <xdr:to>
      <xdr:col>20</xdr:col>
      <xdr:colOff>38100</xdr:colOff>
      <xdr:row>37</xdr:row>
      <xdr:rowOff>29718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7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46245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46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120650</xdr:rowOff>
    </xdr:from>
    <xdr:to>
      <xdr:col>15</xdr:col>
      <xdr:colOff>50800</xdr:colOff>
      <xdr:row>37</xdr:row>
      <xdr:rowOff>5588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92850"/>
          <a:ext cx="889000" cy="56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107950</xdr:rowOff>
    </xdr:from>
    <xdr:to>
      <xdr:col>15</xdr:col>
      <xdr:colOff>101600</xdr:colOff>
      <xdr:row>37</xdr:row>
      <xdr:rowOff>38100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29227</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154940</xdr:rowOff>
    </xdr:from>
    <xdr:to>
      <xdr:col>10</xdr:col>
      <xdr:colOff>114300</xdr:colOff>
      <xdr:row>37</xdr:row>
      <xdr:rowOff>5588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327140"/>
          <a:ext cx="889000" cy="2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116332</xdr:rowOff>
    </xdr:from>
    <xdr:to>
      <xdr:col>10</xdr:col>
      <xdr:colOff>165100</xdr:colOff>
      <xdr:row>37</xdr:row>
      <xdr:rowOff>46482</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8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63009</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63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117856</xdr:rowOff>
    </xdr:from>
    <xdr:to>
      <xdr:col>6</xdr:col>
      <xdr:colOff>38100</xdr:colOff>
      <xdr:row>37</xdr:row>
      <xdr:rowOff>48006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90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39133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8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14224</xdr:rowOff>
    </xdr:from>
    <xdr:to>
      <xdr:col>24</xdr:col>
      <xdr:colOff>114300</xdr:colOff>
      <xdr:row>36</xdr:row>
      <xdr:rowOff>115824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86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37101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37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142240</xdr:rowOff>
    </xdr:from>
    <xdr:to>
      <xdr:col>20</xdr:col>
      <xdr:colOff>38100</xdr:colOff>
      <xdr:row>37</xdr:row>
      <xdr:rowOff>72390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14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63517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69850</xdr:rowOff>
    </xdr:from>
    <xdr:to>
      <xdr:col>15</xdr:col>
      <xdr:colOff>101600</xdr:colOff>
      <xdr:row>37</xdr:row>
      <xdr:rowOff>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4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16527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017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126238</xdr:rowOff>
    </xdr:from>
    <xdr:to>
      <xdr:col>10</xdr:col>
      <xdr:colOff>165100</xdr:colOff>
      <xdr:row>37</xdr:row>
      <xdr:rowOff>56388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98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47515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91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104140</xdr:rowOff>
    </xdr:from>
    <xdr:to>
      <xdr:col>6</xdr:col>
      <xdr:colOff>38100</xdr:colOff>
      <xdr:row>37</xdr:row>
      <xdr:rowOff>34290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7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50817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051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56464</xdr:rowOff>
    </xdr:from>
    <xdr:to>
      <xdr:col>24</xdr:col>
      <xdr:colOff>62865</xdr:colOff>
      <xdr:row>59</xdr:row>
      <xdr:rowOff>110337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971864"/>
          <a:ext cx="1270" cy="12540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114164</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22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110337</xdr:rowOff>
    </xdr:from>
    <xdr:to>
      <xdr:col>24</xdr:col>
      <xdr:colOff>152400</xdr:colOff>
      <xdr:row>59</xdr:row>
      <xdr:rowOff>110337</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225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3141</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747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123,554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56464</xdr:rowOff>
    </xdr:from>
    <xdr:to>
      <xdr:col>24</xdr:col>
      <xdr:colOff>152400</xdr:colOff>
      <xdr:row>52</xdr:row>
      <xdr:rowOff>56464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971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145580</xdr:rowOff>
    </xdr:from>
    <xdr:to>
      <xdr:col>24</xdr:col>
      <xdr:colOff>63500</xdr:colOff>
      <xdr:row>59</xdr:row>
      <xdr:rowOff>29756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10089680"/>
          <a:ext cx="838200" cy="5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124020</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252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101143</xdr:rowOff>
    </xdr:from>
    <xdr:to>
      <xdr:col>24</xdr:col>
      <xdr:colOff>114300</xdr:colOff>
      <xdr:row>58</xdr:row>
      <xdr:rowOff>31293</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29756</xdr:rowOff>
    </xdr:from>
    <xdr:to>
      <xdr:col>19</xdr:col>
      <xdr:colOff>177800</xdr:colOff>
      <xdr:row>59</xdr:row>
      <xdr:rowOff>45986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10145306"/>
          <a:ext cx="889000" cy="16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164516</xdr:rowOff>
    </xdr:from>
    <xdr:to>
      <xdr:col>20</xdr:col>
      <xdr:colOff>38100</xdr:colOff>
      <xdr:row>58</xdr:row>
      <xdr:rowOff>94666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3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111193</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9712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160604</xdr:rowOff>
    </xdr:from>
    <xdr:to>
      <xdr:col>15</xdr:col>
      <xdr:colOff>50800</xdr:colOff>
      <xdr:row>59</xdr:row>
      <xdr:rowOff>45986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10104704"/>
          <a:ext cx="889000" cy="56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136614</xdr:rowOff>
    </xdr:from>
    <xdr:to>
      <xdr:col>15</xdr:col>
      <xdr:colOff>101600</xdr:colOff>
      <xdr:row>58</xdr:row>
      <xdr:rowOff>66764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83291</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968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131559</xdr:rowOff>
    </xdr:from>
    <xdr:to>
      <xdr:col>10</xdr:col>
      <xdr:colOff>114300</xdr:colOff>
      <xdr:row>58</xdr:row>
      <xdr:rowOff>160604</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875509"/>
          <a:ext cx="889000" cy="1229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115963</xdr:rowOff>
    </xdr:from>
    <xdr:to>
      <xdr:col>10</xdr:col>
      <xdr:colOff>165100</xdr:colOff>
      <xdr:row>58</xdr:row>
      <xdr:rowOff>46113</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8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62640</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663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130163</xdr:rowOff>
    </xdr:from>
    <xdr:to>
      <xdr:col>6</xdr:col>
      <xdr:colOff>38100</xdr:colOff>
      <xdr:row>51</xdr:row>
      <xdr:rowOff>60313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702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76840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477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94780</xdr:rowOff>
    </xdr:from>
    <xdr:to>
      <xdr:col>24</xdr:col>
      <xdr:colOff>114300</xdr:colOff>
      <xdr:row>59</xdr:row>
      <xdr:rowOff>24930</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1003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73207</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10017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150406</xdr:rowOff>
    </xdr:from>
    <xdr:to>
      <xdr:col>20</xdr:col>
      <xdr:colOff>38100</xdr:colOff>
      <xdr:row>59</xdr:row>
      <xdr:rowOff>80556</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10094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71683</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10187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166636</xdr:rowOff>
    </xdr:from>
    <xdr:to>
      <xdr:col>15</xdr:col>
      <xdr:colOff>101600</xdr:colOff>
      <xdr:row>59</xdr:row>
      <xdr:rowOff>96786</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1011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87913</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10203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109804</xdr:rowOff>
    </xdr:from>
    <xdr:to>
      <xdr:col>10</xdr:col>
      <xdr:colOff>165100</xdr:colOff>
      <xdr:row>59</xdr:row>
      <xdr:rowOff>39954</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1005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31081</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10146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80759</xdr:rowOff>
    </xdr:from>
    <xdr:to>
      <xdr:col>6</xdr:col>
      <xdr:colOff>38100</xdr:colOff>
      <xdr:row>52</xdr:row>
      <xdr:rowOff>10909</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824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2036</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917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139700</xdr:rowOff>
    </xdr:from>
    <xdr:to>
      <xdr:col>28</xdr:col>
      <xdr:colOff>114300</xdr:colOff>
      <xdr:row>79</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542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82550</xdr:rowOff>
    </xdr:from>
    <xdr:to>
      <xdr:col>28</xdr:col>
      <xdr:colOff>114300</xdr:colOff>
      <xdr:row>76</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97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25400</xdr:rowOff>
    </xdr:from>
    <xdr:to>
      <xdr:col>28</xdr:col>
      <xdr:colOff>114300</xdr:colOff>
      <xdr:row>73</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39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69</xdr:row>
      <xdr:rowOff>139700</xdr:rowOff>
    </xdr:from>
    <xdr:to>
      <xdr:col>28</xdr:col>
      <xdr:colOff>114300</xdr:colOff>
      <xdr:row>69</xdr:row>
      <xdr:rowOff>139700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68</xdr:row>
      <xdr:rowOff>168927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82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4" name="テキスト ボックス 173">
          <a:extLst>
            <a:ext uri="{FF2B5EF4-FFF2-40B4-BE49-F238E27FC236}">
              <a16:creationId xmlns:a16="http://schemas.microsoft.com/office/drawing/2014/main" id="{00000000-0008-0000-0700-0000AE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民生費グラフ枠">
          <a:extLst>
            <a:ext uri="{FF2B5EF4-FFF2-40B4-BE49-F238E27FC236}">
              <a16:creationId xmlns:a16="http://schemas.microsoft.com/office/drawing/2014/main" id="{00000000-0008-0000-0700-0000AF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121203</xdr:rowOff>
    </xdr:from>
    <xdr:to>
      <xdr:col>24</xdr:col>
      <xdr:colOff>62865</xdr:colOff>
      <xdr:row>77</xdr:row>
      <xdr:rowOff>81845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4633595" y="12122703"/>
          <a:ext cx="1270" cy="11607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85672</xdr:rowOff>
    </xdr:from>
    <xdr:ext cx="599010" cy="259045"/>
    <xdr:sp macro="" textlink="">
      <xdr:nvSpPr>
        <xdr:cNvPr id="177" name="民生費最小値テキスト">
          <a:extLst>
            <a:ext uri="{FF2B5EF4-FFF2-40B4-BE49-F238E27FC236}">
              <a16:creationId xmlns:a16="http://schemas.microsoft.com/office/drawing/2014/main" id="{00000000-0008-0000-0700-0000B1000000}"/>
            </a:ext>
          </a:extLst>
        </xdr:cNvPr>
        <xdr:cNvSpPr txBox="1"/>
      </xdr:nvSpPr>
      <xdr:spPr>
        <a:xfrm>
          <a:off x="4686300" y="13287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81845</xdr:rowOff>
    </xdr:from>
    <xdr:to>
      <xdr:col>24</xdr:col>
      <xdr:colOff>152400</xdr:colOff>
      <xdr:row>77</xdr:row>
      <xdr:rowOff>81845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3283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67880</xdr:rowOff>
    </xdr:from>
    <xdr:ext cx="599010" cy="259045"/>
    <xdr:sp macro="" textlink="">
      <xdr:nvSpPr>
        <xdr:cNvPr id="179" name="民生費最大値テキスト">
          <a:extLst>
            <a:ext uri="{FF2B5EF4-FFF2-40B4-BE49-F238E27FC236}">
              <a16:creationId xmlns:a16="http://schemas.microsoft.com/office/drawing/2014/main" id="{00000000-0008-0000-0700-0000B3000000}"/>
            </a:ext>
          </a:extLst>
        </xdr:cNvPr>
        <xdr:cNvSpPr txBox="1"/>
      </xdr:nvSpPr>
      <xdr:spPr>
        <a:xfrm>
          <a:off x="4686300" y="11897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121203</xdr:rowOff>
    </xdr:from>
    <xdr:to>
      <xdr:col>24</xdr:col>
      <xdr:colOff>152400</xdr:colOff>
      <xdr:row>70</xdr:row>
      <xdr:rowOff>121203</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4546600" y="12122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62300</xdr:rowOff>
    </xdr:from>
    <xdr:to>
      <xdr:col>24</xdr:col>
      <xdr:colOff>63500</xdr:colOff>
      <xdr:row>77</xdr:row>
      <xdr:rowOff>4559</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3797300" y="13092500"/>
          <a:ext cx="838200" cy="113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132122</xdr:rowOff>
    </xdr:from>
    <xdr:ext cx="599010" cy="259045"/>
    <xdr:sp macro="" textlink="">
      <xdr:nvSpPr>
        <xdr:cNvPr id="182" name="民生費平均値テキスト">
          <a:extLst>
            <a:ext uri="{FF2B5EF4-FFF2-40B4-BE49-F238E27FC236}">
              <a16:creationId xmlns:a16="http://schemas.microsoft.com/office/drawing/2014/main" id="{00000000-0008-0000-0700-0000B6000000}"/>
            </a:ext>
          </a:extLst>
        </xdr:cNvPr>
        <xdr:cNvSpPr txBox="1"/>
      </xdr:nvSpPr>
      <xdr:spPr>
        <a:xfrm>
          <a:off x="4686300" y="126479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109245</xdr:rowOff>
    </xdr:from>
    <xdr:to>
      <xdr:col>24</xdr:col>
      <xdr:colOff>114300</xdr:colOff>
      <xdr:row>75</xdr:row>
      <xdr:rowOff>39395</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4584700" y="12796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4559</xdr:rowOff>
    </xdr:from>
    <xdr:to>
      <xdr:col>19</xdr:col>
      <xdr:colOff>177800</xdr:colOff>
      <xdr:row>77</xdr:row>
      <xdr:rowOff>122231</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908300" y="13206209"/>
          <a:ext cx="889000" cy="117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36560</xdr:rowOff>
    </xdr:from>
    <xdr:to>
      <xdr:col>20</xdr:col>
      <xdr:colOff>38100</xdr:colOff>
      <xdr:row>75</xdr:row>
      <xdr:rowOff>138160</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3746500" y="1289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154687</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3497795" y="12670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40839</xdr:rowOff>
    </xdr:from>
    <xdr:to>
      <xdr:col>15</xdr:col>
      <xdr:colOff>50800</xdr:colOff>
      <xdr:row>77</xdr:row>
      <xdr:rowOff>122231</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a:off x="2019300" y="13242489"/>
          <a:ext cx="889000" cy="81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134058</xdr:rowOff>
    </xdr:from>
    <xdr:to>
      <xdr:col>15</xdr:col>
      <xdr:colOff>101600</xdr:colOff>
      <xdr:row>76</xdr:row>
      <xdr:rowOff>64207</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2857500" y="129928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80735</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608795" y="12768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40839</xdr:rowOff>
    </xdr:from>
    <xdr:to>
      <xdr:col>10</xdr:col>
      <xdr:colOff>114300</xdr:colOff>
      <xdr:row>78</xdr:row>
      <xdr:rowOff>103019</xdr:rowOff>
    </xdr:to>
    <xdr:cxnSp macro="">
      <xdr:nvCxnSpPr>
        <xdr:cNvPr id="190" name="直線コネクタ 189">
          <a:extLst>
            <a:ext uri="{FF2B5EF4-FFF2-40B4-BE49-F238E27FC236}">
              <a16:creationId xmlns:a16="http://schemas.microsoft.com/office/drawing/2014/main" id="{00000000-0008-0000-0700-0000BE000000}"/>
            </a:ext>
          </a:extLst>
        </xdr:cNvPr>
        <xdr:cNvCxnSpPr/>
      </xdr:nvCxnSpPr>
      <xdr:spPr>
        <a:xfrm flipV="1">
          <a:off x="1130300" y="13242489"/>
          <a:ext cx="889000" cy="233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79137</xdr:rowOff>
    </xdr:from>
    <xdr:to>
      <xdr:col>10</xdr:col>
      <xdr:colOff>165100</xdr:colOff>
      <xdr:row>76</xdr:row>
      <xdr:rowOff>9286</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968500" y="1293788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25814</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719795" y="12713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149831</xdr:rowOff>
    </xdr:from>
    <xdr:to>
      <xdr:col>6</xdr:col>
      <xdr:colOff>38100</xdr:colOff>
      <xdr:row>77</xdr:row>
      <xdr:rowOff>79981</xdr:rowOff>
    </xdr:to>
    <xdr:sp macro="" textlink="">
      <xdr:nvSpPr>
        <xdr:cNvPr id="193" name="フローチャート: 判断 192">
          <a:extLst>
            <a:ext uri="{FF2B5EF4-FFF2-40B4-BE49-F238E27FC236}">
              <a16:creationId xmlns:a16="http://schemas.microsoft.com/office/drawing/2014/main" id="{00000000-0008-0000-0700-0000C1000000}"/>
            </a:ext>
          </a:extLst>
        </xdr:cNvPr>
        <xdr:cNvSpPr/>
      </xdr:nvSpPr>
      <xdr:spPr>
        <a:xfrm>
          <a:off x="1079500" y="1318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96508</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830795" y="12955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11500</xdr:rowOff>
    </xdr:from>
    <xdr:to>
      <xdr:col>24</xdr:col>
      <xdr:colOff>114300</xdr:colOff>
      <xdr:row>76</xdr:row>
      <xdr:rowOff>113100</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4584700" y="1304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161377</xdr:rowOff>
    </xdr:from>
    <xdr:ext cx="599010" cy="259045"/>
    <xdr:sp macro="" textlink="">
      <xdr:nvSpPr>
        <xdr:cNvPr id="201" name="民生費該当値テキスト">
          <a:extLst>
            <a:ext uri="{FF2B5EF4-FFF2-40B4-BE49-F238E27FC236}">
              <a16:creationId xmlns:a16="http://schemas.microsoft.com/office/drawing/2014/main" id="{00000000-0008-0000-0700-0000C9000000}"/>
            </a:ext>
          </a:extLst>
        </xdr:cNvPr>
        <xdr:cNvSpPr txBox="1"/>
      </xdr:nvSpPr>
      <xdr:spPr>
        <a:xfrm>
          <a:off x="4686300" y="13020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125209</xdr:rowOff>
    </xdr:from>
    <xdr:to>
      <xdr:col>20</xdr:col>
      <xdr:colOff>38100</xdr:colOff>
      <xdr:row>77</xdr:row>
      <xdr:rowOff>55359</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3746500" y="1315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46486</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3497795" y="13248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71431</xdr:rowOff>
    </xdr:from>
    <xdr:to>
      <xdr:col>15</xdr:col>
      <xdr:colOff>101600</xdr:colOff>
      <xdr:row>78</xdr:row>
      <xdr:rowOff>1581</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2857500" y="13273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164158</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2608795" y="13365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161489</xdr:rowOff>
    </xdr:from>
    <xdr:to>
      <xdr:col>10</xdr:col>
      <xdr:colOff>165100</xdr:colOff>
      <xdr:row>77</xdr:row>
      <xdr:rowOff>91639</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968500" y="13191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82766</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1719795" y="13284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52219</xdr:rowOff>
    </xdr:from>
    <xdr:to>
      <xdr:col>6</xdr:col>
      <xdr:colOff>38100</xdr:colOff>
      <xdr:row>78</xdr:row>
      <xdr:rowOff>153819</xdr:rowOff>
    </xdr:to>
    <xdr:sp macro="" textlink="">
      <xdr:nvSpPr>
        <xdr:cNvPr id="208" name="楕円 207">
          <a:extLst>
            <a:ext uri="{FF2B5EF4-FFF2-40B4-BE49-F238E27FC236}">
              <a16:creationId xmlns:a16="http://schemas.microsoft.com/office/drawing/2014/main" id="{00000000-0008-0000-0700-0000D0000000}"/>
            </a:ext>
          </a:extLst>
        </xdr:cNvPr>
        <xdr:cNvSpPr/>
      </xdr:nvSpPr>
      <xdr:spPr>
        <a:xfrm>
          <a:off x="1079500" y="13425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144946</xdr:rowOff>
    </xdr:from>
    <xdr:ext cx="599010"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830795" y="13518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5" name="衛生費グラフ枠">
          <a:extLst>
            <a:ext uri="{FF2B5EF4-FFF2-40B4-BE49-F238E27FC236}">
              <a16:creationId xmlns:a16="http://schemas.microsoft.com/office/drawing/2014/main" id="{00000000-0008-0000-0700-0000EB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78566</xdr:rowOff>
    </xdr:from>
    <xdr:to>
      <xdr:col>24</xdr:col>
      <xdr:colOff>62865</xdr:colOff>
      <xdr:row>98</xdr:row>
      <xdr:rowOff>111909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4633595" y="15509066"/>
          <a:ext cx="1270" cy="1404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115736</xdr:rowOff>
    </xdr:from>
    <xdr:ext cx="534377" cy="259045"/>
    <xdr:sp macro="" textlink="">
      <xdr:nvSpPr>
        <xdr:cNvPr id="237" name="衛生費最小値テキスト">
          <a:extLst>
            <a:ext uri="{FF2B5EF4-FFF2-40B4-BE49-F238E27FC236}">
              <a16:creationId xmlns:a16="http://schemas.microsoft.com/office/drawing/2014/main" id="{00000000-0008-0000-0700-0000ED000000}"/>
            </a:ext>
          </a:extLst>
        </xdr:cNvPr>
        <xdr:cNvSpPr txBox="1"/>
      </xdr:nvSpPr>
      <xdr:spPr>
        <a:xfrm>
          <a:off x="4686300" y="16917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111909</xdr:rowOff>
    </xdr:from>
    <xdr:to>
      <xdr:col>24</xdr:col>
      <xdr:colOff>152400</xdr:colOff>
      <xdr:row>98</xdr:row>
      <xdr:rowOff>111909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6914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25243</xdr:rowOff>
    </xdr:from>
    <xdr:ext cx="534377" cy="259045"/>
    <xdr:sp macro="" textlink="">
      <xdr:nvSpPr>
        <xdr:cNvPr id="239" name="衛生費最大値テキスト">
          <a:extLst>
            <a:ext uri="{FF2B5EF4-FFF2-40B4-BE49-F238E27FC236}">
              <a16:creationId xmlns:a16="http://schemas.microsoft.com/office/drawing/2014/main" id="{00000000-0008-0000-0700-0000EF000000}"/>
            </a:ext>
          </a:extLst>
        </xdr:cNvPr>
        <xdr:cNvSpPr txBox="1"/>
      </xdr:nvSpPr>
      <xdr:spPr>
        <a:xfrm>
          <a:off x="4686300" y="15284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67,872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78566</xdr:rowOff>
    </xdr:from>
    <xdr:to>
      <xdr:col>24</xdr:col>
      <xdr:colOff>152400</xdr:colOff>
      <xdr:row>90</xdr:row>
      <xdr:rowOff>78566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4546600" y="15509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118244</xdr:rowOff>
    </xdr:from>
    <xdr:to>
      <xdr:col>24</xdr:col>
      <xdr:colOff>63500</xdr:colOff>
      <xdr:row>98</xdr:row>
      <xdr:rowOff>34054</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3797300" y="16748894"/>
          <a:ext cx="838200" cy="87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35980</xdr:rowOff>
    </xdr:from>
    <xdr:ext cx="534377" cy="259045"/>
    <xdr:sp macro="" textlink="">
      <xdr:nvSpPr>
        <xdr:cNvPr id="242" name="衛生費平均値テキスト">
          <a:extLst>
            <a:ext uri="{FF2B5EF4-FFF2-40B4-BE49-F238E27FC236}">
              <a16:creationId xmlns:a16="http://schemas.microsoft.com/office/drawing/2014/main" id="{00000000-0008-0000-0700-0000F2000000}"/>
            </a:ext>
          </a:extLst>
        </xdr:cNvPr>
        <xdr:cNvSpPr txBox="1"/>
      </xdr:nvSpPr>
      <xdr:spPr>
        <a:xfrm>
          <a:off x="4686300" y="163237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13103</xdr:rowOff>
    </xdr:from>
    <xdr:to>
      <xdr:col>24</xdr:col>
      <xdr:colOff>114300</xdr:colOff>
      <xdr:row>96</xdr:row>
      <xdr:rowOff>114703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45847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168993</xdr:rowOff>
    </xdr:from>
    <xdr:to>
      <xdr:col>19</xdr:col>
      <xdr:colOff>177800</xdr:colOff>
      <xdr:row>97</xdr:row>
      <xdr:rowOff>118244</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2908300" y="16456743"/>
          <a:ext cx="889000" cy="292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148434</xdr:rowOff>
    </xdr:from>
    <xdr:to>
      <xdr:col>20</xdr:col>
      <xdr:colOff>38100</xdr:colOff>
      <xdr:row>96</xdr:row>
      <xdr:rowOff>78584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3746500" y="16436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95111</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530111" y="16211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168993</xdr:rowOff>
    </xdr:from>
    <xdr:to>
      <xdr:col>15</xdr:col>
      <xdr:colOff>50800</xdr:colOff>
      <xdr:row>96</xdr:row>
      <xdr:rowOff>119811</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2019300" y="16456743"/>
          <a:ext cx="889000" cy="122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156141</xdr:rowOff>
    </xdr:from>
    <xdr:to>
      <xdr:col>15</xdr:col>
      <xdr:colOff>101600</xdr:colOff>
      <xdr:row>95</xdr:row>
      <xdr:rowOff>86291</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2857500" y="1627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102818</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641111" y="16047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119811</xdr:rowOff>
    </xdr:from>
    <xdr:to>
      <xdr:col>10</xdr:col>
      <xdr:colOff>114300</xdr:colOff>
      <xdr:row>98</xdr:row>
      <xdr:rowOff>117036</xdr:rowOff>
    </xdr:to>
    <xdr:cxnSp macro="">
      <xdr:nvCxnSpPr>
        <xdr:cNvPr id="250" name="直線コネクタ 249">
          <a:extLst>
            <a:ext uri="{FF2B5EF4-FFF2-40B4-BE49-F238E27FC236}">
              <a16:creationId xmlns:a16="http://schemas.microsoft.com/office/drawing/2014/main" id="{00000000-0008-0000-0700-0000FA000000}"/>
            </a:ext>
          </a:extLst>
        </xdr:cNvPr>
        <xdr:cNvCxnSpPr/>
      </xdr:nvCxnSpPr>
      <xdr:spPr>
        <a:xfrm flipV="1">
          <a:off x="1130300" y="16579011"/>
          <a:ext cx="889000" cy="340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170511</xdr:rowOff>
    </xdr:from>
    <xdr:to>
      <xdr:col>10</xdr:col>
      <xdr:colOff>165100</xdr:colOff>
      <xdr:row>95</xdr:row>
      <xdr:rowOff>100661</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968500" y="16286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117188</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752111" y="1606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1378</xdr:rowOff>
    </xdr:from>
    <xdr:to>
      <xdr:col>6</xdr:col>
      <xdr:colOff>38100</xdr:colOff>
      <xdr:row>97</xdr:row>
      <xdr:rowOff>102978</xdr:rowOff>
    </xdr:to>
    <xdr:sp macro="" textlink="">
      <xdr:nvSpPr>
        <xdr:cNvPr id="253" name="フローチャート: 判断 252">
          <a:extLst>
            <a:ext uri="{FF2B5EF4-FFF2-40B4-BE49-F238E27FC236}">
              <a16:creationId xmlns:a16="http://schemas.microsoft.com/office/drawing/2014/main" id="{00000000-0008-0000-0700-0000FD000000}"/>
            </a:ext>
          </a:extLst>
        </xdr:cNvPr>
        <xdr:cNvSpPr/>
      </xdr:nvSpPr>
      <xdr:spPr>
        <a:xfrm>
          <a:off x="1079500" y="16632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119505</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863111" y="16407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154704</xdr:rowOff>
    </xdr:from>
    <xdr:to>
      <xdr:col>24</xdr:col>
      <xdr:colOff>114300</xdr:colOff>
      <xdr:row>98</xdr:row>
      <xdr:rowOff>84854</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4584700" y="1678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69631</xdr:rowOff>
    </xdr:from>
    <xdr:ext cx="534377" cy="259045"/>
    <xdr:sp macro="" textlink="">
      <xdr:nvSpPr>
        <xdr:cNvPr id="261" name="衛生費該当値テキスト">
          <a:extLst>
            <a:ext uri="{FF2B5EF4-FFF2-40B4-BE49-F238E27FC236}">
              <a16:creationId xmlns:a16="http://schemas.microsoft.com/office/drawing/2014/main" id="{00000000-0008-0000-0700-000005010000}"/>
            </a:ext>
          </a:extLst>
        </xdr:cNvPr>
        <xdr:cNvSpPr txBox="1"/>
      </xdr:nvSpPr>
      <xdr:spPr>
        <a:xfrm>
          <a:off x="4686300" y="16700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67444</xdr:rowOff>
    </xdr:from>
    <xdr:to>
      <xdr:col>20</xdr:col>
      <xdr:colOff>38100</xdr:colOff>
      <xdr:row>97</xdr:row>
      <xdr:rowOff>169044</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3746500" y="16698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160171</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3530111" y="16790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118193</xdr:rowOff>
    </xdr:from>
    <xdr:to>
      <xdr:col>15</xdr:col>
      <xdr:colOff>101600</xdr:colOff>
      <xdr:row>96</xdr:row>
      <xdr:rowOff>48343</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2857500" y="16405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39470</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2641111" y="16498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69011</xdr:rowOff>
    </xdr:from>
    <xdr:to>
      <xdr:col>10</xdr:col>
      <xdr:colOff>165100</xdr:colOff>
      <xdr:row>96</xdr:row>
      <xdr:rowOff>170611</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968500" y="16528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161738</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1752111" y="16620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66236</xdr:rowOff>
    </xdr:from>
    <xdr:to>
      <xdr:col>6</xdr:col>
      <xdr:colOff>38100</xdr:colOff>
      <xdr:row>98</xdr:row>
      <xdr:rowOff>167836</xdr:rowOff>
    </xdr:to>
    <xdr:sp macro="" textlink="">
      <xdr:nvSpPr>
        <xdr:cNvPr id="268" name="楕円 267">
          <a:extLst>
            <a:ext uri="{FF2B5EF4-FFF2-40B4-BE49-F238E27FC236}">
              <a16:creationId xmlns:a16="http://schemas.microsoft.com/office/drawing/2014/main" id="{00000000-0008-0000-0700-00000C010000}"/>
            </a:ext>
          </a:extLst>
        </xdr:cNvPr>
        <xdr:cNvSpPr/>
      </xdr:nvSpPr>
      <xdr:spPr>
        <a:xfrm>
          <a:off x="1079500" y="16868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158963</xdr:rowOff>
    </xdr:from>
    <xdr:ext cx="534377"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863111" y="16961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6" name="正方形/長方形 275">
          <a:extLst>
            <a:ext uri="{FF2B5EF4-FFF2-40B4-BE49-F238E27FC236}">
              <a16:creationId xmlns:a16="http://schemas.microsoft.com/office/drawing/2014/main" id="{00000000-0008-0000-0700-000014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7" name="正方形/長方形 276">
          <a:extLst>
            <a:ext uri="{FF2B5EF4-FFF2-40B4-BE49-F238E27FC236}">
              <a16:creationId xmlns:a16="http://schemas.microsoft.com/office/drawing/2014/main" id="{00000000-0008-0000-0700-000015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労働費グラフ枠">
          <a:extLst>
            <a:ext uri="{FF2B5EF4-FFF2-40B4-BE49-F238E27FC236}">
              <a16:creationId xmlns:a16="http://schemas.microsoft.com/office/drawing/2014/main" id="{00000000-0008-0000-07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47879</xdr:rowOff>
    </xdr:from>
    <xdr:to>
      <xdr:col>54</xdr:col>
      <xdr:colOff>189865</xdr:colOff>
      <xdr:row>39</xdr:row>
      <xdr:rowOff>43688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10475595" y="5362829"/>
          <a:ext cx="1270" cy="1367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47515</xdr:rowOff>
    </xdr:from>
    <xdr:ext cx="249299" cy="259045"/>
    <xdr:sp macro="" textlink="">
      <xdr:nvSpPr>
        <xdr:cNvPr id="294" name="労働費最小値テキスト">
          <a:extLst>
            <a:ext uri="{FF2B5EF4-FFF2-40B4-BE49-F238E27FC236}">
              <a16:creationId xmlns:a16="http://schemas.microsoft.com/office/drawing/2014/main" id="{00000000-0008-0000-0700-000026010000}"/>
            </a:ext>
          </a:extLst>
        </xdr:cNvPr>
        <xdr:cNvSpPr txBox="1"/>
      </xdr:nvSpPr>
      <xdr:spPr>
        <a:xfrm>
          <a:off x="10528300" y="67340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43688</xdr:rowOff>
    </xdr:from>
    <xdr:to>
      <xdr:col>55</xdr:col>
      <xdr:colOff>88900</xdr:colOff>
      <xdr:row>39</xdr:row>
      <xdr:rowOff>43688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6730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166006</xdr:rowOff>
    </xdr:from>
    <xdr:ext cx="469744" cy="259045"/>
    <xdr:sp macro="" textlink="">
      <xdr:nvSpPr>
        <xdr:cNvPr id="296" name="労働費最大値テキスト">
          <a:extLst>
            <a:ext uri="{FF2B5EF4-FFF2-40B4-BE49-F238E27FC236}">
              <a16:creationId xmlns:a16="http://schemas.microsoft.com/office/drawing/2014/main" id="{00000000-0008-0000-0700-000028010000}"/>
            </a:ext>
          </a:extLst>
        </xdr:cNvPr>
        <xdr:cNvSpPr txBox="1"/>
      </xdr:nvSpPr>
      <xdr:spPr>
        <a:xfrm>
          <a:off x="10528300" y="513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47879</xdr:rowOff>
    </xdr:from>
    <xdr:to>
      <xdr:col>55</xdr:col>
      <xdr:colOff>88900</xdr:colOff>
      <xdr:row>31</xdr:row>
      <xdr:rowOff>47879</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10388600" y="5362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52070</xdr:rowOff>
    </xdr:from>
    <xdr:to>
      <xdr:col>55</xdr:col>
      <xdr:colOff>0</xdr:colOff>
      <xdr:row>37</xdr:row>
      <xdr:rowOff>124841</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9639300" y="6395720"/>
          <a:ext cx="838200" cy="72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169816</xdr:rowOff>
    </xdr:from>
    <xdr:ext cx="378565" cy="259045"/>
    <xdr:sp macro="" textlink="">
      <xdr:nvSpPr>
        <xdr:cNvPr id="299" name="労働費平均値テキスト">
          <a:extLst>
            <a:ext uri="{FF2B5EF4-FFF2-40B4-BE49-F238E27FC236}">
              <a16:creationId xmlns:a16="http://schemas.microsoft.com/office/drawing/2014/main" id="{00000000-0008-0000-0700-00002B010000}"/>
            </a:ext>
          </a:extLst>
        </xdr:cNvPr>
        <xdr:cNvSpPr txBox="1"/>
      </xdr:nvSpPr>
      <xdr:spPr>
        <a:xfrm>
          <a:off x="10528300" y="634201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19939</xdr:rowOff>
    </xdr:from>
    <xdr:to>
      <xdr:col>55</xdr:col>
      <xdr:colOff>50800</xdr:colOff>
      <xdr:row>37</xdr:row>
      <xdr:rowOff>121539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10426700" y="636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124841</xdr:rowOff>
    </xdr:from>
    <xdr:to>
      <xdr:col>50</xdr:col>
      <xdr:colOff>114300</xdr:colOff>
      <xdr:row>37</xdr:row>
      <xdr:rowOff>127508</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8750300" y="6468491"/>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25273</xdr:rowOff>
    </xdr:from>
    <xdr:to>
      <xdr:col>50</xdr:col>
      <xdr:colOff>165100</xdr:colOff>
      <xdr:row>37</xdr:row>
      <xdr:rowOff>126873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9588500" y="6368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143400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50017" y="61441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127508</xdr:rowOff>
    </xdr:from>
    <xdr:to>
      <xdr:col>45</xdr:col>
      <xdr:colOff>177800</xdr:colOff>
      <xdr:row>37</xdr:row>
      <xdr:rowOff>129794</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7861300" y="647115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26416</xdr:rowOff>
    </xdr:from>
    <xdr:to>
      <xdr:col>46</xdr:col>
      <xdr:colOff>38100</xdr:colOff>
      <xdr:row>37</xdr:row>
      <xdr:rowOff>128016</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8699500" y="6370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144543</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61017" y="61452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129794</xdr:rowOff>
    </xdr:from>
    <xdr:to>
      <xdr:col>41</xdr:col>
      <xdr:colOff>50800</xdr:colOff>
      <xdr:row>37</xdr:row>
      <xdr:rowOff>136652</xdr:rowOff>
    </xdr:to>
    <xdr:cxnSp macro="">
      <xdr:nvCxnSpPr>
        <xdr:cNvPr id="307" name="直線コネクタ 306">
          <a:extLst>
            <a:ext uri="{FF2B5EF4-FFF2-40B4-BE49-F238E27FC236}">
              <a16:creationId xmlns:a16="http://schemas.microsoft.com/office/drawing/2014/main" id="{00000000-0008-0000-0700-000033010000}"/>
            </a:ext>
          </a:extLst>
        </xdr:cNvPr>
        <xdr:cNvCxnSpPr/>
      </xdr:nvCxnSpPr>
      <xdr:spPr>
        <a:xfrm flipV="1">
          <a:off x="6972300" y="6473444"/>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20320</xdr:rowOff>
    </xdr:from>
    <xdr:to>
      <xdr:col>41</xdr:col>
      <xdr:colOff>101600</xdr:colOff>
      <xdr:row>37</xdr:row>
      <xdr:rowOff>121920</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7810500" y="636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138447</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2017" y="61391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27178</xdr:rowOff>
    </xdr:from>
    <xdr:to>
      <xdr:col>36</xdr:col>
      <xdr:colOff>165100</xdr:colOff>
      <xdr:row>37</xdr:row>
      <xdr:rowOff>128778</xdr:rowOff>
    </xdr:to>
    <xdr:sp macro="" textlink="">
      <xdr:nvSpPr>
        <xdr:cNvPr id="310" name="フローチャート: 判断 309">
          <a:extLst>
            <a:ext uri="{FF2B5EF4-FFF2-40B4-BE49-F238E27FC236}">
              <a16:creationId xmlns:a16="http://schemas.microsoft.com/office/drawing/2014/main" id="{00000000-0008-0000-0700-000036010000}"/>
            </a:ext>
          </a:extLst>
        </xdr:cNvPr>
        <xdr:cNvSpPr/>
      </xdr:nvSpPr>
      <xdr:spPr>
        <a:xfrm>
          <a:off x="6921500" y="637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145305</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3017" y="61460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1270</xdr:rowOff>
    </xdr:from>
    <xdr:to>
      <xdr:col>55</xdr:col>
      <xdr:colOff>50800</xdr:colOff>
      <xdr:row>37</xdr:row>
      <xdr:rowOff>102870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10426700" y="634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24147</xdr:rowOff>
    </xdr:from>
    <xdr:ext cx="378565" cy="259045"/>
    <xdr:sp macro="" textlink="">
      <xdr:nvSpPr>
        <xdr:cNvPr id="318" name="労働費該当値テキスト">
          <a:extLst>
            <a:ext uri="{FF2B5EF4-FFF2-40B4-BE49-F238E27FC236}">
              <a16:creationId xmlns:a16="http://schemas.microsoft.com/office/drawing/2014/main" id="{00000000-0008-0000-0700-00003E010000}"/>
            </a:ext>
          </a:extLst>
        </xdr:cNvPr>
        <xdr:cNvSpPr txBox="1"/>
      </xdr:nvSpPr>
      <xdr:spPr>
        <a:xfrm>
          <a:off x="10528300" y="61963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74041</xdr:rowOff>
    </xdr:from>
    <xdr:to>
      <xdr:col>50</xdr:col>
      <xdr:colOff>165100</xdr:colOff>
      <xdr:row>38</xdr:row>
      <xdr:rowOff>4190</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9588500" y="641769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166768</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9450017" y="65104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76708</xdr:rowOff>
    </xdr:from>
    <xdr:to>
      <xdr:col>46</xdr:col>
      <xdr:colOff>38100</xdr:colOff>
      <xdr:row>38</xdr:row>
      <xdr:rowOff>6858</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8699500" y="6420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169435</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8561017" y="65130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78994</xdr:rowOff>
    </xdr:from>
    <xdr:to>
      <xdr:col>41</xdr:col>
      <xdr:colOff>101600</xdr:colOff>
      <xdr:row>38</xdr:row>
      <xdr:rowOff>9144</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7810500" y="642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271</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7672017" y="65153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85852</xdr:rowOff>
    </xdr:from>
    <xdr:to>
      <xdr:col>36</xdr:col>
      <xdr:colOff>165100</xdr:colOff>
      <xdr:row>38</xdr:row>
      <xdr:rowOff>16002</xdr:rowOff>
    </xdr:to>
    <xdr:sp macro="" textlink="">
      <xdr:nvSpPr>
        <xdr:cNvPr id="325" name="楕円 324">
          <a:extLst>
            <a:ext uri="{FF2B5EF4-FFF2-40B4-BE49-F238E27FC236}">
              <a16:creationId xmlns:a16="http://schemas.microsoft.com/office/drawing/2014/main" id="{00000000-0008-0000-0700-000045010000}"/>
            </a:ext>
          </a:extLst>
        </xdr:cNvPr>
        <xdr:cNvSpPr/>
      </xdr:nvSpPr>
      <xdr:spPr>
        <a:xfrm>
          <a:off x="6921500" y="6429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7129</xdr:rowOff>
    </xdr:from>
    <xdr:ext cx="378565"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783017" y="6522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7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7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50</xdr:row>
      <xdr:rowOff>111777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a:extLst>
            <a:ext uri="{FF2B5EF4-FFF2-40B4-BE49-F238E27FC236}">
              <a16:creationId xmlns:a16="http://schemas.microsoft.com/office/drawing/2014/main" id="{00000000-0008-0000-07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71177</xdr:rowOff>
    </xdr:from>
    <xdr:to>
      <xdr:col>54</xdr:col>
      <xdr:colOff>189865</xdr:colOff>
      <xdr:row>58</xdr:row>
      <xdr:rowOff>22999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10475595" y="8815127"/>
          <a:ext cx="1270" cy="1151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26826</xdr:rowOff>
    </xdr:from>
    <xdr:ext cx="313932" cy="259045"/>
    <xdr:sp macro="" textlink="">
      <xdr:nvSpPr>
        <xdr:cNvPr id="347" name="農林水産業費最小値テキスト">
          <a:extLst>
            <a:ext uri="{FF2B5EF4-FFF2-40B4-BE49-F238E27FC236}">
              <a16:creationId xmlns:a16="http://schemas.microsoft.com/office/drawing/2014/main" id="{00000000-0008-0000-0700-00005B010000}"/>
            </a:ext>
          </a:extLst>
        </xdr:cNvPr>
        <xdr:cNvSpPr txBox="1"/>
      </xdr:nvSpPr>
      <xdr:spPr>
        <a:xfrm>
          <a:off x="10528300" y="99709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22999</xdr:rowOff>
    </xdr:from>
    <xdr:to>
      <xdr:col>55</xdr:col>
      <xdr:colOff>88900</xdr:colOff>
      <xdr:row>58</xdr:row>
      <xdr:rowOff>22999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9967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17854</xdr:rowOff>
    </xdr:from>
    <xdr:ext cx="534377" cy="259045"/>
    <xdr:sp macro="" textlink="">
      <xdr:nvSpPr>
        <xdr:cNvPr id="349" name="農林水産業費最大値テキスト">
          <a:extLst>
            <a:ext uri="{FF2B5EF4-FFF2-40B4-BE49-F238E27FC236}">
              <a16:creationId xmlns:a16="http://schemas.microsoft.com/office/drawing/2014/main" id="{00000000-0008-0000-0700-00005D010000}"/>
            </a:ext>
          </a:extLst>
        </xdr:cNvPr>
        <xdr:cNvSpPr txBox="1"/>
      </xdr:nvSpPr>
      <xdr:spPr>
        <a:xfrm>
          <a:off x="10528300" y="8590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71177</xdr:rowOff>
    </xdr:from>
    <xdr:to>
      <xdr:col>55</xdr:col>
      <xdr:colOff>88900</xdr:colOff>
      <xdr:row>51</xdr:row>
      <xdr:rowOff>71177</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8815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139185</xdr:rowOff>
    </xdr:from>
    <xdr:to>
      <xdr:col>55</xdr:col>
      <xdr:colOff>0</xdr:colOff>
      <xdr:row>56</xdr:row>
      <xdr:rowOff>140271</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9639300" y="9740385"/>
          <a:ext cx="838200" cy="1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135221</xdr:rowOff>
    </xdr:from>
    <xdr:ext cx="469744" cy="259045"/>
    <xdr:sp macro="" textlink="">
      <xdr:nvSpPr>
        <xdr:cNvPr id="352" name="農林水産業費平均値テキスト">
          <a:extLst>
            <a:ext uri="{FF2B5EF4-FFF2-40B4-BE49-F238E27FC236}">
              <a16:creationId xmlns:a16="http://schemas.microsoft.com/office/drawing/2014/main" id="{00000000-0008-0000-0700-000060010000}"/>
            </a:ext>
          </a:extLst>
        </xdr:cNvPr>
        <xdr:cNvSpPr txBox="1"/>
      </xdr:nvSpPr>
      <xdr:spPr>
        <a:xfrm>
          <a:off x="10528300" y="97364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156794</xdr:rowOff>
    </xdr:from>
    <xdr:to>
      <xdr:col>55</xdr:col>
      <xdr:colOff>50800</xdr:colOff>
      <xdr:row>57</xdr:row>
      <xdr:rowOff>86944</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10426700" y="9757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139185</xdr:rowOff>
    </xdr:from>
    <xdr:to>
      <xdr:col>50</xdr:col>
      <xdr:colOff>114300</xdr:colOff>
      <xdr:row>56</xdr:row>
      <xdr:rowOff>154101</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8750300" y="9740385"/>
          <a:ext cx="889000" cy="14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167481</xdr:rowOff>
    </xdr:from>
    <xdr:to>
      <xdr:col>50</xdr:col>
      <xdr:colOff>165100</xdr:colOff>
      <xdr:row>57</xdr:row>
      <xdr:rowOff>97631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9588500" y="976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88758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404428" y="9861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154101</xdr:rowOff>
    </xdr:from>
    <xdr:to>
      <xdr:col>45</xdr:col>
      <xdr:colOff>177800</xdr:colOff>
      <xdr:row>57</xdr:row>
      <xdr:rowOff>34030</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7861300" y="9755301"/>
          <a:ext cx="889000" cy="51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165253</xdr:rowOff>
    </xdr:from>
    <xdr:to>
      <xdr:col>46</xdr:col>
      <xdr:colOff>38100</xdr:colOff>
      <xdr:row>57</xdr:row>
      <xdr:rowOff>95403</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8699500" y="9766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86530</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15428" y="985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34030</xdr:rowOff>
    </xdr:from>
    <xdr:to>
      <xdr:col>41</xdr:col>
      <xdr:colOff>50800</xdr:colOff>
      <xdr:row>57</xdr:row>
      <xdr:rowOff>34372</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flipV="1">
          <a:off x="6972300" y="9806680"/>
          <a:ext cx="889000" cy="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170396</xdr:rowOff>
    </xdr:from>
    <xdr:to>
      <xdr:col>41</xdr:col>
      <xdr:colOff>101600</xdr:colOff>
      <xdr:row>57</xdr:row>
      <xdr:rowOff>100546</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7810500" y="977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91673</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26428" y="9864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162109</xdr:rowOff>
    </xdr:from>
    <xdr:to>
      <xdr:col>36</xdr:col>
      <xdr:colOff>165100</xdr:colOff>
      <xdr:row>57</xdr:row>
      <xdr:rowOff>92259</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6921500" y="9763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83386</xdr:rowOff>
    </xdr:from>
    <xdr:ext cx="469744"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37428" y="9856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89471</xdr:rowOff>
    </xdr:from>
    <xdr:to>
      <xdr:col>55</xdr:col>
      <xdr:colOff>50800</xdr:colOff>
      <xdr:row>57</xdr:row>
      <xdr:rowOff>19621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10426700" y="9690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112348</xdr:rowOff>
    </xdr:from>
    <xdr:ext cx="469744" cy="259045"/>
    <xdr:sp macro="" textlink="">
      <xdr:nvSpPr>
        <xdr:cNvPr id="371" name="農林水産業費該当値テキスト">
          <a:extLst>
            <a:ext uri="{FF2B5EF4-FFF2-40B4-BE49-F238E27FC236}">
              <a16:creationId xmlns:a16="http://schemas.microsoft.com/office/drawing/2014/main" id="{00000000-0008-0000-0700-000073010000}"/>
            </a:ext>
          </a:extLst>
        </xdr:cNvPr>
        <xdr:cNvSpPr txBox="1"/>
      </xdr:nvSpPr>
      <xdr:spPr>
        <a:xfrm>
          <a:off x="10528300" y="9542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88385</xdr:rowOff>
    </xdr:from>
    <xdr:to>
      <xdr:col>50</xdr:col>
      <xdr:colOff>165100</xdr:colOff>
      <xdr:row>57</xdr:row>
      <xdr:rowOff>18535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9588500" y="968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35062</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9404428" y="9464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103301</xdr:rowOff>
    </xdr:from>
    <xdr:to>
      <xdr:col>46</xdr:col>
      <xdr:colOff>38100</xdr:colOff>
      <xdr:row>57</xdr:row>
      <xdr:rowOff>33451</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8699500" y="9704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49978</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8515428" y="9479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154680</xdr:rowOff>
    </xdr:from>
    <xdr:to>
      <xdr:col>41</xdr:col>
      <xdr:colOff>101600</xdr:colOff>
      <xdr:row>57</xdr:row>
      <xdr:rowOff>84830</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7810500" y="975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101357</xdr:rowOff>
    </xdr:from>
    <xdr:ext cx="469744"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7626428" y="9531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155022</xdr:rowOff>
    </xdr:from>
    <xdr:to>
      <xdr:col>36</xdr:col>
      <xdr:colOff>165100</xdr:colOff>
      <xdr:row>57</xdr:row>
      <xdr:rowOff>85172</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6921500" y="9756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101699</xdr:rowOff>
    </xdr:from>
    <xdr:ext cx="469744"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737428" y="9531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113045</xdr:rowOff>
    </xdr:from>
    <xdr:to>
      <xdr:col>54</xdr:col>
      <xdr:colOff>189865</xdr:colOff>
      <xdr:row>78</xdr:row>
      <xdr:rowOff>96265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2285995"/>
          <a:ext cx="1270" cy="1183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100092</xdr:rowOff>
    </xdr:from>
    <xdr:ext cx="378565"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4731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96265</xdr:rowOff>
    </xdr:from>
    <xdr:to>
      <xdr:col>55</xdr:col>
      <xdr:colOff>88900</xdr:colOff>
      <xdr:row>78</xdr:row>
      <xdr:rowOff>96265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46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59722</xdr:rowOff>
    </xdr:from>
    <xdr:ext cx="534377"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2061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26,833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113045</xdr:rowOff>
    </xdr:from>
    <xdr:to>
      <xdr:col>55</xdr:col>
      <xdr:colOff>88900</xdr:colOff>
      <xdr:row>71</xdr:row>
      <xdr:rowOff>113045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2285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86162</xdr:rowOff>
    </xdr:from>
    <xdr:to>
      <xdr:col>55</xdr:col>
      <xdr:colOff>0</xdr:colOff>
      <xdr:row>76</xdr:row>
      <xdr:rowOff>168732</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9639300" y="13116362"/>
          <a:ext cx="838200" cy="82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159636</xdr:rowOff>
    </xdr:from>
    <xdr:ext cx="469744"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31898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9759</xdr:rowOff>
    </xdr:from>
    <xdr:to>
      <xdr:col>55</xdr:col>
      <xdr:colOff>50800</xdr:colOff>
      <xdr:row>77</xdr:row>
      <xdr:rowOff>111359</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3211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168732</xdr:rowOff>
    </xdr:from>
    <xdr:to>
      <xdr:col>50</xdr:col>
      <xdr:colOff>114300</xdr:colOff>
      <xdr:row>77</xdr:row>
      <xdr:rowOff>163</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8750300" y="13198932"/>
          <a:ext cx="889000" cy="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151581</xdr:rowOff>
    </xdr:from>
    <xdr:to>
      <xdr:col>50</xdr:col>
      <xdr:colOff>165100</xdr:colOff>
      <xdr:row>77</xdr:row>
      <xdr:rowOff>81731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318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72858</xdr:rowOff>
    </xdr:from>
    <xdr:ext cx="469744"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404428" y="13274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73498</xdr:rowOff>
    </xdr:from>
    <xdr:to>
      <xdr:col>45</xdr:col>
      <xdr:colOff>177800</xdr:colOff>
      <xdr:row>77</xdr:row>
      <xdr:rowOff>163</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7861300" y="13103698"/>
          <a:ext cx="889000" cy="98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107279</xdr:rowOff>
    </xdr:from>
    <xdr:to>
      <xdr:col>46</xdr:col>
      <xdr:colOff>38100</xdr:colOff>
      <xdr:row>77</xdr:row>
      <xdr:rowOff>37429</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313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53956</xdr:rowOff>
    </xdr:from>
    <xdr:ext cx="469744"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515428" y="12912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33127</xdr:rowOff>
    </xdr:from>
    <xdr:to>
      <xdr:col>41</xdr:col>
      <xdr:colOff>50800</xdr:colOff>
      <xdr:row>76</xdr:row>
      <xdr:rowOff>73498</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6972300" y="13063327"/>
          <a:ext cx="889000" cy="40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110389</xdr:rowOff>
    </xdr:from>
    <xdr:to>
      <xdr:col>41</xdr:col>
      <xdr:colOff>101600</xdr:colOff>
      <xdr:row>77</xdr:row>
      <xdr:rowOff>40539</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314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31666</xdr:rowOff>
    </xdr:from>
    <xdr:ext cx="469744"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26428" y="13233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30790</xdr:rowOff>
    </xdr:from>
    <xdr:to>
      <xdr:col>36</xdr:col>
      <xdr:colOff>165100</xdr:colOff>
      <xdr:row>76</xdr:row>
      <xdr:rowOff>132390</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306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123517</xdr:rowOff>
    </xdr:from>
    <xdr:ext cx="469744"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37428" y="1315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35362</xdr:rowOff>
    </xdr:from>
    <xdr:to>
      <xdr:col>55</xdr:col>
      <xdr:colOff>50800</xdr:colOff>
      <xdr:row>76</xdr:row>
      <xdr:rowOff>136962</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3065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58239</xdr:rowOff>
    </xdr:from>
    <xdr:ext cx="469744"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2916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117932</xdr:rowOff>
    </xdr:from>
    <xdr:to>
      <xdr:col>50</xdr:col>
      <xdr:colOff>165100</xdr:colOff>
      <xdr:row>77</xdr:row>
      <xdr:rowOff>48082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314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64609</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404428" y="12923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120813</xdr:rowOff>
    </xdr:from>
    <xdr:to>
      <xdr:col>46</xdr:col>
      <xdr:colOff>38100</xdr:colOff>
      <xdr:row>77</xdr:row>
      <xdr:rowOff>50963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315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42090</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515428" y="13243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22698</xdr:rowOff>
    </xdr:from>
    <xdr:to>
      <xdr:col>41</xdr:col>
      <xdr:colOff>101600</xdr:colOff>
      <xdr:row>76</xdr:row>
      <xdr:rowOff>124298</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3052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74</xdr:row>
      <xdr:rowOff>140824</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626428" y="12828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153777</xdr:rowOff>
    </xdr:from>
    <xdr:to>
      <xdr:col>36</xdr:col>
      <xdr:colOff>165100</xdr:colOff>
      <xdr:row>76</xdr:row>
      <xdr:rowOff>83927</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3012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74</xdr:row>
      <xdr:rowOff>100454</xdr:rowOff>
    </xdr:from>
    <xdr:ext cx="469744"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37428" y="12787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25536</xdr:rowOff>
    </xdr:from>
    <xdr:to>
      <xdr:col>54</xdr:col>
      <xdr:colOff>189865</xdr:colOff>
      <xdr:row>99</xdr:row>
      <xdr:rowOff>6883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798936"/>
          <a:ext cx="1270" cy="1181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10710</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984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6883</xdr:rowOff>
    </xdr:from>
    <xdr:to>
      <xdr:col>55</xdr:col>
      <xdr:colOff>88900</xdr:colOff>
      <xdr:row>99</xdr:row>
      <xdr:rowOff>6883</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980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143663</xdr:rowOff>
    </xdr:from>
    <xdr:ext cx="534377"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57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69,994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25536</xdr:rowOff>
    </xdr:from>
    <xdr:to>
      <xdr:col>55</xdr:col>
      <xdr:colOff>88900</xdr:colOff>
      <xdr:row>92</xdr:row>
      <xdr:rowOff>25536</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798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54707</xdr:rowOff>
    </xdr:from>
    <xdr:to>
      <xdr:col>55</xdr:col>
      <xdr:colOff>0</xdr:colOff>
      <xdr:row>96</xdr:row>
      <xdr:rowOff>124840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513907"/>
          <a:ext cx="838200" cy="70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18087</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4772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39660</xdr:rowOff>
    </xdr:from>
    <xdr:to>
      <xdr:col>55</xdr:col>
      <xdr:colOff>50800</xdr:colOff>
      <xdr:row>96</xdr:row>
      <xdr:rowOff>141260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9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124840</xdr:rowOff>
    </xdr:from>
    <xdr:to>
      <xdr:col>50</xdr:col>
      <xdr:colOff>114300</xdr:colOff>
      <xdr:row>97</xdr:row>
      <xdr:rowOff>18611</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584040"/>
          <a:ext cx="889000" cy="65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79527</xdr:rowOff>
    </xdr:from>
    <xdr:to>
      <xdr:col>50</xdr:col>
      <xdr:colOff>165100</xdr:colOff>
      <xdr:row>97</xdr:row>
      <xdr:rowOff>9677</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53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804</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631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135173</xdr:rowOff>
    </xdr:from>
    <xdr:to>
      <xdr:col>45</xdr:col>
      <xdr:colOff>177800</xdr:colOff>
      <xdr:row>97</xdr:row>
      <xdr:rowOff>18611</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594373"/>
          <a:ext cx="889000" cy="54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107393</xdr:rowOff>
    </xdr:from>
    <xdr:to>
      <xdr:col>46</xdr:col>
      <xdr:colOff>38100</xdr:colOff>
      <xdr:row>97</xdr:row>
      <xdr:rowOff>37543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56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54070</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341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135173</xdr:rowOff>
    </xdr:from>
    <xdr:to>
      <xdr:col>41</xdr:col>
      <xdr:colOff>50800</xdr:colOff>
      <xdr:row>97</xdr:row>
      <xdr:rowOff>5558</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594373"/>
          <a:ext cx="889000" cy="41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143650</xdr:rowOff>
    </xdr:from>
    <xdr:to>
      <xdr:col>41</xdr:col>
      <xdr:colOff>101600</xdr:colOff>
      <xdr:row>97</xdr:row>
      <xdr:rowOff>73800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60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64927</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695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97152</xdr:rowOff>
    </xdr:from>
    <xdr:to>
      <xdr:col>36</xdr:col>
      <xdr:colOff>165100</xdr:colOff>
      <xdr:row>97</xdr:row>
      <xdr:rowOff>27302</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55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43829</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331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3907</xdr:rowOff>
    </xdr:from>
    <xdr:to>
      <xdr:col>55</xdr:col>
      <xdr:colOff>50800</xdr:colOff>
      <xdr:row>96</xdr:row>
      <xdr:rowOff>105507</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463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26784</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314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74040</xdr:rowOff>
    </xdr:from>
    <xdr:to>
      <xdr:col>50</xdr:col>
      <xdr:colOff>165100</xdr:colOff>
      <xdr:row>97</xdr:row>
      <xdr:rowOff>4190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53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20717</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308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139261</xdr:rowOff>
    </xdr:from>
    <xdr:to>
      <xdr:col>46</xdr:col>
      <xdr:colOff>38100</xdr:colOff>
      <xdr:row>97</xdr:row>
      <xdr:rowOff>69411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598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60538</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69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84373</xdr:rowOff>
    </xdr:from>
    <xdr:to>
      <xdr:col>41</xdr:col>
      <xdr:colOff>101600</xdr:colOff>
      <xdr:row>97</xdr:row>
      <xdr:rowOff>14523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54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31050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318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126208</xdr:rowOff>
    </xdr:from>
    <xdr:to>
      <xdr:col>36</xdr:col>
      <xdr:colOff>165100</xdr:colOff>
      <xdr:row>97</xdr:row>
      <xdr:rowOff>56358</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58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47485</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67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00000000-0008-0000-07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85019</xdr:rowOff>
    </xdr:from>
    <xdr:to>
      <xdr:col>85</xdr:col>
      <xdr:colOff>126364</xdr:colOff>
      <xdr:row>38</xdr:row>
      <xdr:rowOff>87213</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6317595" y="5571419"/>
          <a:ext cx="1269" cy="1030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91040</xdr:rowOff>
    </xdr:from>
    <xdr:ext cx="534377" cy="259045"/>
    <xdr:sp macro="" textlink="">
      <xdr:nvSpPr>
        <xdr:cNvPr id="514" name="消防費最小値テキスト">
          <a:extLst>
            <a:ext uri="{FF2B5EF4-FFF2-40B4-BE49-F238E27FC236}">
              <a16:creationId xmlns:a16="http://schemas.microsoft.com/office/drawing/2014/main" id="{00000000-0008-0000-0700-000002020000}"/>
            </a:ext>
          </a:extLst>
        </xdr:cNvPr>
        <xdr:cNvSpPr txBox="1"/>
      </xdr:nvSpPr>
      <xdr:spPr>
        <a:xfrm>
          <a:off x="16370300" y="6606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87213</xdr:rowOff>
    </xdr:from>
    <xdr:to>
      <xdr:col>86</xdr:col>
      <xdr:colOff>25400</xdr:colOff>
      <xdr:row>38</xdr:row>
      <xdr:rowOff>87213</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6602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31696</xdr:rowOff>
    </xdr:from>
    <xdr:ext cx="534377" cy="259045"/>
    <xdr:sp macro="" textlink="">
      <xdr:nvSpPr>
        <xdr:cNvPr id="516" name="消防費最大値テキスト">
          <a:extLst>
            <a:ext uri="{FF2B5EF4-FFF2-40B4-BE49-F238E27FC236}">
              <a16:creationId xmlns:a16="http://schemas.microsoft.com/office/drawing/2014/main" id="{00000000-0008-0000-0700-000004020000}"/>
            </a:ext>
          </a:extLst>
        </xdr:cNvPr>
        <xdr:cNvSpPr txBox="1"/>
      </xdr:nvSpPr>
      <xdr:spPr>
        <a:xfrm>
          <a:off x="16370300" y="534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85019</xdr:rowOff>
    </xdr:from>
    <xdr:to>
      <xdr:col>86</xdr:col>
      <xdr:colOff>25400</xdr:colOff>
      <xdr:row>32</xdr:row>
      <xdr:rowOff>85019</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5571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42133</xdr:rowOff>
    </xdr:from>
    <xdr:to>
      <xdr:col>85</xdr:col>
      <xdr:colOff>127000</xdr:colOff>
      <xdr:row>37</xdr:row>
      <xdr:rowOff>81178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5481300" y="6214333"/>
          <a:ext cx="838200" cy="210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35506</xdr:rowOff>
    </xdr:from>
    <xdr:ext cx="534377" cy="259045"/>
    <xdr:sp macro="" textlink="">
      <xdr:nvSpPr>
        <xdr:cNvPr id="519" name="消防費平均値テキスト">
          <a:extLst>
            <a:ext uri="{FF2B5EF4-FFF2-40B4-BE49-F238E27FC236}">
              <a16:creationId xmlns:a16="http://schemas.microsoft.com/office/drawing/2014/main" id="{00000000-0008-0000-0700-000007020000}"/>
            </a:ext>
          </a:extLst>
        </xdr:cNvPr>
        <xdr:cNvSpPr txBox="1"/>
      </xdr:nvSpPr>
      <xdr:spPr>
        <a:xfrm>
          <a:off x="16370300" y="63791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57079</xdr:rowOff>
    </xdr:from>
    <xdr:to>
      <xdr:col>85</xdr:col>
      <xdr:colOff>177800</xdr:colOff>
      <xdr:row>37</xdr:row>
      <xdr:rowOff>158679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6268700" y="640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81178</xdr:rowOff>
    </xdr:from>
    <xdr:to>
      <xdr:col>81</xdr:col>
      <xdr:colOff>50800</xdr:colOff>
      <xdr:row>37</xdr:row>
      <xdr:rowOff>123012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4592300" y="6424828"/>
          <a:ext cx="889000" cy="41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110114</xdr:rowOff>
    </xdr:from>
    <xdr:to>
      <xdr:col>81</xdr:col>
      <xdr:colOff>101600</xdr:colOff>
      <xdr:row>38</xdr:row>
      <xdr:rowOff>40264</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5430500" y="6453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31391</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5214111" y="654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123012</xdr:rowOff>
    </xdr:from>
    <xdr:to>
      <xdr:col>76</xdr:col>
      <xdr:colOff>114300</xdr:colOff>
      <xdr:row>38</xdr:row>
      <xdr:rowOff>8758</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3703300" y="6466662"/>
          <a:ext cx="889000" cy="57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131237</xdr:rowOff>
    </xdr:from>
    <xdr:to>
      <xdr:col>76</xdr:col>
      <xdr:colOff>165100</xdr:colOff>
      <xdr:row>38</xdr:row>
      <xdr:rowOff>61387</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4541500" y="6474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52514</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325111" y="6567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134259</xdr:rowOff>
    </xdr:from>
    <xdr:to>
      <xdr:col>71</xdr:col>
      <xdr:colOff>177800</xdr:colOff>
      <xdr:row>38</xdr:row>
      <xdr:rowOff>8758</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2814300" y="6477909"/>
          <a:ext cx="889000" cy="45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131237</xdr:rowOff>
    </xdr:from>
    <xdr:to>
      <xdr:col>72</xdr:col>
      <xdr:colOff>38100</xdr:colOff>
      <xdr:row>38</xdr:row>
      <xdr:rowOff>61387</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3652500" y="6474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52514</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436111" y="6567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107462</xdr:rowOff>
    </xdr:from>
    <xdr:to>
      <xdr:col>67</xdr:col>
      <xdr:colOff>101600</xdr:colOff>
      <xdr:row>38</xdr:row>
      <xdr:rowOff>37612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2763500" y="6451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28739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547111" y="6543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162783</xdr:rowOff>
    </xdr:from>
    <xdr:to>
      <xdr:col>85</xdr:col>
      <xdr:colOff>177800</xdr:colOff>
      <xdr:row>36</xdr:row>
      <xdr:rowOff>92933</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6268700" y="6163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14210</xdr:rowOff>
    </xdr:from>
    <xdr:ext cx="534377" cy="259045"/>
    <xdr:sp macro="" textlink="">
      <xdr:nvSpPr>
        <xdr:cNvPr id="538" name="消防費該当値テキスト">
          <a:extLst>
            <a:ext uri="{FF2B5EF4-FFF2-40B4-BE49-F238E27FC236}">
              <a16:creationId xmlns:a16="http://schemas.microsoft.com/office/drawing/2014/main" id="{00000000-0008-0000-0700-00001A020000}"/>
            </a:ext>
          </a:extLst>
        </xdr:cNvPr>
        <xdr:cNvSpPr txBox="1"/>
      </xdr:nvSpPr>
      <xdr:spPr>
        <a:xfrm>
          <a:off x="16370300" y="6014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30378</xdr:rowOff>
    </xdr:from>
    <xdr:to>
      <xdr:col>81</xdr:col>
      <xdr:colOff>101600</xdr:colOff>
      <xdr:row>37</xdr:row>
      <xdr:rowOff>131978</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5430500" y="637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148505</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14111" y="6149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72212</xdr:rowOff>
    </xdr:from>
    <xdr:to>
      <xdr:col>76</xdr:col>
      <xdr:colOff>165100</xdr:colOff>
      <xdr:row>38</xdr:row>
      <xdr:rowOff>2363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4541500" y="641586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18889</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325111" y="6191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129408</xdr:rowOff>
    </xdr:from>
    <xdr:to>
      <xdr:col>72</xdr:col>
      <xdr:colOff>38100</xdr:colOff>
      <xdr:row>38</xdr:row>
      <xdr:rowOff>59558</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652500" y="6473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76085</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436111" y="6248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83459</xdr:rowOff>
    </xdr:from>
    <xdr:to>
      <xdr:col>67</xdr:col>
      <xdr:colOff>101600</xdr:colOff>
      <xdr:row>38</xdr:row>
      <xdr:rowOff>13609</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2763500" y="6427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30136</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547111" y="6202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128156</xdr:rowOff>
    </xdr:from>
    <xdr:to>
      <xdr:col>85</xdr:col>
      <xdr:colOff>126364</xdr:colOff>
      <xdr:row>58</xdr:row>
      <xdr:rowOff>108414</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00656"/>
          <a:ext cx="1269" cy="13518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112241</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05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108414</xdr:rowOff>
    </xdr:from>
    <xdr:to>
      <xdr:col>86</xdr:col>
      <xdr:colOff>25400</xdr:colOff>
      <xdr:row>58</xdr:row>
      <xdr:rowOff>108414</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052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74833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475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128156</xdr:rowOff>
    </xdr:from>
    <xdr:to>
      <xdr:col>86</xdr:col>
      <xdr:colOff>25400</xdr:colOff>
      <xdr:row>50</xdr:row>
      <xdr:rowOff>128156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00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4205</xdr:rowOff>
    </xdr:from>
    <xdr:to>
      <xdr:col>85</xdr:col>
      <xdr:colOff>127000</xdr:colOff>
      <xdr:row>58</xdr:row>
      <xdr:rowOff>16060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9948305"/>
          <a:ext cx="838200" cy="11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24272</xdr:rowOff>
    </xdr:from>
    <xdr:ext cx="534377"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4540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1395</xdr:rowOff>
    </xdr:from>
    <xdr:to>
      <xdr:col>85</xdr:col>
      <xdr:colOff>177800</xdr:colOff>
      <xdr:row>56</xdr:row>
      <xdr:rowOff>102995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60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12550</xdr:rowOff>
    </xdr:from>
    <xdr:to>
      <xdr:col>81</xdr:col>
      <xdr:colOff>50800</xdr:colOff>
      <xdr:row>58</xdr:row>
      <xdr:rowOff>16060</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4592300" y="9956650"/>
          <a:ext cx="889000" cy="3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104918</xdr:rowOff>
    </xdr:from>
    <xdr:to>
      <xdr:col>81</xdr:col>
      <xdr:colOff>101600</xdr:colOff>
      <xdr:row>57</xdr:row>
      <xdr:rowOff>35068</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70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51595</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214111" y="948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12550</xdr:rowOff>
    </xdr:from>
    <xdr:to>
      <xdr:col>76</xdr:col>
      <xdr:colOff>114300</xdr:colOff>
      <xdr:row>58</xdr:row>
      <xdr:rowOff>47901</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9956650"/>
          <a:ext cx="889000" cy="35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141037</xdr:rowOff>
    </xdr:from>
    <xdr:to>
      <xdr:col>76</xdr:col>
      <xdr:colOff>165100</xdr:colOff>
      <xdr:row>57</xdr:row>
      <xdr:rowOff>71187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74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87714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325111" y="951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69683</xdr:rowOff>
    </xdr:from>
    <xdr:to>
      <xdr:col>71</xdr:col>
      <xdr:colOff>177800</xdr:colOff>
      <xdr:row>58</xdr:row>
      <xdr:rowOff>47901</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2814300" y="9842333"/>
          <a:ext cx="889000" cy="149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105376</xdr:rowOff>
    </xdr:from>
    <xdr:to>
      <xdr:col>72</xdr:col>
      <xdr:colOff>38100</xdr:colOff>
      <xdr:row>57</xdr:row>
      <xdr:rowOff>35526</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706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52053</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36111" y="9481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111907</xdr:rowOff>
    </xdr:from>
    <xdr:to>
      <xdr:col>67</xdr:col>
      <xdr:colOff>101600</xdr:colOff>
      <xdr:row>57</xdr:row>
      <xdr:rowOff>42057</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713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58584</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47111" y="9488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124855</xdr:rowOff>
    </xdr:from>
    <xdr:to>
      <xdr:col>85</xdr:col>
      <xdr:colOff>177800</xdr:colOff>
      <xdr:row>58</xdr:row>
      <xdr:rowOff>55005</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897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39782</xdr:rowOff>
    </xdr:from>
    <xdr:ext cx="534377"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81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136710</xdr:rowOff>
    </xdr:from>
    <xdr:to>
      <xdr:col>81</xdr:col>
      <xdr:colOff>101600</xdr:colOff>
      <xdr:row>58</xdr:row>
      <xdr:rowOff>66860</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90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57987</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14111" y="10002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133200</xdr:rowOff>
    </xdr:from>
    <xdr:to>
      <xdr:col>76</xdr:col>
      <xdr:colOff>165100</xdr:colOff>
      <xdr:row>58</xdr:row>
      <xdr:rowOff>63350</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905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54477</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325111" y="999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168551</xdr:rowOff>
    </xdr:from>
    <xdr:to>
      <xdr:col>72</xdr:col>
      <xdr:colOff>38100</xdr:colOff>
      <xdr:row>58</xdr:row>
      <xdr:rowOff>98701</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941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89828</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36111" y="10033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18883</xdr:rowOff>
    </xdr:from>
    <xdr:to>
      <xdr:col>67</xdr:col>
      <xdr:colOff>101600</xdr:colOff>
      <xdr:row>57</xdr:row>
      <xdr:rowOff>120483</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791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111610</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47111" y="9884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75</xdr:row>
      <xdr:rowOff>54627</xdr:rowOff>
    </xdr:from>
    <xdr:ext cx="46717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78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72</xdr:row>
      <xdr:rowOff>111777</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245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168927</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199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67</xdr:row>
      <xdr:rowOff>54627</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154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a:extLst>
            <a:ext uri="{FF2B5EF4-FFF2-40B4-BE49-F238E27FC236}">
              <a16:creationId xmlns:a16="http://schemas.microsoft.com/office/drawing/2014/main" id="{00000000-0008-0000-07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20371</xdr:rowOff>
    </xdr:from>
    <xdr:to>
      <xdr:col>85</xdr:col>
      <xdr:colOff>126364</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6317595" y="12021871"/>
          <a:ext cx="1269" cy="1490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9" name="災害復旧費最小値テキスト">
          <a:extLst>
            <a:ext uri="{FF2B5EF4-FFF2-40B4-BE49-F238E27FC236}">
              <a16:creationId xmlns:a16="http://schemas.microsoft.com/office/drawing/2014/main" id="{00000000-0008-0000-0700-000075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138498</xdr:rowOff>
    </xdr:from>
    <xdr:ext cx="469744" cy="259045"/>
    <xdr:sp macro="" textlink="">
      <xdr:nvSpPr>
        <xdr:cNvPr id="631" name="災害復旧費最大値テキスト">
          <a:extLst>
            <a:ext uri="{FF2B5EF4-FFF2-40B4-BE49-F238E27FC236}">
              <a16:creationId xmlns:a16="http://schemas.microsoft.com/office/drawing/2014/main" id="{00000000-0008-0000-0700-000077020000}"/>
            </a:ext>
          </a:extLst>
        </xdr:cNvPr>
        <xdr:cNvSpPr txBox="1"/>
      </xdr:nvSpPr>
      <xdr:spPr>
        <a:xfrm>
          <a:off x="16370300" y="11797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20371</xdr:rowOff>
    </xdr:from>
    <xdr:to>
      <xdr:col>86</xdr:col>
      <xdr:colOff>25400</xdr:colOff>
      <xdr:row>70</xdr:row>
      <xdr:rowOff>20371</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2021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131699</xdr:rowOff>
    </xdr:from>
    <xdr:to>
      <xdr:col>85</xdr:col>
      <xdr:colOff>127000</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5481300" y="13504799"/>
          <a:ext cx="8382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7765</xdr:rowOff>
    </xdr:from>
    <xdr:ext cx="378565" cy="259045"/>
    <xdr:sp macro="" textlink="">
      <xdr:nvSpPr>
        <xdr:cNvPr id="634" name="災害復旧費平均値テキスト">
          <a:extLst>
            <a:ext uri="{FF2B5EF4-FFF2-40B4-BE49-F238E27FC236}">
              <a16:creationId xmlns:a16="http://schemas.microsoft.com/office/drawing/2014/main" id="{00000000-0008-0000-0700-00007A020000}"/>
            </a:ext>
          </a:extLst>
        </xdr:cNvPr>
        <xdr:cNvSpPr txBox="1"/>
      </xdr:nvSpPr>
      <xdr:spPr>
        <a:xfrm>
          <a:off x="16370300" y="1320941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156338</xdr:rowOff>
    </xdr:from>
    <xdr:to>
      <xdr:col>85</xdr:col>
      <xdr:colOff>177800</xdr:colOff>
      <xdr:row>78</xdr:row>
      <xdr:rowOff>86488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6268700" y="13357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9119</xdr:rowOff>
    </xdr:from>
    <xdr:to>
      <xdr:col>81</xdr:col>
      <xdr:colOff>101600</xdr:colOff>
      <xdr:row>78</xdr:row>
      <xdr:rowOff>110719</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5430500" y="13382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127246</xdr:rowOff>
    </xdr:from>
    <xdr:ext cx="378565"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5292017" y="131574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52552</xdr:rowOff>
    </xdr:from>
    <xdr:to>
      <xdr:col>76</xdr:col>
      <xdr:colOff>165100</xdr:colOff>
      <xdr:row>78</xdr:row>
      <xdr:rowOff>154152</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4541500" y="1342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170679</xdr:rowOff>
    </xdr:from>
    <xdr:ext cx="378565"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403017" y="132008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159589</xdr:rowOff>
    </xdr:from>
    <xdr:to>
      <xdr:col>71</xdr:col>
      <xdr:colOff>177800</xdr:colOff>
      <xdr:row>78</xdr:row>
      <xdr:rowOff>139700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2814300" y="13361239"/>
          <a:ext cx="889000" cy="151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60097</xdr:rowOff>
    </xdr:from>
    <xdr:to>
      <xdr:col>72</xdr:col>
      <xdr:colOff>38100</xdr:colOff>
      <xdr:row>78</xdr:row>
      <xdr:rowOff>161697</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3652500" y="134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6774</xdr:rowOff>
    </xdr:from>
    <xdr:ext cx="378565"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3514017" y="132084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5004</xdr:rowOff>
    </xdr:from>
    <xdr:to>
      <xdr:col>67</xdr:col>
      <xdr:colOff>101600</xdr:colOff>
      <xdr:row>78</xdr:row>
      <xdr:rowOff>106604</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2763500" y="1337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97731</xdr:rowOff>
    </xdr:from>
    <xdr:ext cx="378565"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5017" y="13470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80899</xdr:rowOff>
    </xdr:from>
    <xdr:to>
      <xdr:col>85</xdr:col>
      <xdr:colOff>177800</xdr:colOff>
      <xdr:row>79</xdr:row>
      <xdr:rowOff>11049</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6268700" y="1345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167276</xdr:rowOff>
    </xdr:from>
    <xdr:ext cx="313932" cy="259045"/>
    <xdr:sp macro="" textlink="">
      <xdr:nvSpPr>
        <xdr:cNvPr id="653" name="災害復旧費該当値テキスト">
          <a:extLst>
            <a:ext uri="{FF2B5EF4-FFF2-40B4-BE49-F238E27FC236}">
              <a16:creationId xmlns:a16="http://schemas.microsoft.com/office/drawing/2014/main" id="{00000000-0008-0000-0700-00008D020000}"/>
            </a:ext>
          </a:extLst>
        </xdr:cNvPr>
        <xdr:cNvSpPr txBox="1"/>
      </xdr:nvSpPr>
      <xdr:spPr>
        <a:xfrm>
          <a:off x="16370300" y="133689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108789</xdr:rowOff>
    </xdr:from>
    <xdr:to>
      <xdr:col>67</xdr:col>
      <xdr:colOff>101600</xdr:colOff>
      <xdr:row>78</xdr:row>
      <xdr:rowOff>38939</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2763500" y="1331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55466</xdr:rowOff>
    </xdr:from>
    <xdr:ext cx="378565"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5017" y="130856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公債費グラフ枠">
          <a:extLst>
            <a:ext uri="{FF2B5EF4-FFF2-40B4-BE49-F238E27FC236}">
              <a16:creationId xmlns:a16="http://schemas.microsoft.com/office/drawing/2014/main" id="{00000000-0008-0000-07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144024</xdr:rowOff>
    </xdr:from>
    <xdr:to>
      <xdr:col>85</xdr:col>
      <xdr:colOff>126364</xdr:colOff>
      <xdr:row>98</xdr:row>
      <xdr:rowOff>51555</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6317595" y="15574524"/>
          <a:ext cx="1269" cy="1279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55382</xdr:rowOff>
    </xdr:from>
    <xdr:ext cx="469744" cy="259045"/>
    <xdr:sp macro="" textlink="">
      <xdr:nvSpPr>
        <xdr:cNvPr id="686" name="公債費最小値テキスト">
          <a:extLst>
            <a:ext uri="{FF2B5EF4-FFF2-40B4-BE49-F238E27FC236}">
              <a16:creationId xmlns:a16="http://schemas.microsoft.com/office/drawing/2014/main" id="{00000000-0008-0000-0700-0000AE020000}"/>
            </a:ext>
          </a:extLst>
        </xdr:cNvPr>
        <xdr:cNvSpPr txBox="1"/>
      </xdr:nvSpPr>
      <xdr:spPr>
        <a:xfrm>
          <a:off x="16370300" y="16857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51555</xdr:rowOff>
    </xdr:from>
    <xdr:to>
      <xdr:col>86</xdr:col>
      <xdr:colOff>25400</xdr:colOff>
      <xdr:row>98</xdr:row>
      <xdr:rowOff>51555</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6853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90701</xdr:rowOff>
    </xdr:from>
    <xdr:ext cx="534377" cy="259045"/>
    <xdr:sp macro="" textlink="">
      <xdr:nvSpPr>
        <xdr:cNvPr id="688" name="公債費最大値テキスト">
          <a:extLst>
            <a:ext uri="{FF2B5EF4-FFF2-40B4-BE49-F238E27FC236}">
              <a16:creationId xmlns:a16="http://schemas.microsoft.com/office/drawing/2014/main" id="{00000000-0008-0000-0700-0000B0020000}"/>
            </a:ext>
          </a:extLst>
        </xdr:cNvPr>
        <xdr:cNvSpPr txBox="1"/>
      </xdr:nvSpPr>
      <xdr:spPr>
        <a:xfrm>
          <a:off x="16370300" y="15349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75,773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144024</xdr:rowOff>
    </xdr:from>
    <xdr:to>
      <xdr:col>86</xdr:col>
      <xdr:colOff>25400</xdr:colOff>
      <xdr:row>90</xdr:row>
      <xdr:rowOff>144024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5574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47479</xdr:rowOff>
    </xdr:from>
    <xdr:to>
      <xdr:col>85</xdr:col>
      <xdr:colOff>127000</xdr:colOff>
      <xdr:row>96</xdr:row>
      <xdr:rowOff>157474</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5481300" y="16506679"/>
          <a:ext cx="838200" cy="109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22586</xdr:rowOff>
    </xdr:from>
    <xdr:ext cx="534377" cy="259045"/>
    <xdr:sp macro="" textlink="">
      <xdr:nvSpPr>
        <xdr:cNvPr id="691" name="公債費平均値テキスト">
          <a:extLst>
            <a:ext uri="{FF2B5EF4-FFF2-40B4-BE49-F238E27FC236}">
              <a16:creationId xmlns:a16="http://schemas.microsoft.com/office/drawing/2014/main" id="{00000000-0008-0000-0700-0000B3020000}"/>
            </a:ext>
          </a:extLst>
        </xdr:cNvPr>
        <xdr:cNvSpPr txBox="1"/>
      </xdr:nvSpPr>
      <xdr:spPr>
        <a:xfrm>
          <a:off x="16370300" y="16310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171159</xdr:rowOff>
    </xdr:from>
    <xdr:to>
      <xdr:col>85</xdr:col>
      <xdr:colOff>177800</xdr:colOff>
      <xdr:row>96</xdr:row>
      <xdr:rowOff>101309</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6268700" y="16458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47479</xdr:rowOff>
    </xdr:from>
    <xdr:to>
      <xdr:col>81</xdr:col>
      <xdr:colOff>50800</xdr:colOff>
      <xdr:row>96</xdr:row>
      <xdr:rowOff>146977</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4592300" y="16506679"/>
          <a:ext cx="889000" cy="99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163500</xdr:rowOff>
    </xdr:from>
    <xdr:to>
      <xdr:col>81</xdr:col>
      <xdr:colOff>101600</xdr:colOff>
      <xdr:row>96</xdr:row>
      <xdr:rowOff>93650</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5430500" y="1645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110177</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5214111" y="16226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146977</xdr:rowOff>
    </xdr:from>
    <xdr:to>
      <xdr:col>76</xdr:col>
      <xdr:colOff>114300</xdr:colOff>
      <xdr:row>96</xdr:row>
      <xdr:rowOff>148710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3703300" y="16606177"/>
          <a:ext cx="889000" cy="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2890</xdr:rowOff>
    </xdr:from>
    <xdr:to>
      <xdr:col>76</xdr:col>
      <xdr:colOff>165100</xdr:colOff>
      <xdr:row>96</xdr:row>
      <xdr:rowOff>104490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4541500" y="1646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121017</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4325111" y="1623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148710</xdr:rowOff>
    </xdr:from>
    <xdr:to>
      <xdr:col>71</xdr:col>
      <xdr:colOff>177800</xdr:colOff>
      <xdr:row>96</xdr:row>
      <xdr:rowOff>162407</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2814300" y="16607910"/>
          <a:ext cx="889000" cy="13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165443</xdr:rowOff>
    </xdr:from>
    <xdr:to>
      <xdr:col>72</xdr:col>
      <xdr:colOff>38100</xdr:colOff>
      <xdr:row>96</xdr:row>
      <xdr:rowOff>95593</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3652500" y="16453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112120</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436111" y="16228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1194</xdr:rowOff>
    </xdr:from>
    <xdr:to>
      <xdr:col>67</xdr:col>
      <xdr:colOff>101600</xdr:colOff>
      <xdr:row>96</xdr:row>
      <xdr:rowOff>102794</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2763500" y="16460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119321</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547111" y="16235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106674</xdr:rowOff>
    </xdr:from>
    <xdr:to>
      <xdr:col>85</xdr:col>
      <xdr:colOff>177800</xdr:colOff>
      <xdr:row>97</xdr:row>
      <xdr:rowOff>36824</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6268700" y="1656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85101</xdr:rowOff>
    </xdr:from>
    <xdr:ext cx="534377" cy="259045"/>
    <xdr:sp macro="" textlink="">
      <xdr:nvSpPr>
        <xdr:cNvPr id="710" name="公債費該当値テキスト">
          <a:extLst>
            <a:ext uri="{FF2B5EF4-FFF2-40B4-BE49-F238E27FC236}">
              <a16:creationId xmlns:a16="http://schemas.microsoft.com/office/drawing/2014/main" id="{00000000-0008-0000-0700-0000C6020000}"/>
            </a:ext>
          </a:extLst>
        </xdr:cNvPr>
        <xdr:cNvSpPr txBox="1"/>
      </xdr:nvSpPr>
      <xdr:spPr>
        <a:xfrm>
          <a:off x="16370300" y="16544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168129</xdr:rowOff>
    </xdr:from>
    <xdr:to>
      <xdr:col>81</xdr:col>
      <xdr:colOff>101600</xdr:colOff>
      <xdr:row>96</xdr:row>
      <xdr:rowOff>98279</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5430500" y="16455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89406</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14111" y="16548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96177</xdr:rowOff>
    </xdr:from>
    <xdr:to>
      <xdr:col>76</xdr:col>
      <xdr:colOff>165100</xdr:colOff>
      <xdr:row>97</xdr:row>
      <xdr:rowOff>26327</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4541500" y="16555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17454</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325111" y="16648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97910</xdr:rowOff>
    </xdr:from>
    <xdr:to>
      <xdr:col>72</xdr:col>
      <xdr:colOff>38100</xdr:colOff>
      <xdr:row>97</xdr:row>
      <xdr:rowOff>28060</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3652500" y="1655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19187</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436111" y="16649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111607</xdr:rowOff>
    </xdr:from>
    <xdr:to>
      <xdr:col>67</xdr:col>
      <xdr:colOff>101600</xdr:colOff>
      <xdr:row>97</xdr:row>
      <xdr:rowOff>41757</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2763500" y="16570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32884</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547111" y="16663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a:extLst>
            <a:ext uri="{FF2B5EF4-FFF2-40B4-BE49-F238E27FC236}">
              <a16:creationId xmlns:a16="http://schemas.microsoft.com/office/drawing/2014/main" id="{00000000-0008-0000-07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54661</xdr:rowOff>
    </xdr:from>
    <xdr:to>
      <xdr:col>116</xdr:col>
      <xdr:colOff>62864</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flipV="1">
          <a:off x="22159595" y="5198161"/>
          <a:ext cx="1269" cy="1456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1" name="諸支出金最小値テキスト">
          <a:extLst>
            <a:ext uri="{FF2B5EF4-FFF2-40B4-BE49-F238E27FC236}">
              <a16:creationId xmlns:a16="http://schemas.microsoft.com/office/drawing/2014/main" id="{00000000-0008-0000-0700-0000E5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1338</xdr:rowOff>
    </xdr:from>
    <xdr:ext cx="469744" cy="259045"/>
    <xdr:sp macro="" textlink="">
      <xdr:nvSpPr>
        <xdr:cNvPr id="743" name="諸支出金最大値テキスト">
          <a:extLst>
            <a:ext uri="{FF2B5EF4-FFF2-40B4-BE49-F238E27FC236}">
              <a16:creationId xmlns:a16="http://schemas.microsoft.com/office/drawing/2014/main" id="{00000000-0008-0000-0700-0000E7020000}"/>
            </a:ext>
          </a:extLst>
        </xdr:cNvPr>
        <xdr:cNvSpPr txBox="1"/>
      </xdr:nvSpPr>
      <xdr:spPr>
        <a:xfrm>
          <a:off x="22212300" y="497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54661</xdr:rowOff>
    </xdr:from>
    <xdr:to>
      <xdr:col>116</xdr:col>
      <xdr:colOff>152400</xdr:colOff>
      <xdr:row>30</xdr:row>
      <xdr:rowOff>54661</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5198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13936</xdr:rowOff>
    </xdr:from>
    <xdr:ext cx="378565" cy="259045"/>
    <xdr:sp macro="" textlink="">
      <xdr:nvSpPr>
        <xdr:cNvPr id="746" name="諸支出金平均値テキスト">
          <a:extLst>
            <a:ext uri="{FF2B5EF4-FFF2-40B4-BE49-F238E27FC236}">
              <a16:creationId xmlns:a16="http://schemas.microsoft.com/office/drawing/2014/main" id="{00000000-0008-0000-0700-0000EA020000}"/>
            </a:ext>
          </a:extLst>
        </xdr:cNvPr>
        <xdr:cNvSpPr txBox="1"/>
      </xdr:nvSpPr>
      <xdr:spPr>
        <a:xfrm>
          <a:off x="22212300" y="635758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162509</xdr:rowOff>
    </xdr:from>
    <xdr:to>
      <xdr:col>116</xdr:col>
      <xdr:colOff>114300</xdr:colOff>
      <xdr:row>38</xdr:row>
      <xdr:rowOff>92659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2110700" y="6506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159766</xdr:rowOff>
    </xdr:from>
    <xdr:to>
      <xdr:col>112</xdr:col>
      <xdr:colOff>38100</xdr:colOff>
      <xdr:row>38</xdr:row>
      <xdr:rowOff>89916</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1272500" y="650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106443</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134017" y="62786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155194</xdr:rowOff>
    </xdr:from>
    <xdr:to>
      <xdr:col>107</xdr:col>
      <xdr:colOff>101600</xdr:colOff>
      <xdr:row>38</xdr:row>
      <xdr:rowOff>85344</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0383500" y="6498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101871</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245017" y="62740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133248</xdr:rowOff>
    </xdr:from>
    <xdr:to>
      <xdr:col>102</xdr:col>
      <xdr:colOff>165100</xdr:colOff>
      <xdr:row>38</xdr:row>
      <xdr:rowOff>63398</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9494500" y="6476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79925</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6017" y="62521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32664</xdr:rowOff>
    </xdr:from>
    <xdr:to>
      <xdr:col>98</xdr:col>
      <xdr:colOff>38100</xdr:colOff>
      <xdr:row>37</xdr:row>
      <xdr:rowOff>134264</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8605500" y="637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150791</xdr:rowOff>
    </xdr:from>
    <xdr:ext cx="378565"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7017" y="61515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5" name="諸支出金該当値テキスト">
          <a:extLst>
            <a:ext uri="{FF2B5EF4-FFF2-40B4-BE49-F238E27FC236}">
              <a16:creationId xmlns:a16="http://schemas.microsoft.com/office/drawing/2014/main" id="{00000000-0008-0000-0700-0000FD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前年度繰上充用金グラフ枠">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0" name="前年度繰上充用金最小値テキスト">
          <a:extLst>
            <a:ext uri="{FF2B5EF4-FFF2-40B4-BE49-F238E27FC236}">
              <a16:creationId xmlns:a16="http://schemas.microsoft.com/office/drawing/2014/main" id="{00000000-0008-0000-0700-00001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2" name="前年度繰上充用金最大値テキスト">
          <a:extLst>
            <a:ext uri="{FF2B5EF4-FFF2-40B4-BE49-F238E27FC236}">
              <a16:creationId xmlns:a16="http://schemas.microsoft.com/office/drawing/2014/main" id="{00000000-0008-0000-0700-00001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5" name="前年度繰上充用金平均値テキスト">
          <a:extLst>
            <a:ext uri="{FF2B5EF4-FFF2-40B4-BE49-F238E27FC236}">
              <a16:creationId xmlns:a16="http://schemas.microsoft.com/office/drawing/2014/main" id="{00000000-0008-0000-0700-00001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4" name="前年度繰上充用金該当値テキスト">
          <a:extLst>
            <a:ext uri="{FF2B5EF4-FFF2-40B4-BE49-F238E27FC236}">
              <a16:creationId xmlns:a16="http://schemas.microsoft.com/office/drawing/2014/main" id="{00000000-0008-0000-0700-00002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議会費：決算額は、令和</a:t>
          </a:r>
          <a:r>
            <a:rPr kumimoji="1" lang="en-US" altLang="ja-JP" sz="1000">
              <a:latin typeface="ＭＳ Ｐゴシック" panose="020B0600070205080204" pitchFamily="50" charset="-128"/>
              <a:ea typeface="ＭＳ Ｐゴシック" panose="020B0600070205080204" pitchFamily="50" charset="-128"/>
            </a:rPr>
            <a:t>5</a:t>
          </a:r>
          <a:r>
            <a:rPr kumimoji="1" lang="ja-JP" altLang="en-US" sz="1000">
              <a:latin typeface="ＭＳ Ｐゴシック" panose="020B0600070205080204" pitchFamily="50" charset="-128"/>
              <a:ea typeface="ＭＳ Ｐゴシック" panose="020B0600070205080204" pitchFamily="50" charset="-128"/>
            </a:rPr>
            <a:t>年度の市議会議員選挙の実施に伴い、欠員していた議員が定数に戻ったことなどから、議員報酬及び手当等が</a:t>
          </a:r>
          <a:r>
            <a:rPr kumimoji="1" lang="en-US" altLang="ja-JP" sz="1000">
              <a:latin typeface="ＭＳ Ｐゴシック" panose="020B0600070205080204" pitchFamily="50" charset="-128"/>
              <a:ea typeface="ＭＳ Ｐゴシック" panose="020B0600070205080204" pitchFamily="50" charset="-128"/>
            </a:rPr>
            <a:t>19,743</a:t>
          </a:r>
          <a:r>
            <a:rPr kumimoji="1" lang="ja-JP" altLang="en-US" sz="1000">
              <a:latin typeface="ＭＳ Ｐゴシック" panose="020B0600070205080204" pitchFamily="50" charset="-128"/>
              <a:ea typeface="ＭＳ Ｐゴシック" panose="020B0600070205080204" pitchFamily="50" charset="-128"/>
            </a:rPr>
            <a:t>千円増加したことなどにより、前年度と比べて</a:t>
          </a:r>
          <a:r>
            <a:rPr kumimoji="1" lang="en-US" altLang="ja-JP" sz="1000">
              <a:latin typeface="ＭＳ Ｐゴシック" panose="020B0600070205080204" pitchFamily="50" charset="-128"/>
              <a:ea typeface="ＭＳ Ｐゴシック" panose="020B0600070205080204" pitchFamily="50" charset="-128"/>
            </a:rPr>
            <a:t>25,223</a:t>
          </a:r>
          <a:r>
            <a:rPr kumimoji="1" lang="ja-JP" altLang="en-US" sz="1000">
              <a:latin typeface="ＭＳ Ｐゴシック" panose="020B0600070205080204" pitchFamily="50" charset="-128"/>
              <a:ea typeface="ＭＳ Ｐゴシック" panose="020B0600070205080204" pitchFamily="50" charset="-128"/>
            </a:rPr>
            <a:t>千円増加となった。住民一人当たりのコストでは、前年度と比べて</a:t>
          </a:r>
          <a:r>
            <a:rPr kumimoji="1" lang="en-US" altLang="ja-JP" sz="1000">
              <a:latin typeface="ＭＳ Ｐゴシック" panose="020B0600070205080204" pitchFamily="50" charset="-128"/>
              <a:ea typeface="ＭＳ Ｐゴシック" panose="020B0600070205080204" pitchFamily="50" charset="-128"/>
            </a:rPr>
            <a:t>168</a:t>
          </a:r>
          <a:r>
            <a:rPr kumimoji="1" lang="ja-JP" altLang="en-US" sz="1000">
              <a:latin typeface="ＭＳ Ｐゴシック" panose="020B0600070205080204" pitchFamily="50" charset="-128"/>
              <a:ea typeface="ＭＳ Ｐゴシック" panose="020B0600070205080204" pitchFamily="50" charset="-128"/>
            </a:rPr>
            <a:t>円増の</a:t>
          </a:r>
          <a:r>
            <a:rPr kumimoji="1" lang="en-US" altLang="ja-JP" sz="1000">
              <a:latin typeface="ＭＳ Ｐゴシック" panose="020B0600070205080204" pitchFamily="50" charset="-128"/>
              <a:ea typeface="ＭＳ Ｐゴシック" panose="020B0600070205080204" pitchFamily="50" charset="-128"/>
            </a:rPr>
            <a:t>2,148</a:t>
          </a:r>
          <a:r>
            <a:rPr kumimoji="1" lang="ja-JP" altLang="en-US" sz="1000">
              <a:latin typeface="ＭＳ Ｐゴシック" panose="020B0600070205080204" pitchFamily="50" charset="-128"/>
              <a:ea typeface="ＭＳ Ｐゴシック" panose="020B0600070205080204" pitchFamily="50" charset="-128"/>
            </a:rPr>
            <a:t>円となり、類似団体内平均及び神奈川県平均を上回っているが、全国平均を下回っている。</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総務費：決算額は、退職者の増や常勤職員の給料の増に伴う職員給与費の増加に加え、新たに基幹系システム標準化対応事業費が</a:t>
          </a:r>
          <a:r>
            <a:rPr kumimoji="1" lang="en-US" altLang="ja-JP" sz="1000">
              <a:latin typeface="ＭＳ Ｐゴシック" panose="020B0600070205080204" pitchFamily="50" charset="-128"/>
              <a:ea typeface="ＭＳ Ｐゴシック" panose="020B0600070205080204" pitchFamily="50" charset="-128"/>
            </a:rPr>
            <a:t>234,300</a:t>
          </a:r>
          <a:r>
            <a:rPr kumimoji="1" lang="ja-JP" altLang="en-US" sz="1000">
              <a:latin typeface="ＭＳ Ｐゴシック" panose="020B0600070205080204" pitchFamily="50" charset="-128"/>
              <a:ea typeface="ＭＳ Ｐゴシック" panose="020B0600070205080204" pitchFamily="50" charset="-128"/>
            </a:rPr>
            <a:t>千円増加したことなどにより、前年度と比べて</a:t>
          </a:r>
          <a:r>
            <a:rPr kumimoji="1" lang="en-US" altLang="ja-JP" sz="1000">
              <a:latin typeface="ＭＳ Ｐゴシック" panose="020B0600070205080204" pitchFamily="50" charset="-128"/>
              <a:ea typeface="ＭＳ Ｐゴシック" panose="020B0600070205080204" pitchFamily="50" charset="-128"/>
            </a:rPr>
            <a:t>673,252</a:t>
          </a:r>
          <a:r>
            <a:rPr kumimoji="1" lang="ja-JP" altLang="en-US" sz="1000">
              <a:latin typeface="ＭＳ Ｐゴシック" panose="020B0600070205080204" pitchFamily="50" charset="-128"/>
              <a:ea typeface="ＭＳ Ｐゴシック" panose="020B0600070205080204" pitchFamily="50" charset="-128"/>
            </a:rPr>
            <a:t>千円増加となった。住民一人当たりのコストでは、前年度と比べて</a:t>
          </a:r>
          <a:r>
            <a:rPr kumimoji="1" lang="en-US" altLang="ja-JP" sz="1000">
              <a:latin typeface="ＭＳ Ｐゴシック" panose="020B0600070205080204" pitchFamily="50" charset="-128"/>
              <a:ea typeface="ＭＳ Ｐゴシック" panose="020B0600070205080204" pitchFamily="50" charset="-128"/>
            </a:rPr>
            <a:t>4,380</a:t>
          </a:r>
          <a:r>
            <a:rPr kumimoji="1" lang="ja-JP" altLang="en-US" sz="1000">
              <a:latin typeface="ＭＳ Ｐゴシック" panose="020B0600070205080204" pitchFamily="50" charset="-128"/>
              <a:ea typeface="ＭＳ Ｐゴシック" panose="020B0600070205080204" pitchFamily="50" charset="-128"/>
            </a:rPr>
            <a:t>円増の</a:t>
          </a:r>
          <a:r>
            <a:rPr kumimoji="1" lang="en-US" altLang="ja-JP" sz="1000">
              <a:latin typeface="ＭＳ Ｐゴシック" panose="020B0600070205080204" pitchFamily="50" charset="-128"/>
              <a:ea typeface="ＭＳ Ｐゴシック" panose="020B0600070205080204" pitchFamily="50" charset="-128"/>
            </a:rPr>
            <a:t>35,537</a:t>
          </a:r>
          <a:r>
            <a:rPr kumimoji="1" lang="ja-JP" altLang="en-US" sz="1000">
              <a:latin typeface="ＭＳ Ｐゴシック" panose="020B0600070205080204" pitchFamily="50" charset="-128"/>
              <a:ea typeface="ＭＳ Ｐゴシック" panose="020B0600070205080204" pitchFamily="50" charset="-128"/>
            </a:rPr>
            <a:t>円となり、類似団体内平均、全国平均及び神奈川県平均をいずれも下回っている。</a:t>
          </a:r>
        </a:p>
        <a:p>
          <a:r>
            <a:rPr kumimoji="1" lang="ja-JP" altLang="en-US" sz="1000">
              <a:latin typeface="ＭＳ Ｐゴシック" panose="020B0600070205080204" pitchFamily="50" charset="-128"/>
              <a:ea typeface="ＭＳ Ｐゴシック" panose="020B0600070205080204" pitchFamily="50" charset="-128"/>
            </a:rPr>
            <a:t>民生費：決算額は、物価高対策として、定額減税補足給付金給付事業を実施したことや、サービス利用者の増に伴う介護給付・訓練等給付費事業費の増などにより、前年度と比べて</a:t>
          </a:r>
          <a:r>
            <a:rPr kumimoji="1" lang="en-US" altLang="ja-JP" sz="1000">
              <a:latin typeface="ＭＳ Ｐゴシック" panose="020B0600070205080204" pitchFamily="50" charset="-128"/>
              <a:ea typeface="ＭＳ Ｐゴシック" panose="020B0600070205080204" pitchFamily="50" charset="-128"/>
            </a:rPr>
            <a:t>1,776,735</a:t>
          </a:r>
          <a:r>
            <a:rPr kumimoji="1" lang="ja-JP" altLang="en-US" sz="1000">
              <a:latin typeface="ＭＳ Ｐゴシック" panose="020B0600070205080204" pitchFamily="50" charset="-128"/>
              <a:ea typeface="ＭＳ Ｐゴシック" panose="020B0600070205080204" pitchFamily="50" charset="-128"/>
            </a:rPr>
            <a:t>千円増加となった。住民一人当たりのコストでは、前年度と比べて</a:t>
          </a:r>
          <a:r>
            <a:rPr kumimoji="1" lang="en-US" altLang="ja-JP" sz="1000">
              <a:latin typeface="ＭＳ Ｐゴシック" panose="020B0600070205080204" pitchFamily="50" charset="-128"/>
              <a:ea typeface="ＭＳ Ｐゴシック" panose="020B0600070205080204" pitchFamily="50" charset="-128"/>
            </a:rPr>
            <a:t>11,938</a:t>
          </a:r>
          <a:r>
            <a:rPr kumimoji="1" lang="ja-JP" altLang="en-US" sz="1000">
              <a:latin typeface="ＭＳ Ｐゴシック" panose="020B0600070205080204" pitchFamily="50" charset="-128"/>
              <a:ea typeface="ＭＳ Ｐゴシック" panose="020B0600070205080204" pitchFamily="50" charset="-128"/>
            </a:rPr>
            <a:t>円増の</a:t>
          </a:r>
          <a:r>
            <a:rPr kumimoji="1" lang="en-US" altLang="ja-JP" sz="1000">
              <a:latin typeface="ＭＳ Ｐゴシック" panose="020B0600070205080204" pitchFamily="50" charset="-128"/>
              <a:ea typeface="ＭＳ Ｐゴシック" panose="020B0600070205080204" pitchFamily="50" charset="-128"/>
            </a:rPr>
            <a:t>182,126</a:t>
          </a:r>
          <a:r>
            <a:rPr kumimoji="1" lang="ja-JP" altLang="en-US" sz="1000">
              <a:latin typeface="ＭＳ Ｐゴシック" panose="020B0600070205080204" pitchFamily="50" charset="-128"/>
              <a:ea typeface="ＭＳ Ｐゴシック" panose="020B0600070205080204" pitchFamily="50" charset="-128"/>
            </a:rPr>
            <a:t>円となり、類似団体内平均、全国平均及び神奈川県平均をいずれも下回っている。</a:t>
          </a:r>
        </a:p>
        <a:p>
          <a:r>
            <a:rPr kumimoji="1" lang="ja-JP" altLang="en-US" sz="1000">
              <a:solidFill>
                <a:schemeClr val="tx1"/>
              </a:solidFill>
              <a:latin typeface="ＭＳ Ｐゴシック" panose="020B0600070205080204" pitchFamily="50" charset="-128"/>
              <a:ea typeface="ＭＳ Ｐゴシック" panose="020B0600070205080204" pitchFamily="50" charset="-128"/>
            </a:rPr>
            <a:t>衛生費：決算額は、新型感染症の</a:t>
          </a:r>
          <a:r>
            <a:rPr kumimoji="1" lang="en-US" altLang="ja-JP" sz="1000">
              <a:solidFill>
                <a:schemeClr val="tx1"/>
              </a:solidFill>
              <a:latin typeface="ＭＳ Ｐゴシック" panose="020B0600070205080204" pitchFamily="50" charset="-128"/>
              <a:ea typeface="ＭＳ Ｐゴシック" panose="020B0600070205080204" pitchFamily="50" charset="-128"/>
            </a:rPr>
            <a:t>5</a:t>
          </a:r>
          <a:r>
            <a:rPr kumimoji="1" lang="ja-JP" altLang="en-US" sz="1000">
              <a:solidFill>
                <a:schemeClr val="tx1"/>
              </a:solidFill>
              <a:latin typeface="ＭＳ Ｐゴシック" panose="020B0600070205080204" pitchFamily="50" charset="-128"/>
              <a:ea typeface="ＭＳ Ｐゴシック" panose="020B0600070205080204" pitchFamily="50" charset="-128"/>
            </a:rPr>
            <a:t>類移行などに伴い、ワクチン接種事業費が減少したことや、地域医療体制を充実させるために実施した産科有床診療所整備等支援事業費補助金の完了により、前年度と比べて</a:t>
          </a:r>
          <a:r>
            <a:rPr kumimoji="1" lang="en-US" altLang="ja-JP" sz="1000">
              <a:solidFill>
                <a:schemeClr val="tx1"/>
              </a:solidFill>
              <a:latin typeface="ＭＳ Ｐゴシック" panose="020B0600070205080204" pitchFamily="50" charset="-128"/>
              <a:ea typeface="ＭＳ Ｐゴシック" panose="020B0600070205080204" pitchFamily="50" charset="-128"/>
            </a:rPr>
            <a:t>444,158</a:t>
          </a:r>
          <a:r>
            <a:rPr kumimoji="1" lang="ja-JP" altLang="en-US" sz="1000">
              <a:solidFill>
                <a:schemeClr val="tx1"/>
              </a:solidFill>
              <a:latin typeface="ＭＳ Ｐゴシック" panose="020B0600070205080204" pitchFamily="50" charset="-128"/>
              <a:ea typeface="ＭＳ Ｐゴシック" panose="020B0600070205080204" pitchFamily="50" charset="-128"/>
            </a:rPr>
            <a:t>千円の減額となった。住民一人当たりのコストでは、前年度と比べて</a:t>
          </a:r>
          <a:r>
            <a:rPr kumimoji="1" lang="en-US" altLang="ja-JP" sz="1000">
              <a:solidFill>
                <a:schemeClr val="tx1"/>
              </a:solidFill>
              <a:latin typeface="ＭＳ Ｐゴシック" panose="020B0600070205080204" pitchFamily="50" charset="-128"/>
              <a:ea typeface="ＭＳ Ｐゴシック" panose="020B0600070205080204" pitchFamily="50" charset="-128"/>
            </a:rPr>
            <a:t>2,672</a:t>
          </a:r>
          <a:r>
            <a:rPr kumimoji="1" lang="ja-JP" altLang="en-US" sz="1000">
              <a:solidFill>
                <a:schemeClr val="tx1"/>
              </a:solidFill>
              <a:latin typeface="ＭＳ Ｐゴシック" panose="020B0600070205080204" pitchFamily="50" charset="-128"/>
              <a:ea typeface="ＭＳ Ｐゴシック" panose="020B0600070205080204" pitchFamily="50" charset="-128"/>
            </a:rPr>
            <a:t>円減の</a:t>
          </a:r>
          <a:r>
            <a:rPr kumimoji="1" lang="en-US" altLang="ja-JP" sz="1000">
              <a:solidFill>
                <a:schemeClr val="tx1"/>
              </a:solidFill>
              <a:latin typeface="ＭＳ Ｐゴシック" panose="020B0600070205080204" pitchFamily="50" charset="-128"/>
              <a:ea typeface="ＭＳ Ｐゴシック" panose="020B0600070205080204" pitchFamily="50" charset="-128"/>
            </a:rPr>
            <a:t>27,235</a:t>
          </a:r>
          <a:r>
            <a:rPr kumimoji="1" lang="ja-JP" altLang="en-US" sz="1000">
              <a:solidFill>
                <a:schemeClr val="tx1"/>
              </a:solidFill>
              <a:latin typeface="ＭＳ Ｐゴシック" panose="020B0600070205080204" pitchFamily="50" charset="-128"/>
              <a:ea typeface="ＭＳ Ｐゴシック" panose="020B0600070205080204" pitchFamily="50" charset="-128"/>
            </a:rPr>
            <a:t>円となり、類似団体内平均、全国平均及び神奈川県平均をいずれも下回っている。</a:t>
          </a:r>
        </a:p>
        <a:p>
          <a:r>
            <a:rPr kumimoji="1" lang="ja-JP" altLang="en-US" sz="1000">
              <a:solidFill>
                <a:schemeClr val="tx1"/>
              </a:solidFill>
              <a:latin typeface="ＭＳ Ｐゴシック" panose="020B0600070205080204" pitchFamily="50" charset="-128"/>
              <a:ea typeface="ＭＳ Ｐゴシック" panose="020B0600070205080204" pitchFamily="50" charset="-128"/>
            </a:rPr>
            <a:t>土木費：決算額は、南矢名陸橋修繕・耐震補強工事等の実施に伴い橋りょう長寿命化・耐震化事業費が増となったことに加え、市道</a:t>
          </a:r>
          <a:r>
            <a:rPr kumimoji="1" lang="en-US" altLang="ja-JP" sz="1000">
              <a:solidFill>
                <a:schemeClr val="tx1"/>
              </a:solidFill>
              <a:latin typeface="ＭＳ Ｐゴシック" panose="020B0600070205080204" pitchFamily="50" charset="-128"/>
              <a:ea typeface="ＭＳ Ｐゴシック" panose="020B0600070205080204" pitchFamily="50" charset="-128"/>
            </a:rPr>
            <a:t>71</a:t>
          </a:r>
          <a:r>
            <a:rPr kumimoji="1" lang="ja-JP" altLang="en-US" sz="1000">
              <a:solidFill>
                <a:schemeClr val="tx1"/>
              </a:solidFill>
              <a:latin typeface="ＭＳ Ｐゴシック" panose="020B0600070205080204" pitchFamily="50" charset="-128"/>
              <a:ea typeface="ＭＳ Ｐゴシック" panose="020B0600070205080204" pitchFamily="50" charset="-128"/>
            </a:rPr>
            <a:t>号線の歩道設置に伴う国庫関連通学路安全対策事業費の増などにより、前年度と比べて</a:t>
          </a:r>
          <a:r>
            <a:rPr kumimoji="1" lang="en-US" altLang="ja-JP" sz="1000">
              <a:solidFill>
                <a:schemeClr val="tx1"/>
              </a:solidFill>
              <a:latin typeface="ＭＳ Ｐゴシック" panose="020B0600070205080204" pitchFamily="50" charset="-128"/>
              <a:ea typeface="ＭＳ Ｐゴシック" panose="020B0600070205080204" pitchFamily="50" charset="-128"/>
            </a:rPr>
            <a:t>462,131</a:t>
          </a:r>
          <a:r>
            <a:rPr kumimoji="1" lang="ja-JP" altLang="en-US" sz="1000">
              <a:solidFill>
                <a:schemeClr val="tx1"/>
              </a:solidFill>
              <a:latin typeface="ＭＳ Ｐゴシック" panose="020B0600070205080204" pitchFamily="50" charset="-128"/>
              <a:ea typeface="ＭＳ Ｐゴシック" panose="020B0600070205080204" pitchFamily="50" charset="-128"/>
            </a:rPr>
            <a:t>千円の増加となった。住民一人当たりのコストでは、前年度と比べて</a:t>
          </a:r>
          <a:r>
            <a:rPr kumimoji="1" lang="en-US" altLang="ja-JP" sz="1000">
              <a:solidFill>
                <a:schemeClr val="tx1"/>
              </a:solidFill>
              <a:latin typeface="ＭＳ Ｐゴシック" panose="020B0600070205080204" pitchFamily="50" charset="-128"/>
              <a:ea typeface="ＭＳ Ｐゴシック" panose="020B0600070205080204" pitchFamily="50" charset="-128"/>
            </a:rPr>
            <a:t>,3,068</a:t>
          </a:r>
          <a:r>
            <a:rPr kumimoji="1" lang="ja-JP" altLang="en-US" sz="1000">
              <a:solidFill>
                <a:schemeClr val="tx1"/>
              </a:solidFill>
              <a:latin typeface="ＭＳ Ｐゴシック" panose="020B0600070205080204" pitchFamily="50" charset="-128"/>
              <a:ea typeface="ＭＳ Ｐゴシック" panose="020B0600070205080204" pitchFamily="50" charset="-128"/>
            </a:rPr>
            <a:t>円増の</a:t>
          </a:r>
          <a:r>
            <a:rPr kumimoji="1" lang="en-US" altLang="ja-JP" sz="1000">
              <a:solidFill>
                <a:schemeClr val="tx1"/>
              </a:solidFill>
              <a:latin typeface="ＭＳ Ｐゴシック" panose="020B0600070205080204" pitchFamily="50" charset="-128"/>
              <a:ea typeface="ＭＳ Ｐゴシック" panose="020B0600070205080204" pitchFamily="50" charset="-128"/>
            </a:rPr>
            <a:t>338,718</a:t>
          </a:r>
          <a:r>
            <a:rPr kumimoji="1" lang="ja-JP" altLang="en-US" sz="1000">
              <a:solidFill>
                <a:schemeClr val="tx1"/>
              </a:solidFill>
              <a:latin typeface="ＭＳ Ｐゴシック" panose="020B0600070205080204" pitchFamily="50" charset="-128"/>
              <a:ea typeface="ＭＳ Ｐゴシック" panose="020B0600070205080204" pitchFamily="50" charset="-128"/>
            </a:rPr>
            <a:t>円となり、全国平均及び神奈川県平均を下回っている。</a:t>
          </a:r>
        </a:p>
        <a:p>
          <a:r>
            <a:rPr kumimoji="1" lang="ja-JP" altLang="en-US" sz="1000">
              <a:solidFill>
                <a:schemeClr val="tx1"/>
              </a:solidFill>
              <a:latin typeface="ＭＳ Ｐゴシック" panose="020B0600070205080204" pitchFamily="50" charset="-128"/>
              <a:ea typeface="ＭＳ Ｐゴシック" panose="020B0600070205080204" pitchFamily="50" charset="-128"/>
            </a:rPr>
            <a:t>消防費：決算額は、秦野市・伊勢原市共同消防指令センターの施設等整備を進めたことなどにより、前年度と比べて</a:t>
          </a:r>
          <a:r>
            <a:rPr kumimoji="1" lang="en-US" altLang="ja-JP" sz="1000">
              <a:solidFill>
                <a:schemeClr val="tx1"/>
              </a:solidFill>
              <a:latin typeface="ＭＳ Ｐゴシック" panose="020B0600070205080204" pitchFamily="50" charset="-128"/>
              <a:ea typeface="ＭＳ Ｐゴシック" panose="020B0600070205080204" pitchFamily="50" charset="-128"/>
            </a:rPr>
            <a:t>719,881</a:t>
          </a:r>
          <a:r>
            <a:rPr kumimoji="1" lang="ja-JP" altLang="en-US" sz="1000">
              <a:solidFill>
                <a:schemeClr val="tx1"/>
              </a:solidFill>
              <a:latin typeface="ＭＳ Ｐゴシック" panose="020B0600070205080204" pitchFamily="50" charset="-128"/>
              <a:ea typeface="ＭＳ Ｐゴシック" panose="020B0600070205080204" pitchFamily="50" charset="-128"/>
            </a:rPr>
            <a:t>千円増加となった。住民一人当たりのコストでは、前年度と比べて</a:t>
          </a:r>
          <a:r>
            <a:rPr kumimoji="1" lang="en-US" altLang="ja-JP" sz="1000">
              <a:solidFill>
                <a:schemeClr val="tx1"/>
              </a:solidFill>
              <a:latin typeface="ＭＳ Ｐゴシック" panose="020B0600070205080204" pitchFamily="50" charset="-128"/>
              <a:ea typeface="ＭＳ Ｐゴシック" panose="020B0600070205080204" pitchFamily="50" charset="-128"/>
            </a:rPr>
            <a:t>4,604</a:t>
          </a:r>
          <a:r>
            <a:rPr kumimoji="1" lang="ja-JP" altLang="en-US" sz="1000">
              <a:solidFill>
                <a:schemeClr val="tx1"/>
              </a:solidFill>
              <a:latin typeface="ＭＳ Ｐゴシック" panose="020B0600070205080204" pitchFamily="50" charset="-128"/>
              <a:ea typeface="ＭＳ Ｐゴシック" panose="020B0600070205080204" pitchFamily="50" charset="-128"/>
            </a:rPr>
            <a:t>円増の</a:t>
          </a:r>
          <a:r>
            <a:rPr kumimoji="1" lang="en-US" altLang="ja-JP" sz="1000">
              <a:solidFill>
                <a:schemeClr val="tx1"/>
              </a:solidFill>
              <a:latin typeface="ＭＳ Ｐゴシック" panose="020B0600070205080204" pitchFamily="50" charset="-128"/>
              <a:ea typeface="ＭＳ Ｐゴシック" panose="020B0600070205080204" pitchFamily="50" charset="-128"/>
            </a:rPr>
            <a:t>19,634</a:t>
          </a:r>
          <a:r>
            <a:rPr kumimoji="1" lang="ja-JP" altLang="en-US" sz="1000">
              <a:solidFill>
                <a:schemeClr val="tx1"/>
              </a:solidFill>
              <a:latin typeface="ＭＳ Ｐゴシック" panose="020B0600070205080204" pitchFamily="50" charset="-128"/>
              <a:ea typeface="ＭＳ Ｐゴシック" panose="020B0600070205080204" pitchFamily="50" charset="-128"/>
            </a:rPr>
            <a:t>円となり、類似団体内平均、全国平均及び神奈川県平均をいずれも上回っている。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神奈川県秦野市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a:t>
          </a:r>
          <a:r>
            <a:rPr kumimoji="1" lang="ja-JP" altLang="en-US" sz="900">
              <a:latin typeface="ＭＳ ゴシック" pitchFamily="49" charset="-128"/>
              <a:ea typeface="ＭＳ ゴシック" pitchFamily="49" charset="-128"/>
            </a:rPr>
            <a:t>令和</a:t>
          </a:r>
          <a:r>
            <a:rPr kumimoji="1" lang="en-US" altLang="ja-JP" sz="900">
              <a:latin typeface="ＭＳ ゴシック" pitchFamily="49" charset="-128"/>
              <a:ea typeface="ＭＳ ゴシック" pitchFamily="49" charset="-128"/>
            </a:rPr>
            <a:t>6</a:t>
          </a:r>
          <a:r>
            <a:rPr kumimoji="1" lang="ja-JP" altLang="en-US" sz="900">
              <a:latin typeface="ＭＳ ゴシック" pitchFamily="49" charset="-128"/>
              <a:ea typeface="ＭＳ ゴシック" pitchFamily="49" charset="-128"/>
            </a:rPr>
            <a:t>年度は、前年度と比べて歳入・歳出決算額のいずれも増加したが、国・県支出金や地方特例交付金の増により、歳入決算額が上回り、形式収支は</a:t>
          </a:r>
          <a:r>
            <a:rPr kumimoji="1" lang="en-US" altLang="ja-JP" sz="900">
              <a:latin typeface="ＭＳ ゴシック" pitchFamily="49" charset="-128"/>
              <a:ea typeface="ＭＳ ゴシック" pitchFamily="49" charset="-128"/>
            </a:rPr>
            <a:t>439,884</a:t>
          </a:r>
          <a:r>
            <a:rPr kumimoji="1" lang="ja-JP" altLang="en-US" sz="900">
              <a:latin typeface="ＭＳ ゴシック" pitchFamily="49" charset="-128"/>
              <a:ea typeface="ＭＳ ゴシック" pitchFamily="49" charset="-128"/>
            </a:rPr>
            <a:t>千円の増加となった。また、繰越事業総額の増加に加え、特定財源のない繰越事業の増加により翌年度に繰り越すべき財源が</a:t>
          </a:r>
          <a:r>
            <a:rPr kumimoji="1" lang="en-US" altLang="ja-JP" sz="900">
              <a:latin typeface="ＭＳ ゴシック" pitchFamily="49" charset="-128"/>
              <a:ea typeface="ＭＳ ゴシック" pitchFamily="49" charset="-128"/>
            </a:rPr>
            <a:t>40,293</a:t>
          </a:r>
          <a:r>
            <a:rPr kumimoji="1" lang="ja-JP" altLang="en-US" sz="900">
              <a:latin typeface="ＭＳ ゴシック" pitchFamily="49" charset="-128"/>
              <a:ea typeface="ＭＳ ゴシック" pitchFamily="49" charset="-128"/>
            </a:rPr>
            <a:t>千円増加し、実質収支は</a:t>
          </a:r>
          <a:r>
            <a:rPr kumimoji="1" lang="en-US" altLang="ja-JP" sz="900">
              <a:latin typeface="ＭＳ ゴシック" pitchFamily="49" charset="-128"/>
              <a:ea typeface="ＭＳ ゴシック" pitchFamily="49" charset="-128"/>
            </a:rPr>
            <a:t>399,591</a:t>
          </a:r>
          <a:r>
            <a:rPr kumimoji="1" lang="ja-JP" altLang="en-US" sz="900">
              <a:latin typeface="ＭＳ ゴシック" pitchFamily="49" charset="-128"/>
              <a:ea typeface="ＭＳ ゴシック" pitchFamily="49" charset="-128"/>
            </a:rPr>
            <a:t>千円増加（</a:t>
          </a:r>
          <a:r>
            <a:rPr kumimoji="1" lang="en-US" altLang="ja-JP" sz="900">
              <a:latin typeface="ＭＳ ゴシック" pitchFamily="49" charset="-128"/>
              <a:ea typeface="ＭＳ ゴシック" pitchFamily="49" charset="-128"/>
            </a:rPr>
            <a:t>1.0</a:t>
          </a:r>
          <a:r>
            <a:rPr kumimoji="1" lang="ja-JP" altLang="en-US" sz="900">
              <a:latin typeface="ＭＳ ゴシック" pitchFamily="49" charset="-128"/>
              <a:ea typeface="ＭＳ ゴシック" pitchFamily="49" charset="-128"/>
            </a:rPr>
            <a:t>ポイント上昇）した。</a:t>
          </a:r>
        </a:p>
        <a:p>
          <a:r>
            <a:rPr kumimoji="1" lang="ja-JP" altLang="en-US" sz="900">
              <a:latin typeface="ＭＳ ゴシック" pitchFamily="49" charset="-128"/>
              <a:ea typeface="ＭＳ ゴシック" pitchFamily="49" charset="-128"/>
            </a:rPr>
            <a:t>　財政調整基金は、一般財源不足の補填や臨時財政対策債の償還費の財源として取り崩した。一方、普通交付税の再算定により追加交付された、臨時財政対策債償還基金費分を積み立てたことに加え、令和</a:t>
          </a:r>
          <a:r>
            <a:rPr kumimoji="1" lang="en-US" altLang="ja-JP" sz="900">
              <a:latin typeface="ＭＳ ゴシック" pitchFamily="49" charset="-128"/>
              <a:ea typeface="ＭＳ ゴシック" pitchFamily="49" charset="-128"/>
            </a:rPr>
            <a:t>5</a:t>
          </a:r>
          <a:r>
            <a:rPr kumimoji="1" lang="ja-JP" altLang="en-US" sz="900">
              <a:latin typeface="ＭＳ ゴシック" pitchFamily="49" charset="-128"/>
              <a:ea typeface="ＭＳ ゴシック" pitchFamily="49" charset="-128"/>
            </a:rPr>
            <a:t>年度の剰余金を積み立てた結果、積立額が取崩額を上回ったため前年度末と比べて</a:t>
          </a:r>
          <a:r>
            <a:rPr kumimoji="1" lang="en-US" altLang="ja-JP" sz="900">
              <a:latin typeface="ＭＳ ゴシック" pitchFamily="49" charset="-128"/>
              <a:ea typeface="ＭＳ ゴシック" pitchFamily="49" charset="-128"/>
            </a:rPr>
            <a:t>571</a:t>
          </a:r>
          <a:r>
            <a:rPr kumimoji="1" lang="ja-JP" altLang="en-US" sz="900">
              <a:latin typeface="ＭＳ ゴシック" pitchFamily="49" charset="-128"/>
              <a:ea typeface="ＭＳ ゴシック" pitchFamily="49" charset="-128"/>
            </a:rPr>
            <a:t>千円増の</a:t>
          </a:r>
          <a:r>
            <a:rPr kumimoji="1" lang="en-US" altLang="ja-JP" sz="900">
              <a:latin typeface="ＭＳ ゴシック" pitchFamily="49" charset="-128"/>
              <a:ea typeface="ＭＳ ゴシック" pitchFamily="49" charset="-128"/>
            </a:rPr>
            <a:t>4,113,503</a:t>
          </a:r>
          <a:r>
            <a:rPr kumimoji="1" lang="ja-JP" altLang="en-US" sz="900">
              <a:latin typeface="ＭＳ ゴシック" pitchFamily="49" charset="-128"/>
              <a:ea typeface="ＭＳ ゴシック" pitchFamily="49" charset="-128"/>
            </a:rPr>
            <a:t>千円となった。</a:t>
          </a:r>
        </a:p>
        <a:p>
          <a:r>
            <a:rPr kumimoji="1" lang="ja-JP" altLang="en-US" sz="900">
              <a:latin typeface="ＭＳ ゴシック" pitchFamily="49" charset="-128"/>
              <a:ea typeface="ＭＳ ゴシック" pitchFamily="49" charset="-128"/>
            </a:rPr>
            <a:t>　標準財政規模が増加したため、それに対する財政調整基金残高の割合は、前年度から</a:t>
          </a:r>
          <a:r>
            <a:rPr kumimoji="1" lang="en-US" altLang="ja-JP" sz="900">
              <a:latin typeface="ＭＳ ゴシック" pitchFamily="49" charset="-128"/>
              <a:ea typeface="ＭＳ ゴシック" pitchFamily="49" charset="-128"/>
            </a:rPr>
            <a:t>0.35</a:t>
          </a:r>
          <a:r>
            <a:rPr kumimoji="1" lang="ja-JP" altLang="en-US" sz="900">
              <a:latin typeface="ＭＳ ゴシック" pitchFamily="49" charset="-128"/>
              <a:ea typeface="ＭＳ ゴシック" pitchFamily="49" charset="-128"/>
            </a:rPr>
            <a:t>ポイント減の</a:t>
          </a:r>
          <a:r>
            <a:rPr kumimoji="1" lang="en-US" altLang="ja-JP" sz="900">
              <a:latin typeface="ＭＳ ゴシック" pitchFamily="49" charset="-128"/>
              <a:ea typeface="ＭＳ ゴシック" pitchFamily="49" charset="-128"/>
            </a:rPr>
            <a:t>12.48</a:t>
          </a:r>
          <a:r>
            <a:rPr kumimoji="1" lang="ja-JP" altLang="en-US" sz="900">
              <a:latin typeface="ＭＳ ゴシック" pitchFamily="49" charset="-128"/>
              <a:ea typeface="ＭＳ ゴシック" pitchFamily="49" charset="-128"/>
            </a:rPr>
            <a:t>％となったが、本市が適正な残高の目安としている</a:t>
          </a:r>
          <a:r>
            <a:rPr kumimoji="1" lang="en-US" altLang="ja-JP" sz="900">
              <a:latin typeface="ＭＳ ゴシック" pitchFamily="49" charset="-128"/>
              <a:ea typeface="ＭＳ ゴシック" pitchFamily="49" charset="-128"/>
            </a:rPr>
            <a:t>10</a:t>
          </a:r>
          <a:r>
            <a:rPr kumimoji="1" lang="ja-JP" altLang="en-US" sz="900">
              <a:latin typeface="ＭＳ ゴシック" pitchFamily="49" charset="-128"/>
              <a:ea typeface="ＭＳ ゴシック" pitchFamily="49" charset="-128"/>
            </a:rPr>
            <a:t>％を上回った。今後も市債の借入れとのバランスを考慮しながら、適正規模の残高確保に努める。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神奈川県秦野市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令和</a:t>
          </a:r>
          <a:r>
            <a:rPr kumimoji="1" lang="en-US" altLang="ja-JP" sz="1100">
              <a:latin typeface="ＭＳ ゴシック" pitchFamily="49" charset="-128"/>
              <a:ea typeface="ＭＳ ゴシック" pitchFamily="49" charset="-128"/>
            </a:rPr>
            <a:t>6</a:t>
          </a:r>
          <a:r>
            <a:rPr kumimoji="1" lang="ja-JP" altLang="en-US" sz="1100">
              <a:latin typeface="ＭＳ ゴシック" pitchFamily="49" charset="-128"/>
              <a:ea typeface="ＭＳ ゴシック" pitchFamily="49" charset="-128"/>
            </a:rPr>
            <a:t>年度の一般会計及び特別会計等の連結決算額は、</a:t>
          </a:r>
          <a:r>
            <a:rPr kumimoji="1" lang="en-US" altLang="ja-JP" sz="1100">
              <a:latin typeface="ＭＳ ゴシック" pitchFamily="49" charset="-128"/>
              <a:ea typeface="ＭＳ ゴシック" pitchFamily="49" charset="-128"/>
            </a:rPr>
            <a:t>6,039,009</a:t>
          </a:r>
          <a:r>
            <a:rPr kumimoji="1" lang="ja-JP" altLang="en-US" sz="1100">
              <a:latin typeface="ＭＳ ゴシック" pitchFamily="49" charset="-128"/>
              <a:ea typeface="ＭＳ ゴシック" pitchFamily="49" charset="-128"/>
            </a:rPr>
            <a:t>千円の黒字となっている。また、連結実質赤字比率は△</a:t>
          </a:r>
          <a:r>
            <a:rPr kumimoji="1" lang="en-US" altLang="ja-JP" sz="1100">
              <a:latin typeface="ＭＳ ゴシック" pitchFamily="49" charset="-128"/>
              <a:ea typeface="ＭＳ ゴシック" pitchFamily="49" charset="-128"/>
            </a:rPr>
            <a:t>18.32</a:t>
          </a:r>
          <a:r>
            <a:rPr kumimoji="1" lang="ja-JP" altLang="en-US" sz="1100">
              <a:latin typeface="ＭＳ ゴシック" pitchFamily="49" charset="-128"/>
              <a:ea typeface="ＭＳ ゴシック" pitchFamily="49" charset="-128"/>
            </a:rPr>
            <a:t>％で黒字となっており、いずれの会計においても赤字は生じていない。</a:t>
          </a:r>
        </a:p>
        <a:p>
          <a:r>
            <a:rPr kumimoji="1" lang="ja-JP" altLang="en-US" sz="1100">
              <a:latin typeface="ＭＳ ゴシック" pitchFamily="49" charset="-128"/>
              <a:ea typeface="ＭＳ ゴシック" pitchFamily="49" charset="-128"/>
            </a:rPr>
            <a:t>　前年度との比較では、連結決算額が</a:t>
          </a:r>
          <a:r>
            <a:rPr kumimoji="1" lang="en-US" altLang="ja-JP" sz="1100">
              <a:latin typeface="ＭＳ ゴシック" pitchFamily="49" charset="-128"/>
              <a:ea typeface="ＭＳ ゴシック" pitchFamily="49" charset="-128"/>
            </a:rPr>
            <a:t>261,446</a:t>
          </a:r>
          <a:r>
            <a:rPr kumimoji="1" lang="ja-JP" altLang="en-US" sz="1100">
              <a:latin typeface="ＭＳ ゴシック" pitchFamily="49" charset="-128"/>
              <a:ea typeface="ＭＳ ゴシック" pitchFamily="49" charset="-128"/>
            </a:rPr>
            <a:t>千円の増（前年度</a:t>
          </a:r>
          <a:r>
            <a:rPr kumimoji="1" lang="en-US" altLang="ja-JP" sz="1100">
              <a:latin typeface="ＭＳ ゴシック" pitchFamily="49" charset="-128"/>
              <a:ea typeface="ＭＳ ゴシック" pitchFamily="49" charset="-128"/>
            </a:rPr>
            <a:t>5,777,563</a:t>
          </a:r>
          <a:r>
            <a:rPr kumimoji="1" lang="ja-JP" altLang="en-US" sz="1100">
              <a:latin typeface="ＭＳ ゴシック" pitchFamily="49" charset="-128"/>
              <a:ea typeface="ＭＳ ゴシック" pitchFamily="49" charset="-128"/>
            </a:rPr>
            <a:t>千円）、連結実質赤字比率が</a:t>
          </a:r>
          <a:r>
            <a:rPr kumimoji="1" lang="en-US" altLang="ja-JP" sz="1100">
              <a:latin typeface="ＭＳ ゴシック" pitchFamily="49" charset="-128"/>
              <a:ea typeface="ＭＳ ゴシック" pitchFamily="49" charset="-128"/>
            </a:rPr>
            <a:t>0.3</a:t>
          </a:r>
          <a:r>
            <a:rPr kumimoji="1" lang="ja-JP" altLang="en-US" sz="1100">
              <a:latin typeface="ＭＳ ゴシック" pitchFamily="49" charset="-128"/>
              <a:ea typeface="ＭＳ ゴシック" pitchFamily="49" charset="-128"/>
            </a:rPr>
            <a:t>ポイントの減（同△</a:t>
          </a:r>
          <a:r>
            <a:rPr kumimoji="1" lang="en-US" altLang="ja-JP" sz="1100">
              <a:latin typeface="ＭＳ ゴシック" pitchFamily="49" charset="-128"/>
              <a:ea typeface="ＭＳ ゴシック" pitchFamily="49" charset="-128"/>
            </a:rPr>
            <a:t>18.02</a:t>
          </a:r>
          <a:r>
            <a:rPr kumimoji="1" lang="ja-JP" altLang="en-US" sz="1100">
              <a:latin typeface="ＭＳ ゴシック" pitchFamily="49" charset="-128"/>
              <a:ea typeface="ＭＳ ゴシック" pitchFamily="49" charset="-128"/>
            </a:rPr>
            <a:t>％）となっている。これは、標準財政規模に対する決算額の割合が、水道事業会計及び公共下水道事業会計でそれぞれ、</a:t>
          </a:r>
          <a:r>
            <a:rPr kumimoji="1" lang="en-US" altLang="ja-JP" sz="1100">
              <a:latin typeface="ＭＳ ゴシック" pitchFamily="49" charset="-128"/>
              <a:ea typeface="ＭＳ ゴシック" pitchFamily="49" charset="-128"/>
            </a:rPr>
            <a:t>0.96</a:t>
          </a:r>
          <a:r>
            <a:rPr kumimoji="1" lang="ja-JP" altLang="en-US" sz="1100">
              <a:latin typeface="ＭＳ ゴシック" pitchFamily="49" charset="-128"/>
              <a:ea typeface="ＭＳ ゴシック" pitchFamily="49" charset="-128"/>
            </a:rPr>
            <a:t>ポイント、</a:t>
          </a:r>
          <a:r>
            <a:rPr kumimoji="1" lang="en-US" altLang="ja-JP" sz="1100">
              <a:latin typeface="ＭＳ ゴシック" pitchFamily="49" charset="-128"/>
              <a:ea typeface="ＭＳ ゴシック" pitchFamily="49" charset="-128"/>
            </a:rPr>
            <a:t>0.54</a:t>
          </a:r>
          <a:r>
            <a:rPr kumimoji="1" lang="ja-JP" altLang="en-US" sz="1100">
              <a:latin typeface="ＭＳ ゴシック" pitchFamily="49" charset="-128"/>
              <a:ea typeface="ＭＳ ゴシック" pitchFamily="49" charset="-128"/>
            </a:rPr>
            <a:t>ポイント減少したものの、その他の会計でそれを上回る増加をしたためである。</a:t>
          </a:r>
        </a:p>
        <a:p>
          <a:r>
            <a:rPr kumimoji="1" lang="ja-JP" altLang="en-US" sz="1100">
              <a:latin typeface="ＭＳ ゴシック" pitchFamily="49" charset="-128"/>
              <a:ea typeface="ＭＳ ゴシック" pitchFamily="49" charset="-128"/>
            </a:rPr>
            <a:t>　一般会計の増加要因は、形式収支が</a:t>
          </a:r>
          <a:r>
            <a:rPr kumimoji="1" lang="en-US" altLang="ja-JP" sz="1100">
              <a:latin typeface="ＭＳ ゴシック" pitchFamily="49" charset="-128"/>
              <a:ea typeface="ＭＳ ゴシック" pitchFamily="49" charset="-128"/>
            </a:rPr>
            <a:t>439,884</a:t>
          </a:r>
          <a:r>
            <a:rPr kumimoji="1" lang="ja-JP" altLang="en-US" sz="1100">
              <a:latin typeface="ＭＳ ゴシック" pitchFamily="49" charset="-128"/>
              <a:ea typeface="ＭＳ ゴシック" pitchFamily="49" charset="-128"/>
            </a:rPr>
            <a:t>千円増加したことなどにより、実質収支が前年度と比べて</a:t>
          </a:r>
          <a:r>
            <a:rPr kumimoji="1" lang="en-US" altLang="ja-JP" sz="1100">
              <a:latin typeface="ＭＳ ゴシック" pitchFamily="49" charset="-128"/>
              <a:ea typeface="ＭＳ ゴシック" pitchFamily="49" charset="-128"/>
            </a:rPr>
            <a:t>399,591</a:t>
          </a:r>
          <a:r>
            <a:rPr kumimoji="1" lang="ja-JP" altLang="en-US" sz="1100">
              <a:latin typeface="ＭＳ ゴシック" pitchFamily="49" charset="-128"/>
              <a:ea typeface="ＭＳ ゴシック" pitchFamily="49" charset="-128"/>
            </a:rPr>
            <a:t>千円増加したためである。</a:t>
          </a:r>
        </a:p>
        <a:p>
          <a:r>
            <a:rPr kumimoji="1" lang="ja-JP" altLang="en-US" sz="1100">
              <a:latin typeface="ＭＳ ゴシック" pitchFamily="49" charset="-128"/>
              <a:ea typeface="ＭＳ ゴシック" pitchFamily="49" charset="-128"/>
            </a:rPr>
            <a:t>　特別会計の実質収支は、介護保険事業特別会計が</a:t>
          </a:r>
          <a:r>
            <a:rPr kumimoji="1" lang="en-US" altLang="ja-JP" sz="1100">
              <a:latin typeface="ＭＳ ゴシック" pitchFamily="49" charset="-128"/>
              <a:ea typeface="ＭＳ ゴシック" pitchFamily="49" charset="-128"/>
            </a:rPr>
            <a:t>391,154</a:t>
          </a:r>
          <a:r>
            <a:rPr kumimoji="1" lang="ja-JP" altLang="en-US" sz="1100">
              <a:latin typeface="ＭＳ ゴシック" pitchFamily="49" charset="-128"/>
              <a:ea typeface="ＭＳ ゴシック" pitchFamily="49" charset="-128"/>
            </a:rPr>
            <a:t>千円、後期高齢者医療事業特別会計が</a:t>
          </a:r>
          <a:r>
            <a:rPr kumimoji="1" lang="en-US" altLang="ja-JP" sz="1100">
              <a:latin typeface="ＭＳ ゴシック" pitchFamily="49" charset="-128"/>
              <a:ea typeface="ＭＳ ゴシック" pitchFamily="49" charset="-128"/>
            </a:rPr>
            <a:t>230,980</a:t>
          </a:r>
          <a:r>
            <a:rPr kumimoji="1" lang="ja-JP" altLang="en-US" sz="1100">
              <a:latin typeface="ＭＳ ゴシック" pitchFamily="49" charset="-128"/>
              <a:ea typeface="ＭＳ ゴシック" pitchFamily="49" charset="-128"/>
            </a:rPr>
            <a:t>千円、国民健康保険事業特別会計が</a:t>
          </a:r>
          <a:r>
            <a:rPr kumimoji="1" lang="en-US" altLang="ja-JP" sz="1100">
              <a:latin typeface="ＭＳ ゴシック" pitchFamily="49" charset="-128"/>
              <a:ea typeface="ＭＳ ゴシック" pitchFamily="49" charset="-128"/>
            </a:rPr>
            <a:t>76,205</a:t>
          </a:r>
          <a:r>
            <a:rPr kumimoji="1" lang="ja-JP" altLang="en-US" sz="1100">
              <a:latin typeface="ＭＳ ゴシック" pitchFamily="49" charset="-128"/>
              <a:ea typeface="ＭＳ ゴシック" pitchFamily="49" charset="-128"/>
            </a:rPr>
            <a:t>千円と、それぞれ黒字となっている。</a:t>
          </a:r>
        </a:p>
        <a:p>
          <a:r>
            <a:rPr kumimoji="1" lang="ja-JP" altLang="en-US" sz="1100">
              <a:latin typeface="ＭＳ ゴシック" pitchFamily="49" charset="-128"/>
              <a:ea typeface="ＭＳ ゴシック" pitchFamily="49" charset="-128"/>
            </a:rPr>
            <a:t>　公営企業会計の資金不足・剰余額は、水道事業会計が</a:t>
          </a:r>
          <a:r>
            <a:rPr kumimoji="1" lang="en-US" altLang="ja-JP" sz="1100">
              <a:latin typeface="ＭＳ ゴシック" pitchFamily="49" charset="-128"/>
              <a:ea typeface="ＭＳ ゴシック" pitchFamily="49" charset="-128"/>
            </a:rPr>
            <a:t>1,832,118</a:t>
          </a:r>
          <a:r>
            <a:rPr kumimoji="1" lang="ja-JP" altLang="en-US" sz="1100">
              <a:latin typeface="ＭＳ ゴシック" pitchFamily="49" charset="-128"/>
              <a:ea typeface="ＭＳ ゴシック" pitchFamily="49" charset="-128"/>
            </a:rPr>
            <a:t>千円、公共下水道事業会計が</a:t>
          </a:r>
          <a:r>
            <a:rPr kumimoji="1" lang="en-US" altLang="ja-JP" sz="1100">
              <a:latin typeface="ＭＳ ゴシック" pitchFamily="49" charset="-128"/>
              <a:ea typeface="ＭＳ ゴシック" pitchFamily="49" charset="-128"/>
            </a:rPr>
            <a:t>582,472</a:t>
          </a:r>
          <a:r>
            <a:rPr kumimoji="1" lang="ja-JP" altLang="en-US" sz="1100">
              <a:latin typeface="ＭＳ ゴシック" pitchFamily="49" charset="-128"/>
              <a:ea typeface="ＭＳ ゴシック" pitchFamily="49" charset="-128"/>
            </a:rPr>
            <a:t>千円と、それぞれ剰余額が生じている。</a:t>
          </a:r>
        </a:p>
        <a:p>
          <a:r>
            <a:rPr kumimoji="1" lang="ja-JP" altLang="en-US" sz="1100">
              <a:latin typeface="ＭＳ ゴシック" pitchFamily="49" charset="-128"/>
              <a:ea typeface="ＭＳ ゴシック" pitchFamily="49" charset="-128"/>
            </a:rPr>
            <a:t>　一般会計における今後の見通しについて、歳入の根幹をなす市税では、新型感染症の影響を受けた社会経済活動の正常化が進み、定額減税の実施による地方特例交付金による補填を含めると令和</a:t>
          </a:r>
          <a:r>
            <a:rPr kumimoji="1" lang="en-US" altLang="ja-JP" sz="1100">
              <a:latin typeface="ＭＳ ゴシック" pitchFamily="49" charset="-128"/>
              <a:ea typeface="ＭＳ ゴシック" pitchFamily="49" charset="-128"/>
            </a:rPr>
            <a:t>6</a:t>
          </a:r>
          <a:r>
            <a:rPr kumimoji="1" lang="ja-JP" altLang="en-US" sz="1100">
              <a:latin typeface="ＭＳ ゴシック" pitchFamily="49" charset="-128"/>
              <a:ea typeface="ＭＳ ゴシック" pitchFamily="49" charset="-128"/>
            </a:rPr>
            <a:t>年度は増収となった。短期的には賃金上昇等により、増収が見込まれるが、長期的には生産年齢人口の減少等による減収が見込まれる。また、歳出では、超高齢社会の進行により特別会計への繰出金や、物価高騰による物件費の増加が見込まれ、引き続き、厳しい財政状況が続くと想定される。このような状況にあっても、事業の選択と集中を図りながら、総合計画に位置付けた事業を着実に進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神奈川県秦野市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令和</a:t>
          </a:r>
          <a:r>
            <a:rPr kumimoji="1" lang="en-US" altLang="ja-JP" sz="1100">
              <a:latin typeface="ＭＳ ゴシック" pitchFamily="49" charset="-128"/>
              <a:ea typeface="ＭＳ ゴシック" pitchFamily="49" charset="-128"/>
            </a:rPr>
            <a:t>6</a:t>
          </a:r>
          <a:r>
            <a:rPr kumimoji="1" lang="ja-JP" altLang="en-US" sz="1100">
              <a:latin typeface="ＭＳ ゴシック" pitchFamily="49" charset="-128"/>
              <a:ea typeface="ＭＳ ゴシック" pitchFamily="49" charset="-128"/>
            </a:rPr>
            <a:t>年度の実質公債費比率の分子は、前年度と比べて</a:t>
          </a:r>
          <a:r>
            <a:rPr kumimoji="1" lang="en-US" altLang="ja-JP" sz="1100">
              <a:latin typeface="ＭＳ ゴシック" pitchFamily="49" charset="-128"/>
              <a:ea typeface="ＭＳ ゴシック" pitchFamily="49" charset="-128"/>
            </a:rPr>
            <a:t>16</a:t>
          </a:r>
          <a:r>
            <a:rPr kumimoji="1" lang="ja-JP" altLang="en-US" sz="1100">
              <a:latin typeface="ＭＳ ゴシック" pitchFamily="49" charset="-128"/>
              <a:ea typeface="ＭＳ ゴシック" pitchFamily="49" charset="-128"/>
            </a:rPr>
            <a:t>百万円増加した。</a:t>
          </a:r>
        </a:p>
        <a:p>
          <a:r>
            <a:rPr kumimoji="1" lang="ja-JP" altLang="en-US" sz="1100">
              <a:latin typeface="ＭＳ ゴシック" pitchFamily="49" charset="-128"/>
              <a:ea typeface="ＭＳ ゴシック" pitchFamily="49" charset="-128"/>
            </a:rPr>
            <a:t>　これは、算入公債費等</a:t>
          </a:r>
          <a:r>
            <a:rPr kumimoji="1" lang="en-US" altLang="ja-JP" sz="1100">
              <a:latin typeface="ＭＳ ゴシック" pitchFamily="49" charset="-128"/>
              <a:ea typeface="ＭＳ ゴシック" pitchFamily="49" charset="-128"/>
            </a:rPr>
            <a:t>(B)</a:t>
          </a:r>
          <a:r>
            <a:rPr kumimoji="1" lang="ja-JP" altLang="en-US" sz="1100">
              <a:latin typeface="ＭＳ ゴシック" pitchFamily="49" charset="-128"/>
              <a:ea typeface="ＭＳ ゴシック" pitchFamily="49" charset="-128"/>
            </a:rPr>
            <a:t>が</a:t>
          </a:r>
          <a:r>
            <a:rPr kumimoji="1" lang="en-US" altLang="ja-JP" sz="1100">
              <a:latin typeface="ＭＳ ゴシック" pitchFamily="49" charset="-128"/>
              <a:ea typeface="ＭＳ ゴシック" pitchFamily="49" charset="-128"/>
            </a:rPr>
            <a:t>115</a:t>
          </a:r>
          <a:r>
            <a:rPr kumimoji="1" lang="ja-JP" altLang="en-US" sz="1100">
              <a:latin typeface="ＭＳ ゴシック" pitchFamily="49" charset="-128"/>
              <a:ea typeface="ＭＳ ゴシック" pitchFamily="49" charset="-128"/>
            </a:rPr>
            <a:t>百万円減少したものの、元利償還金等</a:t>
          </a:r>
          <a:r>
            <a:rPr kumimoji="1" lang="en-US" altLang="ja-JP" sz="1100">
              <a:latin typeface="ＭＳ ゴシック" pitchFamily="49" charset="-128"/>
              <a:ea typeface="ＭＳ ゴシック" pitchFamily="49" charset="-128"/>
            </a:rPr>
            <a:t>(A)</a:t>
          </a:r>
          <a:r>
            <a:rPr kumimoji="1" lang="ja-JP" altLang="en-US" sz="1100">
              <a:latin typeface="ＭＳ ゴシック" pitchFamily="49" charset="-128"/>
              <a:ea typeface="ＭＳ ゴシック" pitchFamily="49" charset="-128"/>
            </a:rPr>
            <a:t>が</a:t>
          </a:r>
          <a:r>
            <a:rPr kumimoji="1" lang="en-US" altLang="ja-JP" sz="1100">
              <a:latin typeface="ＭＳ ゴシック" pitchFamily="49" charset="-128"/>
              <a:ea typeface="ＭＳ ゴシック" pitchFamily="49" charset="-128"/>
            </a:rPr>
            <a:t>99</a:t>
          </a:r>
          <a:r>
            <a:rPr kumimoji="1" lang="ja-JP" altLang="en-US" sz="1100">
              <a:latin typeface="ＭＳ ゴシック" pitchFamily="49" charset="-128"/>
              <a:ea typeface="ＭＳ ゴシック" pitchFamily="49" charset="-128"/>
            </a:rPr>
            <a:t>百万円減少したためである。</a:t>
          </a:r>
        </a:p>
        <a:p>
          <a:r>
            <a:rPr kumimoji="1" lang="ja-JP" altLang="en-US" sz="1100">
              <a:latin typeface="ＭＳ ゴシック" pitchFamily="49" charset="-128"/>
              <a:ea typeface="ＭＳ ゴシック" pitchFamily="49" charset="-128"/>
            </a:rPr>
            <a:t>　元利償還金等</a:t>
          </a:r>
          <a:r>
            <a:rPr kumimoji="1" lang="en-US" altLang="ja-JP" sz="1100">
              <a:latin typeface="ＭＳ ゴシック" pitchFamily="49" charset="-128"/>
              <a:ea typeface="ＭＳ ゴシック" pitchFamily="49" charset="-128"/>
            </a:rPr>
            <a:t>(A)</a:t>
          </a:r>
          <a:r>
            <a:rPr kumimoji="1" lang="ja-JP" altLang="en-US" sz="1100">
              <a:latin typeface="ＭＳ ゴシック" pitchFamily="49" charset="-128"/>
              <a:ea typeface="ＭＳ ゴシック" pitchFamily="49" charset="-128"/>
            </a:rPr>
            <a:t>が減少した要因は、公共下水道事業会計が起こした地方債の償還が進んだことで、公営企業債繰入金が減少したことによる。</a:t>
          </a:r>
        </a:p>
        <a:p>
          <a:r>
            <a:rPr kumimoji="1" lang="ja-JP" altLang="en-US" sz="1100">
              <a:latin typeface="ＭＳ ゴシック" pitchFamily="49" charset="-128"/>
              <a:ea typeface="ＭＳ ゴシック" pitchFamily="49" charset="-128"/>
            </a:rPr>
            <a:t>　算入公債費等</a:t>
          </a:r>
          <a:r>
            <a:rPr kumimoji="1" lang="en-US" altLang="ja-JP" sz="1100">
              <a:latin typeface="ＭＳ ゴシック" pitchFamily="49" charset="-128"/>
              <a:ea typeface="ＭＳ ゴシック" pitchFamily="49" charset="-128"/>
            </a:rPr>
            <a:t>(B)</a:t>
          </a:r>
          <a:r>
            <a:rPr kumimoji="1" lang="ja-JP" altLang="en-US" sz="1100">
              <a:latin typeface="ＭＳ ゴシック" pitchFamily="49" charset="-128"/>
              <a:ea typeface="ＭＳ ゴシック" pitchFamily="49" charset="-128"/>
            </a:rPr>
            <a:t>が減少した要因は、基準財政需要額の公債費の算定額が、</a:t>
          </a:r>
          <a:r>
            <a:rPr kumimoji="1" lang="en-US" altLang="ja-JP" sz="1100">
              <a:latin typeface="ＭＳ ゴシック" pitchFamily="49" charset="-128"/>
              <a:ea typeface="ＭＳ ゴシック" pitchFamily="49" charset="-128"/>
            </a:rPr>
            <a:t>98</a:t>
          </a:r>
          <a:r>
            <a:rPr kumimoji="1" lang="ja-JP" altLang="en-US" sz="1100">
              <a:latin typeface="ＭＳ ゴシック" pitchFamily="49" charset="-128"/>
              <a:ea typeface="ＭＳ ゴシック" pitchFamily="49" charset="-128"/>
            </a:rPr>
            <a:t>百円減少したことなどのためである。</a:t>
          </a:r>
        </a:p>
        <a:p>
          <a:r>
            <a:rPr kumimoji="1" lang="ja-JP" altLang="en-US" sz="1100">
              <a:latin typeface="ＭＳ ゴシック" pitchFamily="49" charset="-128"/>
              <a:ea typeface="ＭＳ ゴシック" pitchFamily="49" charset="-128"/>
            </a:rPr>
            <a:t>　今後も、プライマリーバランスや将来の公債費負担を考慮した適正な市債の借入れに努める。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満期一括償還地方債は採用しておらず、減債基金は設置していない。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神奈川県秦野市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令和</a:t>
          </a:r>
          <a:r>
            <a:rPr kumimoji="1" lang="en-US" altLang="ja-JP" sz="1100">
              <a:latin typeface="ＭＳ ゴシック" pitchFamily="49" charset="-128"/>
              <a:ea typeface="ＭＳ ゴシック" pitchFamily="49" charset="-128"/>
            </a:rPr>
            <a:t>6</a:t>
          </a:r>
          <a:r>
            <a:rPr kumimoji="1" lang="ja-JP" altLang="en-US" sz="1100">
              <a:latin typeface="ＭＳ ゴシック" pitchFamily="49" charset="-128"/>
              <a:ea typeface="ＭＳ ゴシック" pitchFamily="49" charset="-128"/>
            </a:rPr>
            <a:t>年度の将来負担比率の分子は、前年度と比べて</a:t>
          </a:r>
          <a:r>
            <a:rPr kumimoji="1" lang="en-US" altLang="ja-JP" sz="1100">
              <a:latin typeface="ＭＳ ゴシック" pitchFamily="49" charset="-128"/>
              <a:ea typeface="ＭＳ ゴシック" pitchFamily="49" charset="-128"/>
            </a:rPr>
            <a:t>243</a:t>
          </a:r>
          <a:r>
            <a:rPr kumimoji="1" lang="ja-JP" altLang="en-US" sz="1100">
              <a:latin typeface="ＭＳ ゴシック" pitchFamily="49" charset="-128"/>
              <a:ea typeface="ＭＳ ゴシック" pitchFamily="49" charset="-128"/>
            </a:rPr>
            <a:t>百万円減少した。</a:t>
          </a:r>
        </a:p>
        <a:p>
          <a:r>
            <a:rPr kumimoji="1" lang="ja-JP" altLang="en-US" sz="1100">
              <a:latin typeface="ＭＳ ゴシック" pitchFamily="49" charset="-128"/>
              <a:ea typeface="ＭＳ ゴシック" pitchFamily="49" charset="-128"/>
            </a:rPr>
            <a:t>　これは、充当可能財源等</a:t>
          </a:r>
          <a:r>
            <a:rPr kumimoji="1" lang="en-US" altLang="ja-JP" sz="1100">
              <a:latin typeface="ＭＳ ゴシック" pitchFamily="49" charset="-128"/>
              <a:ea typeface="ＭＳ ゴシック" pitchFamily="49" charset="-128"/>
            </a:rPr>
            <a:t>(B)</a:t>
          </a:r>
          <a:r>
            <a:rPr kumimoji="1" lang="ja-JP" altLang="en-US" sz="1100">
              <a:latin typeface="ＭＳ ゴシック" pitchFamily="49" charset="-128"/>
              <a:ea typeface="ＭＳ ゴシック" pitchFamily="49" charset="-128"/>
            </a:rPr>
            <a:t>が</a:t>
          </a:r>
          <a:r>
            <a:rPr kumimoji="1" lang="en-US" altLang="ja-JP" sz="1100">
              <a:latin typeface="ＭＳ ゴシック" pitchFamily="49" charset="-128"/>
              <a:ea typeface="ＭＳ ゴシック" pitchFamily="49" charset="-128"/>
            </a:rPr>
            <a:t>2,650</a:t>
          </a:r>
          <a:r>
            <a:rPr kumimoji="1" lang="ja-JP" altLang="en-US" sz="1100">
              <a:latin typeface="ＭＳ ゴシック" pitchFamily="49" charset="-128"/>
              <a:ea typeface="ＭＳ ゴシック" pitchFamily="49" charset="-128"/>
            </a:rPr>
            <a:t>百万円減少したものの、将来負担額</a:t>
          </a:r>
          <a:r>
            <a:rPr kumimoji="1" lang="en-US" altLang="ja-JP" sz="1100">
              <a:latin typeface="ＭＳ ゴシック" pitchFamily="49" charset="-128"/>
              <a:ea typeface="ＭＳ ゴシック" pitchFamily="49" charset="-128"/>
            </a:rPr>
            <a:t>(A)</a:t>
          </a:r>
          <a:r>
            <a:rPr kumimoji="1" lang="ja-JP" altLang="en-US" sz="1100">
              <a:latin typeface="ＭＳ ゴシック" pitchFamily="49" charset="-128"/>
              <a:ea typeface="ＭＳ ゴシック" pitchFamily="49" charset="-128"/>
            </a:rPr>
            <a:t>が</a:t>
          </a:r>
          <a:r>
            <a:rPr kumimoji="1" lang="en-US" altLang="ja-JP" sz="1100">
              <a:latin typeface="ＭＳ ゴシック" pitchFamily="49" charset="-128"/>
              <a:ea typeface="ＭＳ ゴシック" pitchFamily="49" charset="-128"/>
            </a:rPr>
            <a:t>2,894</a:t>
          </a:r>
          <a:r>
            <a:rPr kumimoji="1" lang="ja-JP" altLang="en-US" sz="1100">
              <a:latin typeface="ＭＳ ゴシック" pitchFamily="49" charset="-128"/>
              <a:ea typeface="ＭＳ ゴシック" pitchFamily="49" charset="-128"/>
            </a:rPr>
            <a:t>百万円減少したためである。</a:t>
          </a:r>
        </a:p>
        <a:p>
          <a:r>
            <a:rPr kumimoji="1" lang="ja-JP" altLang="en-US" sz="1100">
              <a:latin typeface="ＭＳ ゴシック" pitchFamily="49" charset="-128"/>
              <a:ea typeface="ＭＳ ゴシック" pitchFamily="49" charset="-128"/>
            </a:rPr>
            <a:t>　将来負担額</a:t>
          </a:r>
          <a:r>
            <a:rPr kumimoji="1" lang="en-US" altLang="ja-JP" sz="1100">
              <a:latin typeface="ＭＳ ゴシック" pitchFamily="49" charset="-128"/>
              <a:ea typeface="ＭＳ ゴシック" pitchFamily="49" charset="-128"/>
            </a:rPr>
            <a:t>(A)</a:t>
          </a:r>
          <a:r>
            <a:rPr kumimoji="1" lang="ja-JP" altLang="en-US" sz="1100">
              <a:latin typeface="ＭＳ ゴシック" pitchFamily="49" charset="-128"/>
              <a:ea typeface="ＭＳ ゴシック" pitchFamily="49" charset="-128"/>
            </a:rPr>
            <a:t>が減少した要因は、公共下水道事業会計が起こした地方債の償還が進んだことで、公営企業債繰入金見込額が減少したことなどによるものである。</a:t>
          </a:r>
        </a:p>
        <a:p>
          <a:r>
            <a:rPr kumimoji="1" lang="ja-JP" altLang="en-US" sz="1100">
              <a:latin typeface="ＭＳ ゴシック" pitchFamily="49" charset="-128"/>
              <a:ea typeface="ＭＳ ゴシック" pitchFamily="49" charset="-128"/>
            </a:rPr>
            <a:t>　充当可能財源等</a:t>
          </a:r>
          <a:r>
            <a:rPr kumimoji="1" lang="en-US" altLang="ja-JP" sz="1100">
              <a:latin typeface="ＭＳ ゴシック" pitchFamily="49" charset="-128"/>
              <a:ea typeface="ＭＳ ゴシック" pitchFamily="49" charset="-128"/>
            </a:rPr>
            <a:t>(B)</a:t>
          </a:r>
          <a:r>
            <a:rPr kumimoji="1" lang="ja-JP" altLang="en-US" sz="1100">
              <a:latin typeface="ＭＳ ゴシック" pitchFamily="49" charset="-128"/>
              <a:ea typeface="ＭＳ ゴシック" pitchFamily="49" charset="-128"/>
            </a:rPr>
            <a:t>が減少した要因は、都市計画税収の減による充当可能特定歳入の減少などによるものである。</a:t>
          </a:r>
        </a:p>
        <a:p>
          <a:r>
            <a:rPr kumimoji="1" lang="ja-JP" altLang="en-US" sz="1100">
              <a:latin typeface="ＭＳ ゴシック" pitchFamily="49" charset="-128"/>
              <a:ea typeface="ＭＳ ゴシック" pitchFamily="49" charset="-128"/>
            </a:rPr>
            <a:t>　今後も、プライマリーバランスや将来の公債費負担を考慮した適正な市債の借入れを行うとともに、適正な規模の財政調整基金残高を確保することにより、将来世代において財政の自由度を狭めることのないよう、持続可能な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神奈川県秦野市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年度は、公共施設整備基金やふるさと基金などが取崩額を上回る額の積立てを行ったことにより、その他特定目的基金が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百万円増加した。一方で、財政調整基金は、一般財源の補填や臨時財政対策債の繰上償還などの財源として活用したため、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百万円減少したことから、基金全体では前年度末と比べて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年度は、公共施設整備基金や職員退職給与準備基金などが取崩額を上回る額の積立てを行ったことにより、その他特定目的基金が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また、財政調整基金では、一般財源の補填などの財源として活用したたものの、取崩額以上の積立てをしたため、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百万円増加したことから、基金全体では前年度末と比べて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財政調整基金は、災害など不測の事態への備えとして、標準財政規模の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％となる約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百万円を適正な残高の目安とし、確保に努めている。今後も、適正規模の残高を確保しつつ、自然災害など、臨時突発的な財政需要にも柔軟かつ迅速に活用していく。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また、その他特定目的基金は、各基金の設置目的に沿って、適正な管理、運用に努める。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・公共施設整備基金：教育施設、公園その他の公用又は公共用に供する施設（公共施設）の整備を目的とする寄附金等を積み立て、公共施設の整備を図る。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・ふるさと基金：市の発展のために全国の寄附者から寄せられた寄附金を活用し、その特性を生かしたまちづくりに役立てる。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・新型コロナウイルス感染症対策利子補給基金：新型感染症の感染拡大の影響により事業資金の融資を受けた中小企業者を支援する。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・ふるさと基金：寄附者が指定した使途に沿った事業の財源とするため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年中に収入した寄附金を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・新型コロナウイルス感染症対策利子補給基金：新型感染症の影響により事業資金の融資を受けた中小企業者等に継続して支援を行うため、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・職員退職給与準備基金：地方公営企業及び秦野市伊勢原市環境衛生組合からの負担金を積み立てる一方で、取崩しを行わなかったため、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・ふるさと基金：寄附者が指定した使途に沿って事業の早期実現を図るため、適正な管理、運用に努める。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・職員退職給与準備基金：退職手当の支払に係る年度間の不均衡を調整するため、一定規模の確保に努めながら、運用を図る。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年度は、普通交付税の再算定により追加交付された、臨時財政対策債償還基金費分を積み立てたことに加え、令和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年度の決算で生じた剰余金を積み立てた。一方で、一般財源不足の補填や過年度に積み立てた臨時財政対策債償還基金費分の取り崩したことにより、積立額を取崩額が上回ったため、前年度末と比べて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年度は、普通交付税の再算定により追加交付された、臨時財政対策債償還基金費分や令和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年度の決算で生じた剰余金などの積立額が、一般財源不足の補填や過年度に積み立てた臨時財政対策債償還基金費分などの取崩額を上回ったため、前年度末と比べて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災害など不測の事態への備えとして、標準財政規模の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％となる約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百万円を適正な残高として確保に努めている。今後も、適正規模の残高を確保しつつ、自然災害や新型感染症対策など、臨時突発的な財政需要にも柔軟かつ迅速に活用していく。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減債基金については該当なし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減債基金については該当なし</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神奈川県秦野市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158,573
153,734
103.76
62,689,567
59,677,650
2,926,080
32,948,768
30,960,713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D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D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D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D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D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D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D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D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D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D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当市の有形固定資産は、約</a:t>
          </a:r>
          <a:r>
            <a:rPr kumimoji="1" lang="en-US" altLang="ja-JP" sz="1000">
              <a:latin typeface="ＭＳ Ｐゴシック" panose="020B0600070205080204" pitchFamily="50" charset="-128"/>
              <a:ea typeface="ＭＳ Ｐゴシック" panose="020B0600070205080204" pitchFamily="50" charset="-128"/>
            </a:rPr>
            <a:t>60</a:t>
          </a:r>
          <a:r>
            <a:rPr kumimoji="1" lang="ja-JP" altLang="en-US" sz="1000">
              <a:latin typeface="ＭＳ Ｐゴシック" panose="020B0600070205080204" pitchFamily="50" charset="-128"/>
              <a:ea typeface="ＭＳ Ｐゴシック" panose="020B0600070205080204" pitchFamily="50" charset="-128"/>
            </a:rPr>
            <a:t>％を道路等のインフラ資産が占めており、その更新等の状況が有形固定資産減価償却率に大きく影響している。</a:t>
          </a:r>
        </a:p>
        <a:p>
          <a:r>
            <a:rPr kumimoji="1" lang="ja-JP" altLang="en-US" sz="1000">
              <a:latin typeface="ＭＳ Ｐゴシック" panose="020B0600070205080204" pitchFamily="50" charset="-128"/>
              <a:ea typeface="ＭＳ Ｐゴシック" panose="020B0600070205080204" pitchFamily="50" charset="-128"/>
            </a:rPr>
            <a:t>　そのため、当市では、昭和</a:t>
          </a:r>
          <a:r>
            <a:rPr kumimoji="1" lang="en-US" altLang="ja-JP" sz="1000">
              <a:latin typeface="ＭＳ Ｐゴシック" panose="020B0600070205080204" pitchFamily="50" charset="-128"/>
              <a:ea typeface="ＭＳ Ｐゴシック" panose="020B0600070205080204" pitchFamily="50" charset="-128"/>
            </a:rPr>
            <a:t>40</a:t>
          </a:r>
          <a:r>
            <a:rPr kumimoji="1" lang="ja-JP" altLang="en-US" sz="1000">
              <a:latin typeface="ＭＳ Ｐゴシック" panose="020B0600070205080204" pitchFamily="50" charset="-128"/>
              <a:ea typeface="ＭＳ Ｐゴシック" panose="020B0600070205080204" pitchFamily="50" charset="-128"/>
            </a:rPr>
            <a:t>年から</a:t>
          </a:r>
          <a:r>
            <a:rPr kumimoji="1" lang="en-US" altLang="ja-JP" sz="1000">
              <a:latin typeface="ＭＳ Ｐゴシック" panose="020B0600070205080204" pitchFamily="50" charset="-128"/>
              <a:ea typeface="ＭＳ Ｐゴシック" panose="020B0600070205080204" pitchFamily="50" charset="-128"/>
            </a:rPr>
            <a:t>50</a:t>
          </a:r>
          <a:r>
            <a:rPr kumimoji="1" lang="ja-JP" altLang="en-US" sz="1000">
              <a:latin typeface="ＭＳ Ｐゴシック" panose="020B0600070205080204" pitchFamily="50" charset="-128"/>
              <a:ea typeface="ＭＳ Ｐゴシック" panose="020B0600070205080204" pitchFamily="50" charset="-128"/>
            </a:rPr>
            <a:t>年代に建設した庁舎や学校施設をはじめ、</a:t>
          </a:r>
          <a:r>
            <a:rPr kumimoji="1" lang="en-US" altLang="ja-JP" sz="1000">
              <a:latin typeface="ＭＳ Ｐゴシック" panose="020B0600070205080204" pitchFamily="50" charset="-128"/>
              <a:ea typeface="ＭＳ Ｐゴシック" panose="020B0600070205080204" pitchFamily="50" charset="-128"/>
            </a:rPr>
            <a:t>30</a:t>
          </a:r>
          <a:r>
            <a:rPr kumimoji="1" lang="ja-JP" altLang="en-US" sz="1000">
              <a:latin typeface="ＭＳ Ｐゴシック" panose="020B0600070205080204" pitchFamily="50" charset="-128"/>
              <a:ea typeface="ＭＳ Ｐゴシック" panose="020B0600070205080204" pitchFamily="50" charset="-128"/>
            </a:rPr>
            <a:t>年を経過した建物が多くあるものの、道路の計画的な更新を進めていることにより、有形固定資産減価償却率は、類似団体及び全国平均と比較して低い水準となっている。</a:t>
          </a:r>
        </a:p>
        <a:p>
          <a:r>
            <a:rPr kumimoji="1" lang="ja-JP" altLang="en-US" sz="1000">
              <a:latin typeface="ＭＳ Ｐゴシック" panose="020B0600070205080204" pitchFamily="50" charset="-128"/>
              <a:ea typeface="ＭＳ Ｐゴシック" panose="020B0600070205080204" pitchFamily="50" charset="-128"/>
            </a:rPr>
            <a:t>　引き続き、平成</a:t>
          </a:r>
          <a:r>
            <a:rPr kumimoji="1" lang="en-US" altLang="ja-JP" sz="1000">
              <a:latin typeface="ＭＳ Ｐゴシック" panose="020B0600070205080204" pitchFamily="50" charset="-128"/>
              <a:ea typeface="ＭＳ Ｐゴシック" panose="020B0600070205080204" pitchFamily="50" charset="-128"/>
            </a:rPr>
            <a:t>29</a:t>
          </a:r>
          <a:r>
            <a:rPr kumimoji="1" lang="ja-JP" altLang="en-US" sz="1000">
              <a:latin typeface="ＭＳ Ｐゴシック" panose="020B0600070205080204" pitchFamily="50" charset="-128"/>
              <a:ea typeface="ＭＳ Ｐゴシック" panose="020B0600070205080204" pitchFamily="50" charset="-128"/>
            </a:rPr>
            <a:t>年</a:t>
          </a:r>
          <a:r>
            <a:rPr kumimoji="1" lang="en-US" altLang="ja-JP" sz="1000">
              <a:latin typeface="ＭＳ Ｐゴシック" panose="020B0600070205080204" pitchFamily="50" charset="-128"/>
              <a:ea typeface="ＭＳ Ｐゴシック" panose="020B0600070205080204" pitchFamily="50" charset="-128"/>
            </a:rPr>
            <a:t>3</a:t>
          </a:r>
          <a:r>
            <a:rPr kumimoji="1" lang="ja-JP" altLang="en-US" sz="1000">
              <a:latin typeface="ＭＳ Ｐゴシック" panose="020B0600070205080204" pitchFamily="50" charset="-128"/>
              <a:ea typeface="ＭＳ Ｐゴシック" panose="020B0600070205080204" pitchFamily="50" charset="-128"/>
            </a:rPr>
            <a:t>月に策定した「公共施設等総合管理計画」や付随する個別施設計画に基づき、施設の老朽化対策を進めていく。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D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D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D00-000040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153247</xdr:rowOff>
    </xdr:from>
    <xdr:to>
      <xdr:col>23</xdr:col>
      <xdr:colOff>85090</xdr:colOff>
      <xdr:row>34</xdr:row>
      <xdr:rowOff>72179</xdr:rowOff>
    </xdr:to>
    <xdr:cxnSp macro="">
      <xdr:nvCxnSpPr>
        <xdr:cNvPr id="65" name="直線コネクタ 64">
          <a:extLst>
            <a:ext uri="{FF2B5EF4-FFF2-40B4-BE49-F238E27FC236}">
              <a16:creationId xmlns:a16="http://schemas.microsoft.com/office/drawing/2014/main" id="{00000000-0008-0000-0D00-000041000000}"/>
            </a:ext>
          </a:extLst>
        </xdr:cNvPr>
        <xdr:cNvCxnSpPr/>
      </xdr:nvCxnSpPr>
      <xdr:spPr>
        <a:xfrm flipV="1">
          <a:off x="4760595" y="5553922"/>
          <a:ext cx="1270" cy="111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76006</xdr:rowOff>
    </xdr:from>
    <xdr:ext cx="405111" cy="259045"/>
    <xdr:sp macro="" textlink="">
      <xdr:nvSpPr>
        <xdr:cNvPr id="66" name="有形固定資産減価償却率最小値テキスト">
          <a:extLst>
            <a:ext uri="{FF2B5EF4-FFF2-40B4-BE49-F238E27FC236}">
              <a16:creationId xmlns:a16="http://schemas.microsoft.com/office/drawing/2014/main" id="{00000000-0008-0000-0D00-000042000000}"/>
            </a:ext>
          </a:extLst>
        </xdr:cNvPr>
        <xdr:cNvSpPr txBox="1"/>
      </xdr:nvSpPr>
      <xdr:spPr>
        <a:xfrm>
          <a:off x="4813300" y="6676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72179</xdr:rowOff>
    </xdr:from>
    <xdr:to>
      <xdr:col>23</xdr:col>
      <xdr:colOff>174625</xdr:colOff>
      <xdr:row>34</xdr:row>
      <xdr:rowOff>72179</xdr:rowOff>
    </xdr:to>
    <xdr:cxnSp macro="">
      <xdr:nvCxnSpPr>
        <xdr:cNvPr id="67" name="直線コネクタ 66">
          <a:extLst>
            <a:ext uri="{FF2B5EF4-FFF2-40B4-BE49-F238E27FC236}">
              <a16:creationId xmlns:a16="http://schemas.microsoft.com/office/drawing/2014/main" id="{00000000-0008-0000-0D00-000043000000}"/>
            </a:ext>
          </a:extLst>
        </xdr:cNvPr>
        <xdr:cNvCxnSpPr/>
      </xdr:nvCxnSpPr>
      <xdr:spPr>
        <a:xfrm>
          <a:off x="4673600" y="6673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99924</xdr:rowOff>
    </xdr:from>
    <xdr:ext cx="405111" cy="259045"/>
    <xdr:sp macro="" textlink="">
      <xdr:nvSpPr>
        <xdr:cNvPr id="68" name="有形固定資産減価償却率最大値テキスト">
          <a:extLst>
            <a:ext uri="{FF2B5EF4-FFF2-40B4-BE49-F238E27FC236}">
              <a16:creationId xmlns:a16="http://schemas.microsoft.com/office/drawing/2014/main" id="{00000000-0008-0000-0D00-000044000000}"/>
            </a:ext>
          </a:extLst>
        </xdr:cNvPr>
        <xdr:cNvSpPr txBox="1"/>
      </xdr:nvSpPr>
      <xdr:spPr>
        <a:xfrm>
          <a:off x="4813300" y="5329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153247</xdr:rowOff>
    </xdr:from>
    <xdr:to>
      <xdr:col>23</xdr:col>
      <xdr:colOff>174625</xdr:colOff>
      <xdr:row>27</xdr:row>
      <xdr:rowOff>153247</xdr:rowOff>
    </xdr:to>
    <xdr:cxnSp macro="">
      <xdr:nvCxnSpPr>
        <xdr:cNvPr id="69" name="直線コネクタ 68">
          <a:extLst>
            <a:ext uri="{FF2B5EF4-FFF2-40B4-BE49-F238E27FC236}">
              <a16:creationId xmlns:a16="http://schemas.microsoft.com/office/drawing/2014/main" id="{00000000-0008-0000-0D00-000045000000}"/>
            </a:ext>
          </a:extLst>
        </xdr:cNvPr>
        <xdr:cNvCxnSpPr/>
      </xdr:nvCxnSpPr>
      <xdr:spPr>
        <a:xfrm>
          <a:off x="4673600" y="5553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53569</xdr:rowOff>
    </xdr:from>
    <xdr:ext cx="405111" cy="259045"/>
    <xdr:sp macro="" textlink="">
      <xdr:nvSpPr>
        <xdr:cNvPr id="70" name="有形固定資産減価償却率平均値テキスト">
          <a:extLst>
            <a:ext uri="{FF2B5EF4-FFF2-40B4-BE49-F238E27FC236}">
              <a16:creationId xmlns:a16="http://schemas.microsoft.com/office/drawing/2014/main" id="{00000000-0008-0000-0D00-000046000000}"/>
            </a:ext>
          </a:extLst>
        </xdr:cNvPr>
        <xdr:cNvSpPr txBox="1"/>
      </xdr:nvSpPr>
      <xdr:spPr>
        <a:xfrm>
          <a:off x="4813300" y="61400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75142</xdr:rowOff>
    </xdr:from>
    <xdr:to>
      <xdr:col>23</xdr:col>
      <xdr:colOff>136525</xdr:colOff>
      <xdr:row>32</xdr:row>
      <xdr:rowOff>5292</xdr:rowOff>
    </xdr:to>
    <xdr:sp macro="" textlink="">
      <xdr:nvSpPr>
        <xdr:cNvPr id="71" name="フローチャート: 判断 70">
          <a:extLst>
            <a:ext uri="{FF2B5EF4-FFF2-40B4-BE49-F238E27FC236}">
              <a16:creationId xmlns:a16="http://schemas.microsoft.com/office/drawing/2014/main" id="{00000000-0008-0000-0D00-000047000000}"/>
            </a:ext>
          </a:extLst>
        </xdr:cNvPr>
        <xdr:cNvSpPr/>
      </xdr:nvSpPr>
      <xdr:spPr>
        <a:xfrm>
          <a:off x="47117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46355</xdr:rowOff>
    </xdr:from>
    <xdr:to>
      <xdr:col>19</xdr:col>
      <xdr:colOff>187325</xdr:colOff>
      <xdr:row>31</xdr:row>
      <xdr:rowOff>147955</xdr:rowOff>
    </xdr:to>
    <xdr:sp macro="" textlink="">
      <xdr:nvSpPr>
        <xdr:cNvPr id="72" name="フローチャート: 判断 71">
          <a:extLst>
            <a:ext uri="{FF2B5EF4-FFF2-40B4-BE49-F238E27FC236}">
              <a16:creationId xmlns:a16="http://schemas.microsoft.com/office/drawing/2014/main" id="{00000000-0008-0000-0D00-000048000000}"/>
            </a:ext>
          </a:extLst>
        </xdr:cNvPr>
        <xdr:cNvSpPr/>
      </xdr:nvSpPr>
      <xdr:spPr>
        <a:xfrm>
          <a:off x="4000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171027</xdr:rowOff>
    </xdr:from>
    <xdr:to>
      <xdr:col>15</xdr:col>
      <xdr:colOff>187325</xdr:colOff>
      <xdr:row>31</xdr:row>
      <xdr:rowOff>101177</xdr:rowOff>
    </xdr:to>
    <xdr:sp macro="" textlink="">
      <xdr:nvSpPr>
        <xdr:cNvPr id="73" name="フローチャート: 判断 72">
          <a:extLst>
            <a:ext uri="{FF2B5EF4-FFF2-40B4-BE49-F238E27FC236}">
              <a16:creationId xmlns:a16="http://schemas.microsoft.com/office/drawing/2014/main" id="{00000000-0008-0000-0D00-000049000000}"/>
            </a:ext>
          </a:extLst>
        </xdr:cNvPr>
        <xdr:cNvSpPr/>
      </xdr:nvSpPr>
      <xdr:spPr>
        <a:xfrm>
          <a:off x="3238500" y="60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142240</xdr:rowOff>
    </xdr:from>
    <xdr:to>
      <xdr:col>11</xdr:col>
      <xdr:colOff>187325</xdr:colOff>
      <xdr:row>31</xdr:row>
      <xdr:rowOff>72390</xdr:rowOff>
    </xdr:to>
    <xdr:sp macro="" textlink="">
      <xdr:nvSpPr>
        <xdr:cNvPr id="74" name="フローチャート: 判断 73">
          <a:extLst>
            <a:ext uri="{FF2B5EF4-FFF2-40B4-BE49-F238E27FC236}">
              <a16:creationId xmlns:a16="http://schemas.microsoft.com/office/drawing/2014/main" id="{00000000-0008-0000-0D00-00004A000000}"/>
            </a:ext>
          </a:extLst>
        </xdr:cNvPr>
        <xdr:cNvSpPr/>
      </xdr:nvSpPr>
      <xdr:spPr>
        <a:xfrm>
          <a:off x="2476500" y="605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102658</xdr:rowOff>
    </xdr:from>
    <xdr:to>
      <xdr:col>7</xdr:col>
      <xdr:colOff>187325</xdr:colOff>
      <xdr:row>31</xdr:row>
      <xdr:rowOff>32808</xdr:rowOff>
    </xdr:to>
    <xdr:sp macro="" textlink="">
      <xdr:nvSpPr>
        <xdr:cNvPr id="75" name="フローチャート: 判断 74">
          <a:extLst>
            <a:ext uri="{FF2B5EF4-FFF2-40B4-BE49-F238E27FC236}">
              <a16:creationId xmlns:a16="http://schemas.microsoft.com/office/drawing/2014/main" id="{00000000-0008-0000-0D00-00004B000000}"/>
            </a:ext>
          </a:extLst>
        </xdr:cNvPr>
        <xdr:cNvSpPr/>
      </xdr:nvSpPr>
      <xdr:spPr>
        <a:xfrm>
          <a:off x="1714500" y="6017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D00-00004C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D00-00004D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D00-00004E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D00-00004F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D00-000050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13970</xdr:rowOff>
    </xdr:from>
    <xdr:to>
      <xdr:col>23</xdr:col>
      <xdr:colOff>136525</xdr:colOff>
      <xdr:row>31</xdr:row>
      <xdr:rowOff>115570</xdr:rowOff>
    </xdr:to>
    <xdr:sp macro="" textlink="">
      <xdr:nvSpPr>
        <xdr:cNvPr id="81" name="楕円 80">
          <a:extLst>
            <a:ext uri="{FF2B5EF4-FFF2-40B4-BE49-F238E27FC236}">
              <a16:creationId xmlns:a16="http://schemas.microsoft.com/office/drawing/2014/main" id="{00000000-0008-0000-0D00-000051000000}"/>
            </a:ext>
          </a:extLst>
        </xdr:cNvPr>
        <xdr:cNvSpPr/>
      </xdr:nvSpPr>
      <xdr:spPr>
        <a:xfrm>
          <a:off x="4711700" y="610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36847</xdr:rowOff>
    </xdr:from>
    <xdr:ext cx="405111" cy="259045"/>
    <xdr:sp macro="" textlink="">
      <xdr:nvSpPr>
        <xdr:cNvPr id="82" name="有形固定資産減価償却率該当値テキスト">
          <a:extLst>
            <a:ext uri="{FF2B5EF4-FFF2-40B4-BE49-F238E27FC236}">
              <a16:creationId xmlns:a16="http://schemas.microsoft.com/office/drawing/2014/main" id="{00000000-0008-0000-0D00-000052000000}"/>
            </a:ext>
          </a:extLst>
        </xdr:cNvPr>
        <xdr:cNvSpPr txBox="1"/>
      </xdr:nvSpPr>
      <xdr:spPr>
        <a:xfrm>
          <a:off x="4813300" y="595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142240</xdr:rowOff>
    </xdr:from>
    <xdr:to>
      <xdr:col>19</xdr:col>
      <xdr:colOff>187325</xdr:colOff>
      <xdr:row>31</xdr:row>
      <xdr:rowOff>72390</xdr:rowOff>
    </xdr:to>
    <xdr:sp macro="" textlink="">
      <xdr:nvSpPr>
        <xdr:cNvPr id="83" name="楕円 82">
          <a:extLst>
            <a:ext uri="{FF2B5EF4-FFF2-40B4-BE49-F238E27FC236}">
              <a16:creationId xmlns:a16="http://schemas.microsoft.com/office/drawing/2014/main" id="{00000000-0008-0000-0D00-000053000000}"/>
            </a:ext>
          </a:extLst>
        </xdr:cNvPr>
        <xdr:cNvSpPr/>
      </xdr:nvSpPr>
      <xdr:spPr>
        <a:xfrm>
          <a:off x="4000500" y="605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21590</xdr:rowOff>
    </xdr:from>
    <xdr:to>
      <xdr:col>23</xdr:col>
      <xdr:colOff>85725</xdr:colOff>
      <xdr:row>31</xdr:row>
      <xdr:rowOff>64770</xdr:rowOff>
    </xdr:to>
    <xdr:cxnSp macro="">
      <xdr:nvCxnSpPr>
        <xdr:cNvPr id="84" name="直線コネクタ 83">
          <a:extLst>
            <a:ext uri="{FF2B5EF4-FFF2-40B4-BE49-F238E27FC236}">
              <a16:creationId xmlns:a16="http://schemas.microsoft.com/office/drawing/2014/main" id="{00000000-0008-0000-0D00-000054000000}"/>
            </a:ext>
          </a:extLst>
        </xdr:cNvPr>
        <xdr:cNvCxnSpPr/>
      </xdr:nvCxnSpPr>
      <xdr:spPr>
        <a:xfrm>
          <a:off x="4051300" y="6108065"/>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84667</xdr:rowOff>
    </xdr:from>
    <xdr:to>
      <xdr:col>15</xdr:col>
      <xdr:colOff>187325</xdr:colOff>
      <xdr:row>31</xdr:row>
      <xdr:rowOff>14817</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3238500" y="599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135467</xdr:rowOff>
    </xdr:from>
    <xdr:to>
      <xdr:col>19</xdr:col>
      <xdr:colOff>136525</xdr:colOff>
      <xdr:row>31</xdr:row>
      <xdr:rowOff>21590</xdr:rowOff>
    </xdr:to>
    <xdr:cxnSp macro="">
      <xdr:nvCxnSpPr>
        <xdr:cNvPr id="86" name="直線コネクタ 85">
          <a:extLst>
            <a:ext uri="{FF2B5EF4-FFF2-40B4-BE49-F238E27FC236}">
              <a16:creationId xmlns:a16="http://schemas.microsoft.com/office/drawing/2014/main" id="{00000000-0008-0000-0D00-000056000000}"/>
            </a:ext>
          </a:extLst>
        </xdr:cNvPr>
        <xdr:cNvCxnSpPr/>
      </xdr:nvCxnSpPr>
      <xdr:spPr>
        <a:xfrm>
          <a:off x="3289300" y="6050492"/>
          <a:ext cx="7620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37888</xdr:rowOff>
    </xdr:from>
    <xdr:to>
      <xdr:col>11</xdr:col>
      <xdr:colOff>187325</xdr:colOff>
      <xdr:row>30</xdr:row>
      <xdr:rowOff>139488</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2476500" y="5952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88688</xdr:rowOff>
    </xdr:from>
    <xdr:to>
      <xdr:col>15</xdr:col>
      <xdr:colOff>136525</xdr:colOff>
      <xdr:row>30</xdr:row>
      <xdr:rowOff>135467</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a:off x="2527300" y="6003713"/>
          <a:ext cx="762000" cy="4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9102</xdr:rowOff>
    </xdr:from>
    <xdr:to>
      <xdr:col>7</xdr:col>
      <xdr:colOff>187325</xdr:colOff>
      <xdr:row>30</xdr:row>
      <xdr:rowOff>110702</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1714500" y="5924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59902</xdr:rowOff>
    </xdr:from>
    <xdr:to>
      <xdr:col>11</xdr:col>
      <xdr:colOff>136525</xdr:colOff>
      <xdr:row>30</xdr:row>
      <xdr:rowOff>88688</xdr:rowOff>
    </xdr:to>
    <xdr:cxnSp macro="">
      <xdr:nvCxnSpPr>
        <xdr:cNvPr id="90" name="直線コネクタ 89">
          <a:extLst>
            <a:ext uri="{FF2B5EF4-FFF2-40B4-BE49-F238E27FC236}">
              <a16:creationId xmlns:a16="http://schemas.microsoft.com/office/drawing/2014/main" id="{00000000-0008-0000-0D00-00005A000000}"/>
            </a:ext>
          </a:extLst>
        </xdr:cNvPr>
        <xdr:cNvCxnSpPr/>
      </xdr:nvCxnSpPr>
      <xdr:spPr>
        <a:xfrm>
          <a:off x="1765300" y="5974927"/>
          <a:ext cx="762000" cy="28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139082</xdr:rowOff>
    </xdr:from>
    <xdr:ext cx="405111" cy="259045"/>
    <xdr:sp macro="" textlink="">
      <xdr:nvSpPr>
        <xdr:cNvPr id="91" name="n_1aveValue有形固定資産減価償却率">
          <a:extLst>
            <a:ext uri="{FF2B5EF4-FFF2-40B4-BE49-F238E27FC236}">
              <a16:creationId xmlns:a16="http://schemas.microsoft.com/office/drawing/2014/main" id="{00000000-0008-0000-0D00-00005B000000}"/>
            </a:ext>
          </a:extLst>
        </xdr:cNvPr>
        <xdr:cNvSpPr txBox="1"/>
      </xdr:nvSpPr>
      <xdr:spPr>
        <a:xfrm>
          <a:off x="38360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92304</xdr:rowOff>
    </xdr:from>
    <xdr:ext cx="405111" cy="259045"/>
    <xdr:sp macro="" textlink="">
      <xdr:nvSpPr>
        <xdr:cNvPr id="92" name="n_2aveValue有形固定資産減価償却率">
          <a:extLst>
            <a:ext uri="{FF2B5EF4-FFF2-40B4-BE49-F238E27FC236}">
              <a16:creationId xmlns:a16="http://schemas.microsoft.com/office/drawing/2014/main" id="{00000000-0008-0000-0D00-00005C000000}"/>
            </a:ext>
          </a:extLst>
        </xdr:cNvPr>
        <xdr:cNvSpPr txBox="1"/>
      </xdr:nvSpPr>
      <xdr:spPr>
        <a:xfrm>
          <a:off x="3086744" y="61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63517</xdr:rowOff>
    </xdr:from>
    <xdr:ext cx="405111" cy="259045"/>
    <xdr:sp macro="" textlink="">
      <xdr:nvSpPr>
        <xdr:cNvPr id="93" name="n_3aveValue有形固定資産減価償却率">
          <a:extLst>
            <a:ext uri="{FF2B5EF4-FFF2-40B4-BE49-F238E27FC236}">
              <a16:creationId xmlns:a16="http://schemas.microsoft.com/office/drawing/2014/main" id="{00000000-0008-0000-0D00-00005D000000}"/>
            </a:ext>
          </a:extLst>
        </xdr:cNvPr>
        <xdr:cNvSpPr txBox="1"/>
      </xdr:nvSpPr>
      <xdr:spPr>
        <a:xfrm>
          <a:off x="23247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23935</xdr:rowOff>
    </xdr:from>
    <xdr:ext cx="405111" cy="259045"/>
    <xdr:sp macro="" textlink="">
      <xdr:nvSpPr>
        <xdr:cNvPr id="94" name="n_4aveValue有形固定資産減価償却率">
          <a:extLst>
            <a:ext uri="{FF2B5EF4-FFF2-40B4-BE49-F238E27FC236}">
              <a16:creationId xmlns:a16="http://schemas.microsoft.com/office/drawing/2014/main" id="{00000000-0008-0000-0D00-00005E000000}"/>
            </a:ext>
          </a:extLst>
        </xdr:cNvPr>
        <xdr:cNvSpPr txBox="1"/>
      </xdr:nvSpPr>
      <xdr:spPr>
        <a:xfrm>
          <a:off x="1562744" y="6110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88917</xdr:rowOff>
    </xdr:from>
    <xdr:ext cx="405111" cy="259045"/>
    <xdr:sp macro="" textlink="">
      <xdr:nvSpPr>
        <xdr:cNvPr id="95" name="n_1mainValue有形固定資産減価償却率">
          <a:extLst>
            <a:ext uri="{FF2B5EF4-FFF2-40B4-BE49-F238E27FC236}">
              <a16:creationId xmlns:a16="http://schemas.microsoft.com/office/drawing/2014/main" id="{00000000-0008-0000-0D00-00005F000000}"/>
            </a:ext>
          </a:extLst>
        </xdr:cNvPr>
        <xdr:cNvSpPr txBox="1"/>
      </xdr:nvSpPr>
      <xdr:spPr>
        <a:xfrm>
          <a:off x="3836044" y="5832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31344</xdr:rowOff>
    </xdr:from>
    <xdr:ext cx="405111" cy="259045"/>
    <xdr:sp macro="" textlink="">
      <xdr:nvSpPr>
        <xdr:cNvPr id="96" name="n_2mainValue有形固定資産減価償却率">
          <a:extLst>
            <a:ext uri="{FF2B5EF4-FFF2-40B4-BE49-F238E27FC236}">
              <a16:creationId xmlns:a16="http://schemas.microsoft.com/office/drawing/2014/main" id="{00000000-0008-0000-0D00-000060000000}"/>
            </a:ext>
          </a:extLst>
        </xdr:cNvPr>
        <xdr:cNvSpPr txBox="1"/>
      </xdr:nvSpPr>
      <xdr:spPr>
        <a:xfrm>
          <a:off x="3086744" y="577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156015</xdr:rowOff>
    </xdr:from>
    <xdr:ext cx="405111" cy="259045"/>
    <xdr:sp macro="" textlink="">
      <xdr:nvSpPr>
        <xdr:cNvPr id="97" name="n_3mainValue有形固定資産減価償却率">
          <a:extLst>
            <a:ext uri="{FF2B5EF4-FFF2-40B4-BE49-F238E27FC236}">
              <a16:creationId xmlns:a16="http://schemas.microsoft.com/office/drawing/2014/main" id="{00000000-0008-0000-0D00-000061000000}"/>
            </a:ext>
          </a:extLst>
        </xdr:cNvPr>
        <xdr:cNvSpPr txBox="1"/>
      </xdr:nvSpPr>
      <xdr:spPr>
        <a:xfrm>
          <a:off x="2324744" y="5728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127229</xdr:rowOff>
    </xdr:from>
    <xdr:ext cx="405111" cy="259045"/>
    <xdr:sp macro="" textlink="">
      <xdr:nvSpPr>
        <xdr:cNvPr id="98" name="n_4mainValue有形固定資産減価償却率">
          <a:extLst>
            <a:ext uri="{FF2B5EF4-FFF2-40B4-BE49-F238E27FC236}">
              <a16:creationId xmlns:a16="http://schemas.microsoft.com/office/drawing/2014/main" id="{00000000-0008-0000-0D00-000062000000}"/>
            </a:ext>
          </a:extLst>
        </xdr:cNvPr>
        <xdr:cNvSpPr txBox="1"/>
      </xdr:nvSpPr>
      <xdr:spPr>
        <a:xfrm>
          <a:off x="1562744" y="5699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0000000-0008-0000-0D00-000063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0000000-0008-0000-0D00-000064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0000000-0008-0000-0D00-000065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[ 556.3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D00-000066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D00-00006F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債務償還比率は、類似団体及び全国平均と比較して高い水準となっているものの、令和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年度は、地方債の残高が減少したことにより将来負担額が減少したため、</a:t>
          </a:r>
          <a:r>
            <a:rPr kumimoji="1" lang="en-US" altLang="ja-JP" sz="1100">
              <a:latin typeface="ＭＳ Ｐゴシック" panose="020B0600070205080204" pitchFamily="50" charset="-128"/>
              <a:ea typeface="ＭＳ Ｐゴシック" panose="020B0600070205080204" pitchFamily="50" charset="-128"/>
            </a:rPr>
            <a:t>7.2</a:t>
          </a:r>
          <a:r>
            <a:rPr kumimoji="1" lang="ja-JP" altLang="en-US" sz="1100">
              <a:latin typeface="ＭＳ Ｐゴシック" panose="020B0600070205080204" pitchFamily="50" charset="-128"/>
              <a:ea typeface="ＭＳ Ｐゴシック" panose="020B0600070205080204" pitchFamily="50" charset="-128"/>
            </a:rPr>
            <a:t>ポイント減少している。</a:t>
          </a:r>
        </a:p>
        <a:p>
          <a:r>
            <a:rPr kumimoji="1" lang="ja-JP" altLang="en-US" sz="1100">
              <a:latin typeface="ＭＳ Ｐゴシック" panose="020B0600070205080204" pitchFamily="50" charset="-128"/>
              <a:ea typeface="ＭＳ Ｐゴシック" panose="020B0600070205080204" pitchFamily="50" charset="-128"/>
            </a:rPr>
            <a:t>　今後も、大規模改修や建替えを行う場合には、中長期的な財政見通しを立てたうえで、将来に過度な負担を残すことのないよう計画的な市債の発行に努めていく。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0000000-0008-0000-0D00-000070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D00-000071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0000000-0008-0000-0D00-000072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5" name="直線コネクタ 114">
          <a:extLst>
            <a:ext uri="{FF2B5EF4-FFF2-40B4-BE49-F238E27FC236}">
              <a16:creationId xmlns:a16="http://schemas.microsoft.com/office/drawing/2014/main" id="{00000000-0008-0000-0D00-000073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00000000-0008-0000-0D00-000080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136897</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flipV="1">
          <a:off x="14793595" y="5261428"/>
          <a:ext cx="1269" cy="147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140724</xdr:rowOff>
    </xdr:from>
    <xdr:ext cx="469744" cy="259045"/>
    <xdr:sp macro="" textlink="">
      <xdr:nvSpPr>
        <xdr:cNvPr id="130" name="債務償還比率最小値テキスト">
          <a:extLst>
            <a:ext uri="{FF2B5EF4-FFF2-40B4-BE49-F238E27FC236}">
              <a16:creationId xmlns:a16="http://schemas.microsoft.com/office/drawing/2014/main" id="{00000000-0008-0000-0D00-000082000000}"/>
            </a:ext>
          </a:extLst>
        </xdr:cNvPr>
        <xdr:cNvSpPr txBox="1"/>
      </xdr:nvSpPr>
      <xdr:spPr>
        <a:xfrm>
          <a:off x="14846300" y="6741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136897</xdr:rowOff>
    </xdr:from>
    <xdr:to>
      <xdr:col>76</xdr:col>
      <xdr:colOff>111125</xdr:colOff>
      <xdr:row>34</xdr:row>
      <xdr:rowOff>136897</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4706600" y="6737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2" name="債務償還比率最大値テキスト">
          <a:extLst>
            <a:ext uri="{FF2B5EF4-FFF2-40B4-BE49-F238E27FC236}">
              <a16:creationId xmlns:a16="http://schemas.microsoft.com/office/drawing/2014/main" id="{00000000-0008-0000-0D00-000084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94605</xdr:rowOff>
    </xdr:from>
    <xdr:ext cx="469744" cy="259045"/>
    <xdr:sp macro="" textlink="">
      <xdr:nvSpPr>
        <xdr:cNvPr id="134" name="債務償還比率平均値テキスト">
          <a:extLst>
            <a:ext uri="{FF2B5EF4-FFF2-40B4-BE49-F238E27FC236}">
              <a16:creationId xmlns:a16="http://schemas.microsoft.com/office/drawing/2014/main" id="{00000000-0008-0000-0D00-000086000000}"/>
            </a:ext>
          </a:extLst>
        </xdr:cNvPr>
        <xdr:cNvSpPr txBox="1"/>
      </xdr:nvSpPr>
      <xdr:spPr>
        <a:xfrm>
          <a:off x="14846300" y="56667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71728</xdr:rowOff>
    </xdr:from>
    <xdr:to>
      <xdr:col>76</xdr:col>
      <xdr:colOff>73025</xdr:colOff>
      <xdr:row>30</xdr:row>
      <xdr:rowOff>1878</xdr:rowOff>
    </xdr:to>
    <xdr:sp macro="" textlink="">
      <xdr:nvSpPr>
        <xdr:cNvPr id="135" name="フローチャート: 判断 134">
          <a:extLst>
            <a:ext uri="{FF2B5EF4-FFF2-40B4-BE49-F238E27FC236}">
              <a16:creationId xmlns:a16="http://schemas.microsoft.com/office/drawing/2014/main" id="{00000000-0008-0000-0D00-000087000000}"/>
            </a:ext>
          </a:extLst>
        </xdr:cNvPr>
        <xdr:cNvSpPr/>
      </xdr:nvSpPr>
      <xdr:spPr>
        <a:xfrm>
          <a:off x="14744700" y="5815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75275</xdr:rowOff>
    </xdr:from>
    <xdr:to>
      <xdr:col>72</xdr:col>
      <xdr:colOff>123825</xdr:colOff>
      <xdr:row>30</xdr:row>
      <xdr:rowOff>5425</xdr:rowOff>
    </xdr:to>
    <xdr:sp macro="" textlink="">
      <xdr:nvSpPr>
        <xdr:cNvPr id="136" name="フローチャート: 判断 135">
          <a:extLst>
            <a:ext uri="{FF2B5EF4-FFF2-40B4-BE49-F238E27FC236}">
              <a16:creationId xmlns:a16="http://schemas.microsoft.com/office/drawing/2014/main" id="{00000000-0008-0000-0D00-000088000000}"/>
            </a:ext>
          </a:extLst>
        </xdr:cNvPr>
        <xdr:cNvSpPr/>
      </xdr:nvSpPr>
      <xdr:spPr>
        <a:xfrm>
          <a:off x="14033500" y="581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91930</xdr:rowOff>
    </xdr:from>
    <xdr:to>
      <xdr:col>68</xdr:col>
      <xdr:colOff>123825</xdr:colOff>
      <xdr:row>30</xdr:row>
      <xdr:rowOff>22080</xdr:rowOff>
    </xdr:to>
    <xdr:sp macro="" textlink="">
      <xdr:nvSpPr>
        <xdr:cNvPr id="137" name="フローチャート: 判断 136">
          <a:extLst>
            <a:ext uri="{FF2B5EF4-FFF2-40B4-BE49-F238E27FC236}">
              <a16:creationId xmlns:a16="http://schemas.microsoft.com/office/drawing/2014/main" id="{00000000-0008-0000-0D00-000089000000}"/>
            </a:ext>
          </a:extLst>
        </xdr:cNvPr>
        <xdr:cNvSpPr/>
      </xdr:nvSpPr>
      <xdr:spPr>
        <a:xfrm>
          <a:off x="13271500" y="583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55227</xdr:rowOff>
    </xdr:from>
    <xdr:to>
      <xdr:col>64</xdr:col>
      <xdr:colOff>123825</xdr:colOff>
      <xdr:row>29</xdr:row>
      <xdr:rowOff>156827</xdr:rowOff>
    </xdr:to>
    <xdr:sp macro="" textlink="">
      <xdr:nvSpPr>
        <xdr:cNvPr id="138" name="フローチャート: 判断 137">
          <a:extLst>
            <a:ext uri="{FF2B5EF4-FFF2-40B4-BE49-F238E27FC236}">
              <a16:creationId xmlns:a16="http://schemas.microsoft.com/office/drawing/2014/main" id="{00000000-0008-0000-0D00-00008A000000}"/>
            </a:ext>
          </a:extLst>
        </xdr:cNvPr>
        <xdr:cNvSpPr/>
      </xdr:nvSpPr>
      <xdr:spPr>
        <a:xfrm>
          <a:off x="12509500" y="579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97980</xdr:rowOff>
    </xdr:from>
    <xdr:to>
      <xdr:col>60</xdr:col>
      <xdr:colOff>123825</xdr:colOff>
      <xdr:row>31</xdr:row>
      <xdr:rowOff>28130</xdr:rowOff>
    </xdr:to>
    <xdr:sp macro="" textlink="">
      <xdr:nvSpPr>
        <xdr:cNvPr id="139" name="フローチャート: 判断 138">
          <a:extLst>
            <a:ext uri="{FF2B5EF4-FFF2-40B4-BE49-F238E27FC236}">
              <a16:creationId xmlns:a16="http://schemas.microsoft.com/office/drawing/2014/main" id="{00000000-0008-0000-0D00-00008B000000}"/>
            </a:ext>
          </a:extLst>
        </xdr:cNvPr>
        <xdr:cNvSpPr/>
      </xdr:nvSpPr>
      <xdr:spPr>
        <a:xfrm>
          <a:off x="11747500" y="601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D00-00008C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D00-00008D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D00-00008E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0000000-0008-0000-0D00-00008F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D00-000090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153498</xdr:rowOff>
    </xdr:from>
    <xdr:to>
      <xdr:col>76</xdr:col>
      <xdr:colOff>73025</xdr:colOff>
      <xdr:row>31</xdr:row>
      <xdr:rowOff>83648</xdr:rowOff>
    </xdr:to>
    <xdr:sp macro="" textlink="">
      <xdr:nvSpPr>
        <xdr:cNvPr id="145" name="楕円 144">
          <a:extLst>
            <a:ext uri="{FF2B5EF4-FFF2-40B4-BE49-F238E27FC236}">
              <a16:creationId xmlns:a16="http://schemas.microsoft.com/office/drawing/2014/main" id="{00000000-0008-0000-0D00-000091000000}"/>
            </a:ext>
          </a:extLst>
        </xdr:cNvPr>
        <xdr:cNvSpPr/>
      </xdr:nvSpPr>
      <xdr:spPr>
        <a:xfrm>
          <a:off x="14744700" y="6068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131925</xdr:rowOff>
    </xdr:from>
    <xdr:ext cx="469744" cy="259045"/>
    <xdr:sp macro="" textlink="">
      <xdr:nvSpPr>
        <xdr:cNvPr id="146" name="債務償還比率該当値テキスト">
          <a:extLst>
            <a:ext uri="{FF2B5EF4-FFF2-40B4-BE49-F238E27FC236}">
              <a16:creationId xmlns:a16="http://schemas.microsoft.com/office/drawing/2014/main" id="{00000000-0008-0000-0D00-000092000000}"/>
            </a:ext>
          </a:extLst>
        </xdr:cNvPr>
        <xdr:cNvSpPr txBox="1"/>
      </xdr:nvSpPr>
      <xdr:spPr>
        <a:xfrm>
          <a:off x="14846300" y="6046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164601</xdr:rowOff>
    </xdr:from>
    <xdr:to>
      <xdr:col>72</xdr:col>
      <xdr:colOff>123825</xdr:colOff>
      <xdr:row>31</xdr:row>
      <xdr:rowOff>94751</xdr:rowOff>
    </xdr:to>
    <xdr:sp macro="" textlink="">
      <xdr:nvSpPr>
        <xdr:cNvPr id="147" name="楕円 146">
          <a:extLst>
            <a:ext uri="{FF2B5EF4-FFF2-40B4-BE49-F238E27FC236}">
              <a16:creationId xmlns:a16="http://schemas.microsoft.com/office/drawing/2014/main" id="{00000000-0008-0000-0D00-000093000000}"/>
            </a:ext>
          </a:extLst>
        </xdr:cNvPr>
        <xdr:cNvSpPr/>
      </xdr:nvSpPr>
      <xdr:spPr>
        <a:xfrm>
          <a:off x="14033500" y="6079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32848</xdr:rowOff>
    </xdr:from>
    <xdr:to>
      <xdr:col>76</xdr:col>
      <xdr:colOff>22225</xdr:colOff>
      <xdr:row>31</xdr:row>
      <xdr:rowOff>43951</xdr:rowOff>
    </xdr:to>
    <xdr:cxnSp macro="">
      <xdr:nvCxnSpPr>
        <xdr:cNvPr id="148" name="直線コネクタ 147">
          <a:extLst>
            <a:ext uri="{FF2B5EF4-FFF2-40B4-BE49-F238E27FC236}">
              <a16:creationId xmlns:a16="http://schemas.microsoft.com/office/drawing/2014/main" id="{00000000-0008-0000-0D00-000094000000}"/>
            </a:ext>
          </a:extLst>
        </xdr:cNvPr>
        <xdr:cNvCxnSpPr/>
      </xdr:nvCxnSpPr>
      <xdr:spPr>
        <a:xfrm flipV="1">
          <a:off x="14084300" y="6119323"/>
          <a:ext cx="711200" cy="11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89689</xdr:rowOff>
    </xdr:from>
    <xdr:to>
      <xdr:col>68</xdr:col>
      <xdr:colOff>123825</xdr:colOff>
      <xdr:row>32</xdr:row>
      <xdr:rowOff>19839</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3271500" y="617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43951</xdr:rowOff>
    </xdr:from>
    <xdr:to>
      <xdr:col>72</xdr:col>
      <xdr:colOff>73025</xdr:colOff>
      <xdr:row>31</xdr:row>
      <xdr:rowOff>140489</xdr:rowOff>
    </xdr:to>
    <xdr:cxnSp macro="">
      <xdr:nvCxnSpPr>
        <xdr:cNvPr id="150" name="直線コネクタ 149">
          <a:extLst>
            <a:ext uri="{FF2B5EF4-FFF2-40B4-BE49-F238E27FC236}">
              <a16:creationId xmlns:a16="http://schemas.microsoft.com/office/drawing/2014/main" id="{00000000-0008-0000-0D00-000096000000}"/>
            </a:ext>
          </a:extLst>
        </xdr:cNvPr>
        <xdr:cNvCxnSpPr/>
      </xdr:nvCxnSpPr>
      <xdr:spPr>
        <a:xfrm flipV="1">
          <a:off x="13322300" y="6130426"/>
          <a:ext cx="762000" cy="96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52950</xdr:rowOff>
    </xdr:from>
    <xdr:to>
      <xdr:col>64</xdr:col>
      <xdr:colOff>123825</xdr:colOff>
      <xdr:row>30</xdr:row>
      <xdr:rowOff>154550</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2509500" y="596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103750</xdr:rowOff>
    </xdr:from>
    <xdr:to>
      <xdr:col>68</xdr:col>
      <xdr:colOff>73025</xdr:colOff>
      <xdr:row>31</xdr:row>
      <xdr:rowOff>140489</xdr:rowOff>
    </xdr:to>
    <xdr:cxnSp macro="">
      <xdr:nvCxnSpPr>
        <xdr:cNvPr id="152" name="直線コネクタ 151">
          <a:extLst>
            <a:ext uri="{FF2B5EF4-FFF2-40B4-BE49-F238E27FC236}">
              <a16:creationId xmlns:a16="http://schemas.microsoft.com/office/drawing/2014/main" id="{00000000-0008-0000-0D00-000098000000}"/>
            </a:ext>
          </a:extLst>
        </xdr:cNvPr>
        <xdr:cNvCxnSpPr/>
      </xdr:nvCxnSpPr>
      <xdr:spPr>
        <a:xfrm>
          <a:off x="12560300" y="6018775"/>
          <a:ext cx="762000" cy="208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21408</xdr:rowOff>
    </xdr:from>
    <xdr:to>
      <xdr:col>60</xdr:col>
      <xdr:colOff>123825</xdr:colOff>
      <xdr:row>32</xdr:row>
      <xdr:rowOff>123008</xdr:rowOff>
    </xdr:to>
    <xdr:sp macro="" textlink="">
      <xdr:nvSpPr>
        <xdr:cNvPr id="153" name="楕円 152">
          <a:extLst>
            <a:ext uri="{FF2B5EF4-FFF2-40B4-BE49-F238E27FC236}">
              <a16:creationId xmlns:a16="http://schemas.microsoft.com/office/drawing/2014/main" id="{00000000-0008-0000-0D00-000099000000}"/>
            </a:ext>
          </a:extLst>
        </xdr:cNvPr>
        <xdr:cNvSpPr/>
      </xdr:nvSpPr>
      <xdr:spPr>
        <a:xfrm>
          <a:off x="11747500" y="6279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103750</xdr:rowOff>
    </xdr:from>
    <xdr:to>
      <xdr:col>64</xdr:col>
      <xdr:colOff>73025</xdr:colOff>
      <xdr:row>32</xdr:row>
      <xdr:rowOff>72208</xdr:rowOff>
    </xdr:to>
    <xdr:cxnSp macro="">
      <xdr:nvCxnSpPr>
        <xdr:cNvPr id="154" name="直線コネクタ 153">
          <a:extLst>
            <a:ext uri="{FF2B5EF4-FFF2-40B4-BE49-F238E27FC236}">
              <a16:creationId xmlns:a16="http://schemas.microsoft.com/office/drawing/2014/main" id="{00000000-0008-0000-0D00-00009A000000}"/>
            </a:ext>
          </a:extLst>
        </xdr:cNvPr>
        <xdr:cNvCxnSpPr/>
      </xdr:nvCxnSpPr>
      <xdr:spPr>
        <a:xfrm flipV="1">
          <a:off x="11798300" y="6018775"/>
          <a:ext cx="762000" cy="311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21952</xdr:rowOff>
    </xdr:from>
    <xdr:ext cx="469744" cy="259045"/>
    <xdr:sp macro="" textlink="">
      <xdr:nvSpPr>
        <xdr:cNvPr id="155" name="n_1aveValue債務償還比率">
          <a:extLst>
            <a:ext uri="{FF2B5EF4-FFF2-40B4-BE49-F238E27FC236}">
              <a16:creationId xmlns:a16="http://schemas.microsoft.com/office/drawing/2014/main" id="{00000000-0008-0000-0D00-00009B000000}"/>
            </a:ext>
          </a:extLst>
        </xdr:cNvPr>
        <xdr:cNvSpPr txBox="1"/>
      </xdr:nvSpPr>
      <xdr:spPr>
        <a:xfrm>
          <a:off x="13836727" y="5594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38607</xdr:rowOff>
    </xdr:from>
    <xdr:ext cx="469744" cy="259045"/>
    <xdr:sp macro="" textlink="">
      <xdr:nvSpPr>
        <xdr:cNvPr id="156" name="n_2aveValue債務償還比率">
          <a:extLst>
            <a:ext uri="{FF2B5EF4-FFF2-40B4-BE49-F238E27FC236}">
              <a16:creationId xmlns:a16="http://schemas.microsoft.com/office/drawing/2014/main" id="{00000000-0008-0000-0D00-00009C000000}"/>
            </a:ext>
          </a:extLst>
        </xdr:cNvPr>
        <xdr:cNvSpPr txBox="1"/>
      </xdr:nvSpPr>
      <xdr:spPr>
        <a:xfrm>
          <a:off x="13087427" y="5610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1904</xdr:rowOff>
    </xdr:from>
    <xdr:ext cx="469744" cy="259045"/>
    <xdr:sp macro="" textlink="">
      <xdr:nvSpPr>
        <xdr:cNvPr id="157" name="n_3aveValue債務償還比率">
          <a:extLst>
            <a:ext uri="{FF2B5EF4-FFF2-40B4-BE49-F238E27FC236}">
              <a16:creationId xmlns:a16="http://schemas.microsoft.com/office/drawing/2014/main" id="{00000000-0008-0000-0D00-00009D000000}"/>
            </a:ext>
          </a:extLst>
        </xdr:cNvPr>
        <xdr:cNvSpPr txBox="1"/>
      </xdr:nvSpPr>
      <xdr:spPr>
        <a:xfrm>
          <a:off x="12325427" y="5574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44657</xdr:rowOff>
    </xdr:from>
    <xdr:ext cx="469744" cy="259045"/>
    <xdr:sp macro="" textlink="">
      <xdr:nvSpPr>
        <xdr:cNvPr id="158" name="n_4aveValue債務償還比率">
          <a:extLst>
            <a:ext uri="{FF2B5EF4-FFF2-40B4-BE49-F238E27FC236}">
              <a16:creationId xmlns:a16="http://schemas.microsoft.com/office/drawing/2014/main" id="{00000000-0008-0000-0D00-00009E000000}"/>
            </a:ext>
          </a:extLst>
        </xdr:cNvPr>
        <xdr:cNvSpPr txBox="1"/>
      </xdr:nvSpPr>
      <xdr:spPr>
        <a:xfrm>
          <a:off x="11563427" y="5788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85878</xdr:rowOff>
    </xdr:from>
    <xdr:ext cx="469744" cy="259045"/>
    <xdr:sp macro="" textlink="">
      <xdr:nvSpPr>
        <xdr:cNvPr id="159" name="n_1mainValue債務償還比率">
          <a:extLst>
            <a:ext uri="{FF2B5EF4-FFF2-40B4-BE49-F238E27FC236}">
              <a16:creationId xmlns:a16="http://schemas.microsoft.com/office/drawing/2014/main" id="{00000000-0008-0000-0D00-00009F000000}"/>
            </a:ext>
          </a:extLst>
        </xdr:cNvPr>
        <xdr:cNvSpPr txBox="1"/>
      </xdr:nvSpPr>
      <xdr:spPr>
        <a:xfrm>
          <a:off x="13836727" y="6172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10966</xdr:rowOff>
    </xdr:from>
    <xdr:ext cx="469744" cy="259045"/>
    <xdr:sp macro="" textlink="">
      <xdr:nvSpPr>
        <xdr:cNvPr id="160" name="n_2mainValue債務償還比率">
          <a:extLst>
            <a:ext uri="{FF2B5EF4-FFF2-40B4-BE49-F238E27FC236}">
              <a16:creationId xmlns:a16="http://schemas.microsoft.com/office/drawing/2014/main" id="{00000000-0008-0000-0D00-0000A0000000}"/>
            </a:ext>
          </a:extLst>
        </xdr:cNvPr>
        <xdr:cNvSpPr txBox="1"/>
      </xdr:nvSpPr>
      <xdr:spPr>
        <a:xfrm>
          <a:off x="13087427" y="6268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145677</xdr:rowOff>
    </xdr:from>
    <xdr:ext cx="469744" cy="259045"/>
    <xdr:sp macro="" textlink="">
      <xdr:nvSpPr>
        <xdr:cNvPr id="161" name="n_3mainValue債務償還比率">
          <a:extLst>
            <a:ext uri="{FF2B5EF4-FFF2-40B4-BE49-F238E27FC236}">
              <a16:creationId xmlns:a16="http://schemas.microsoft.com/office/drawing/2014/main" id="{00000000-0008-0000-0D00-0000A1000000}"/>
            </a:ext>
          </a:extLst>
        </xdr:cNvPr>
        <xdr:cNvSpPr txBox="1"/>
      </xdr:nvSpPr>
      <xdr:spPr>
        <a:xfrm>
          <a:off x="12325427" y="6060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114135</xdr:rowOff>
    </xdr:from>
    <xdr:ext cx="469744" cy="259045"/>
    <xdr:sp macro="" textlink="">
      <xdr:nvSpPr>
        <xdr:cNvPr id="162" name="n_4mainValue債務償還比率">
          <a:extLst>
            <a:ext uri="{FF2B5EF4-FFF2-40B4-BE49-F238E27FC236}">
              <a16:creationId xmlns:a16="http://schemas.microsoft.com/office/drawing/2014/main" id="{00000000-0008-0000-0D00-0000A2000000}"/>
            </a:ext>
          </a:extLst>
        </xdr:cNvPr>
        <xdr:cNvSpPr txBox="1"/>
      </xdr:nvSpPr>
      <xdr:spPr>
        <a:xfrm>
          <a:off x="11563427" y="6372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00000000-0008-0000-0D00-0000A3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00000000-0008-0000-0D00-0000A4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00000000-0008-0000-0D00-0000A5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00000000-0008-0000-0D00-0000A6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00000000-0008-0000-0D00-0000A7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00000000-0008-0000-0D00-0000A8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神奈川県秦野市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158,573
153,734
103.76
62,689,567
59,677,650
2,926,080
32,948,768
30,960,713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144780</xdr:rowOff>
    </xdr:from>
    <xdr:to>
      <xdr:col>24</xdr:col>
      <xdr:colOff>62865</xdr:colOff>
      <xdr:row>41</xdr:row>
      <xdr:rowOff>104775</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634865" y="5631180"/>
          <a:ext cx="0" cy="1503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108602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673600" y="713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104775</xdr:rowOff>
    </xdr:from>
    <xdr:to>
      <xdr:col>24</xdr:col>
      <xdr:colOff>152400</xdr:colOff>
      <xdr:row>41</xdr:row>
      <xdr:rowOff>104775</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7134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91457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673600" y="540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144780</xdr:rowOff>
    </xdr:from>
    <xdr:to>
      <xdr:col>24</xdr:col>
      <xdr:colOff>152400</xdr:colOff>
      <xdr:row>32</xdr:row>
      <xdr:rowOff>144780</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546600" y="563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53357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673600" y="6568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74930</xdr:rowOff>
    </xdr:from>
    <xdr:to>
      <xdr:col>24</xdr:col>
      <xdr:colOff>114300</xdr:colOff>
      <xdr:row>39</xdr:row>
      <xdr:rowOff>5080</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5847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48260</xdr:rowOff>
    </xdr:from>
    <xdr:to>
      <xdr:col>20</xdr:col>
      <xdr:colOff>38100</xdr:colOff>
      <xdr:row>38</xdr:row>
      <xdr:rowOff>149860</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746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19685</xdr:rowOff>
    </xdr:from>
    <xdr:to>
      <xdr:col>15</xdr:col>
      <xdr:colOff>101600</xdr:colOff>
      <xdr:row>38</xdr:row>
      <xdr:rowOff>121285</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857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156845</xdr:rowOff>
    </xdr:from>
    <xdr:to>
      <xdr:col>10</xdr:col>
      <xdr:colOff>165100</xdr:colOff>
      <xdr:row>38</xdr:row>
      <xdr:rowOff>86995</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968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101600</xdr:rowOff>
    </xdr:from>
    <xdr:to>
      <xdr:col>6</xdr:col>
      <xdr:colOff>38100</xdr:colOff>
      <xdr:row>38</xdr:row>
      <xdr:rowOff>31750</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07950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132080</xdr:rowOff>
    </xdr:from>
    <xdr:to>
      <xdr:col>24</xdr:col>
      <xdr:colOff>114300</xdr:colOff>
      <xdr:row>38</xdr:row>
      <xdr:rowOff>62230</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584700" y="647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154957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673600"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101600</xdr:rowOff>
    </xdr:from>
    <xdr:to>
      <xdr:col>20</xdr:col>
      <xdr:colOff>38100</xdr:colOff>
      <xdr:row>38</xdr:row>
      <xdr:rowOff>31750</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746500" y="644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152400</xdr:rowOff>
    </xdr:from>
    <xdr:to>
      <xdr:col>24</xdr:col>
      <xdr:colOff>63500</xdr:colOff>
      <xdr:row>38</xdr:row>
      <xdr:rowOff>11430</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797300" y="649605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69215</xdr:rowOff>
    </xdr:from>
    <xdr:to>
      <xdr:col>15</xdr:col>
      <xdr:colOff>101600</xdr:colOff>
      <xdr:row>37</xdr:row>
      <xdr:rowOff>170815</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857500" y="641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120015</xdr:rowOff>
    </xdr:from>
    <xdr:to>
      <xdr:col>19</xdr:col>
      <xdr:colOff>177800</xdr:colOff>
      <xdr:row>37</xdr:row>
      <xdr:rowOff>152400</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908300" y="646366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12065</xdr:rowOff>
    </xdr:from>
    <xdr:to>
      <xdr:col>10</xdr:col>
      <xdr:colOff>165100</xdr:colOff>
      <xdr:row>37</xdr:row>
      <xdr:rowOff>113665</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968500" y="635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62865</xdr:rowOff>
    </xdr:from>
    <xdr:to>
      <xdr:col>15</xdr:col>
      <xdr:colOff>50800</xdr:colOff>
      <xdr:row>37</xdr:row>
      <xdr:rowOff>120015</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2019300" y="640651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158750</xdr:rowOff>
    </xdr:from>
    <xdr:to>
      <xdr:col>6</xdr:col>
      <xdr:colOff>38100</xdr:colOff>
      <xdr:row>37</xdr:row>
      <xdr:rowOff>88900</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0795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38100</xdr:rowOff>
    </xdr:from>
    <xdr:to>
      <xdr:col>10</xdr:col>
      <xdr:colOff>114300</xdr:colOff>
      <xdr:row>37</xdr:row>
      <xdr:rowOff>62865</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1130300" y="638175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140987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5820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112412</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7057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78122</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81674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22877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927744" y="653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48277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582044" y="622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15892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705744"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130192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816744" y="613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105427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927744" y="610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E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93162</xdr:rowOff>
    </xdr:from>
    <xdr:to>
      <xdr:col>54</xdr:col>
      <xdr:colOff>189865</xdr:colOff>
      <xdr:row>41</xdr:row>
      <xdr:rowOff>93802</xdr:rowOff>
    </xdr:to>
    <xdr:cxnSp macro="">
      <xdr:nvCxnSpPr>
        <xdr:cNvPr id="112" name="直線コネクタ 111">
          <a:extLst>
            <a:ext uri="{FF2B5EF4-FFF2-40B4-BE49-F238E27FC236}">
              <a16:creationId xmlns:a16="http://schemas.microsoft.com/office/drawing/2014/main" id="{00000000-0008-0000-0E00-000070000000}"/>
            </a:ext>
          </a:extLst>
        </xdr:cNvPr>
        <xdr:cNvCxnSpPr/>
      </xdr:nvCxnSpPr>
      <xdr:spPr>
        <a:xfrm flipV="1">
          <a:off x="10476865" y="5922462"/>
          <a:ext cx="0" cy="1200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97629</xdr:rowOff>
    </xdr:from>
    <xdr:ext cx="469744" cy="259045"/>
    <xdr:sp macro="" textlink="">
      <xdr:nvSpPr>
        <xdr:cNvPr id="113" name="【道路】&#10;一人当たり延長最小値テキスト">
          <a:extLst>
            <a:ext uri="{FF2B5EF4-FFF2-40B4-BE49-F238E27FC236}">
              <a16:creationId xmlns:a16="http://schemas.microsoft.com/office/drawing/2014/main" id="{00000000-0008-0000-0E00-000071000000}"/>
            </a:ext>
          </a:extLst>
        </xdr:cNvPr>
        <xdr:cNvSpPr txBox="1"/>
      </xdr:nvSpPr>
      <xdr:spPr>
        <a:xfrm>
          <a:off x="10515600" y="7127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93802</xdr:rowOff>
    </xdr:from>
    <xdr:to>
      <xdr:col>55</xdr:col>
      <xdr:colOff>88900</xdr:colOff>
      <xdr:row>41</xdr:row>
      <xdr:rowOff>93802</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a:off x="10388600" y="7123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39839</xdr:rowOff>
    </xdr:from>
    <xdr:ext cx="534377" cy="259045"/>
    <xdr:sp macro="" textlink="">
      <xdr:nvSpPr>
        <xdr:cNvPr id="115" name="【道路】&#10;一人当たり延長最大値テキスト">
          <a:extLst>
            <a:ext uri="{FF2B5EF4-FFF2-40B4-BE49-F238E27FC236}">
              <a16:creationId xmlns:a16="http://schemas.microsoft.com/office/drawing/2014/main" id="{00000000-0008-0000-0E00-000073000000}"/>
            </a:ext>
          </a:extLst>
        </xdr:cNvPr>
        <xdr:cNvSpPr txBox="1"/>
      </xdr:nvSpPr>
      <xdr:spPr>
        <a:xfrm>
          <a:off x="10515600" y="5697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93162</xdr:rowOff>
    </xdr:from>
    <xdr:to>
      <xdr:col>55</xdr:col>
      <xdr:colOff>88900</xdr:colOff>
      <xdr:row>34</xdr:row>
      <xdr:rowOff>93162</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59224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41272</xdr:rowOff>
    </xdr:from>
    <xdr:ext cx="469744" cy="259045"/>
    <xdr:sp macro="" textlink="">
      <xdr:nvSpPr>
        <xdr:cNvPr id="117" name="【道路】&#10;一人当たり延長平均値テキスト">
          <a:extLst>
            <a:ext uri="{FF2B5EF4-FFF2-40B4-BE49-F238E27FC236}">
              <a16:creationId xmlns:a16="http://schemas.microsoft.com/office/drawing/2014/main" id="{00000000-0008-0000-0E00-000075000000}"/>
            </a:ext>
          </a:extLst>
        </xdr:cNvPr>
        <xdr:cNvSpPr txBox="1"/>
      </xdr:nvSpPr>
      <xdr:spPr>
        <a:xfrm>
          <a:off x="10515600" y="68992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62845</xdr:rowOff>
    </xdr:from>
    <xdr:to>
      <xdr:col>55</xdr:col>
      <xdr:colOff>50800</xdr:colOff>
      <xdr:row>40</xdr:row>
      <xdr:rowOff>164445</xdr:rowOff>
    </xdr:to>
    <xdr:sp macro="" textlink="">
      <xdr:nvSpPr>
        <xdr:cNvPr id="118" name="フローチャート: 判断 117">
          <a:extLst>
            <a:ext uri="{FF2B5EF4-FFF2-40B4-BE49-F238E27FC236}">
              <a16:creationId xmlns:a16="http://schemas.microsoft.com/office/drawing/2014/main" id="{00000000-0008-0000-0E00-000076000000}"/>
            </a:ext>
          </a:extLst>
        </xdr:cNvPr>
        <xdr:cNvSpPr/>
      </xdr:nvSpPr>
      <xdr:spPr>
        <a:xfrm>
          <a:off x="10426700" y="6920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64262</xdr:rowOff>
    </xdr:from>
    <xdr:to>
      <xdr:col>50</xdr:col>
      <xdr:colOff>165100</xdr:colOff>
      <xdr:row>40</xdr:row>
      <xdr:rowOff>165862</xdr:rowOff>
    </xdr:to>
    <xdr:sp macro="" textlink="">
      <xdr:nvSpPr>
        <xdr:cNvPr id="119" name="フローチャート: 判断 118">
          <a:extLst>
            <a:ext uri="{FF2B5EF4-FFF2-40B4-BE49-F238E27FC236}">
              <a16:creationId xmlns:a16="http://schemas.microsoft.com/office/drawing/2014/main" id="{00000000-0008-0000-0E00-000077000000}"/>
            </a:ext>
          </a:extLst>
        </xdr:cNvPr>
        <xdr:cNvSpPr/>
      </xdr:nvSpPr>
      <xdr:spPr>
        <a:xfrm>
          <a:off x="9588500" y="692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64719</xdr:rowOff>
    </xdr:from>
    <xdr:to>
      <xdr:col>46</xdr:col>
      <xdr:colOff>38100</xdr:colOff>
      <xdr:row>40</xdr:row>
      <xdr:rowOff>166319</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8699500" y="6922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65314</xdr:rowOff>
    </xdr:from>
    <xdr:to>
      <xdr:col>41</xdr:col>
      <xdr:colOff>101600</xdr:colOff>
      <xdr:row>40</xdr:row>
      <xdr:rowOff>166914</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7810500" y="692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65953</xdr:rowOff>
    </xdr:from>
    <xdr:to>
      <xdr:col>36</xdr:col>
      <xdr:colOff>165100</xdr:colOff>
      <xdr:row>40</xdr:row>
      <xdr:rowOff>167553</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6921500" y="6923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E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61656</xdr:rowOff>
    </xdr:from>
    <xdr:to>
      <xdr:col>55</xdr:col>
      <xdr:colOff>50800</xdr:colOff>
      <xdr:row>40</xdr:row>
      <xdr:rowOff>163256</xdr:rowOff>
    </xdr:to>
    <xdr:sp macro="" textlink="">
      <xdr:nvSpPr>
        <xdr:cNvPr id="128" name="楕円 127">
          <a:extLst>
            <a:ext uri="{FF2B5EF4-FFF2-40B4-BE49-F238E27FC236}">
              <a16:creationId xmlns:a16="http://schemas.microsoft.com/office/drawing/2014/main" id="{00000000-0008-0000-0E00-000080000000}"/>
            </a:ext>
          </a:extLst>
        </xdr:cNvPr>
        <xdr:cNvSpPr/>
      </xdr:nvSpPr>
      <xdr:spPr>
        <a:xfrm>
          <a:off x="10426700" y="6919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84533</xdr:rowOff>
    </xdr:from>
    <xdr:ext cx="469744" cy="259045"/>
    <xdr:sp macro="" textlink="">
      <xdr:nvSpPr>
        <xdr:cNvPr id="129" name="【道路】&#10;一人当たり延長該当値テキスト">
          <a:extLst>
            <a:ext uri="{FF2B5EF4-FFF2-40B4-BE49-F238E27FC236}">
              <a16:creationId xmlns:a16="http://schemas.microsoft.com/office/drawing/2014/main" id="{00000000-0008-0000-0E00-000081000000}"/>
            </a:ext>
          </a:extLst>
        </xdr:cNvPr>
        <xdr:cNvSpPr txBox="1"/>
      </xdr:nvSpPr>
      <xdr:spPr>
        <a:xfrm>
          <a:off x="10515600" y="6771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63073</xdr:rowOff>
    </xdr:from>
    <xdr:to>
      <xdr:col>50</xdr:col>
      <xdr:colOff>165100</xdr:colOff>
      <xdr:row>40</xdr:row>
      <xdr:rowOff>164673</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9588500" y="6921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112456</xdr:rowOff>
    </xdr:from>
    <xdr:to>
      <xdr:col>55</xdr:col>
      <xdr:colOff>0</xdr:colOff>
      <xdr:row>40</xdr:row>
      <xdr:rowOff>113873</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flipV="1">
          <a:off x="9639300" y="6970456"/>
          <a:ext cx="838200" cy="1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64216</xdr:rowOff>
    </xdr:from>
    <xdr:to>
      <xdr:col>46</xdr:col>
      <xdr:colOff>38100</xdr:colOff>
      <xdr:row>40</xdr:row>
      <xdr:rowOff>165816</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8699500" y="6922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113873</xdr:rowOff>
    </xdr:from>
    <xdr:to>
      <xdr:col>50</xdr:col>
      <xdr:colOff>114300</xdr:colOff>
      <xdr:row>40</xdr:row>
      <xdr:rowOff>115016</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8750300" y="6971873"/>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65451</xdr:rowOff>
    </xdr:from>
    <xdr:to>
      <xdr:col>41</xdr:col>
      <xdr:colOff>101600</xdr:colOff>
      <xdr:row>40</xdr:row>
      <xdr:rowOff>167051</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7810500" y="6923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115016</xdr:rowOff>
    </xdr:from>
    <xdr:to>
      <xdr:col>45</xdr:col>
      <xdr:colOff>177800</xdr:colOff>
      <xdr:row>40</xdr:row>
      <xdr:rowOff>116251</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7861300" y="6973016"/>
          <a:ext cx="889000" cy="1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66411</xdr:rowOff>
    </xdr:from>
    <xdr:to>
      <xdr:col>36</xdr:col>
      <xdr:colOff>165100</xdr:colOff>
      <xdr:row>40</xdr:row>
      <xdr:rowOff>168011</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6921500" y="6924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116251</xdr:rowOff>
    </xdr:from>
    <xdr:to>
      <xdr:col>41</xdr:col>
      <xdr:colOff>50800</xdr:colOff>
      <xdr:row>40</xdr:row>
      <xdr:rowOff>117211</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6972300" y="6974251"/>
          <a:ext cx="889000" cy="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156989</xdr:rowOff>
    </xdr:from>
    <xdr:ext cx="469744" cy="259045"/>
    <xdr:sp macro="" textlink="">
      <xdr:nvSpPr>
        <xdr:cNvPr id="138" name="n_1aveValue【道路】&#10;一人当たり延長">
          <a:extLst>
            <a:ext uri="{FF2B5EF4-FFF2-40B4-BE49-F238E27FC236}">
              <a16:creationId xmlns:a16="http://schemas.microsoft.com/office/drawing/2014/main" id="{00000000-0008-0000-0E00-00008A000000}"/>
            </a:ext>
          </a:extLst>
        </xdr:cNvPr>
        <xdr:cNvSpPr txBox="1"/>
      </xdr:nvSpPr>
      <xdr:spPr>
        <a:xfrm>
          <a:off x="9391727" y="7014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157446</xdr:rowOff>
    </xdr:from>
    <xdr:ext cx="469744" cy="259045"/>
    <xdr:sp macro="" textlink="">
      <xdr:nvSpPr>
        <xdr:cNvPr id="139" name="n_2aveValue【道路】&#10;一人当たり延長">
          <a:extLst>
            <a:ext uri="{FF2B5EF4-FFF2-40B4-BE49-F238E27FC236}">
              <a16:creationId xmlns:a16="http://schemas.microsoft.com/office/drawing/2014/main" id="{00000000-0008-0000-0E00-00008B000000}"/>
            </a:ext>
          </a:extLst>
        </xdr:cNvPr>
        <xdr:cNvSpPr txBox="1"/>
      </xdr:nvSpPr>
      <xdr:spPr>
        <a:xfrm>
          <a:off x="8515427" y="7015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11991</xdr:rowOff>
    </xdr:from>
    <xdr:ext cx="469744" cy="259045"/>
    <xdr:sp macro="" textlink="">
      <xdr:nvSpPr>
        <xdr:cNvPr id="140" name="n_3aveValue【道路】&#10;一人当たり延長">
          <a:extLst>
            <a:ext uri="{FF2B5EF4-FFF2-40B4-BE49-F238E27FC236}">
              <a16:creationId xmlns:a16="http://schemas.microsoft.com/office/drawing/2014/main" id="{00000000-0008-0000-0E00-00008C000000}"/>
            </a:ext>
          </a:extLst>
        </xdr:cNvPr>
        <xdr:cNvSpPr txBox="1"/>
      </xdr:nvSpPr>
      <xdr:spPr>
        <a:xfrm>
          <a:off x="7626427" y="6698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12630</xdr:rowOff>
    </xdr:from>
    <xdr:ext cx="469744" cy="259045"/>
    <xdr:sp macro="" textlink="">
      <xdr:nvSpPr>
        <xdr:cNvPr id="141" name="n_4aveValue【道路】&#10;一人当たり延長">
          <a:extLst>
            <a:ext uri="{FF2B5EF4-FFF2-40B4-BE49-F238E27FC236}">
              <a16:creationId xmlns:a16="http://schemas.microsoft.com/office/drawing/2014/main" id="{00000000-0008-0000-0E00-00008D000000}"/>
            </a:ext>
          </a:extLst>
        </xdr:cNvPr>
        <xdr:cNvSpPr txBox="1"/>
      </xdr:nvSpPr>
      <xdr:spPr>
        <a:xfrm>
          <a:off x="6737427" y="669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9750</xdr:rowOff>
    </xdr:from>
    <xdr:ext cx="469744" cy="259045"/>
    <xdr:sp macro="" textlink="">
      <xdr:nvSpPr>
        <xdr:cNvPr id="142" name="n_1mainValue【道路】&#10;一人当たり延長">
          <a:extLst>
            <a:ext uri="{FF2B5EF4-FFF2-40B4-BE49-F238E27FC236}">
              <a16:creationId xmlns:a16="http://schemas.microsoft.com/office/drawing/2014/main" id="{00000000-0008-0000-0E00-00008E000000}"/>
            </a:ext>
          </a:extLst>
        </xdr:cNvPr>
        <xdr:cNvSpPr txBox="1"/>
      </xdr:nvSpPr>
      <xdr:spPr>
        <a:xfrm>
          <a:off x="9391727" y="6696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10893</xdr:rowOff>
    </xdr:from>
    <xdr:ext cx="469744" cy="259045"/>
    <xdr:sp macro="" textlink="">
      <xdr:nvSpPr>
        <xdr:cNvPr id="143" name="n_2mainValue【道路】&#10;一人当たり延長">
          <a:extLst>
            <a:ext uri="{FF2B5EF4-FFF2-40B4-BE49-F238E27FC236}">
              <a16:creationId xmlns:a16="http://schemas.microsoft.com/office/drawing/2014/main" id="{00000000-0008-0000-0E00-00008F000000}"/>
            </a:ext>
          </a:extLst>
        </xdr:cNvPr>
        <xdr:cNvSpPr txBox="1"/>
      </xdr:nvSpPr>
      <xdr:spPr>
        <a:xfrm>
          <a:off x="8515427" y="6697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158178</xdr:rowOff>
    </xdr:from>
    <xdr:ext cx="469744" cy="259045"/>
    <xdr:sp macro="" textlink="">
      <xdr:nvSpPr>
        <xdr:cNvPr id="144" name="n_3mainValue【道路】&#10;一人当たり延長">
          <a:extLst>
            <a:ext uri="{FF2B5EF4-FFF2-40B4-BE49-F238E27FC236}">
              <a16:creationId xmlns:a16="http://schemas.microsoft.com/office/drawing/2014/main" id="{00000000-0008-0000-0E00-000090000000}"/>
            </a:ext>
          </a:extLst>
        </xdr:cNvPr>
        <xdr:cNvSpPr txBox="1"/>
      </xdr:nvSpPr>
      <xdr:spPr>
        <a:xfrm>
          <a:off x="7626427" y="7016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159138</xdr:rowOff>
    </xdr:from>
    <xdr:ext cx="469744" cy="259045"/>
    <xdr:sp macro="" textlink="">
      <xdr:nvSpPr>
        <xdr:cNvPr id="145" name="n_4mainValue【道路】&#10;一人当たり延長">
          <a:extLst>
            <a:ext uri="{FF2B5EF4-FFF2-40B4-BE49-F238E27FC236}">
              <a16:creationId xmlns:a16="http://schemas.microsoft.com/office/drawing/2014/main" id="{00000000-0008-0000-0E00-000091000000}"/>
            </a:ext>
          </a:extLst>
        </xdr:cNvPr>
        <xdr:cNvSpPr txBox="1"/>
      </xdr:nvSpPr>
      <xdr:spPr>
        <a:xfrm>
          <a:off x="6737427" y="7017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E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E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E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E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0000000-0008-0000-0E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76744</xdr:rowOff>
    </xdr:from>
    <xdr:to>
      <xdr:col>24</xdr:col>
      <xdr:colOff>62865</xdr:colOff>
      <xdr:row>63</xdr:row>
      <xdr:rowOff>93073</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flipV="1">
          <a:off x="4634865" y="9677944"/>
          <a:ext cx="0" cy="1216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96900</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00000000-0008-0000-0E00-0000AC000000}"/>
            </a:ext>
          </a:extLst>
        </xdr:cNvPr>
        <xdr:cNvSpPr txBox="1"/>
      </xdr:nvSpPr>
      <xdr:spPr>
        <a:xfrm>
          <a:off x="4673600" y="10898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93073</xdr:rowOff>
    </xdr:from>
    <xdr:to>
      <xdr:col>24</xdr:col>
      <xdr:colOff>152400</xdr:colOff>
      <xdr:row>63</xdr:row>
      <xdr:rowOff>93073</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a:off x="4546600" y="1089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23421</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00000000-0008-0000-0E00-0000AE000000}"/>
            </a:ext>
          </a:extLst>
        </xdr:cNvPr>
        <xdr:cNvSpPr txBox="1"/>
      </xdr:nvSpPr>
      <xdr:spPr>
        <a:xfrm>
          <a:off x="4673600" y="9453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76744</xdr:rowOff>
    </xdr:from>
    <xdr:to>
      <xdr:col>24</xdr:col>
      <xdr:colOff>152400</xdr:colOff>
      <xdr:row>56</xdr:row>
      <xdr:rowOff>76744</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4546600" y="9677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2739</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0000000-0008-0000-0E00-0000B0000000}"/>
            </a:ext>
          </a:extLst>
        </xdr:cNvPr>
        <xdr:cNvSpPr txBox="1"/>
      </xdr:nvSpPr>
      <xdr:spPr>
        <a:xfrm>
          <a:off x="4673600" y="104611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24312</xdr:rowOff>
    </xdr:from>
    <xdr:to>
      <xdr:col>24</xdr:col>
      <xdr:colOff>114300</xdr:colOff>
      <xdr:row>61</xdr:row>
      <xdr:rowOff>125912</xdr:rowOff>
    </xdr:to>
    <xdr:sp macro="" textlink="">
      <xdr:nvSpPr>
        <xdr:cNvPr id="177" name="フローチャート: 判断 176">
          <a:extLst>
            <a:ext uri="{FF2B5EF4-FFF2-40B4-BE49-F238E27FC236}">
              <a16:creationId xmlns:a16="http://schemas.microsoft.com/office/drawing/2014/main" id="{00000000-0008-0000-0E00-0000B1000000}"/>
            </a:ext>
          </a:extLst>
        </xdr:cNvPr>
        <xdr:cNvSpPr/>
      </xdr:nvSpPr>
      <xdr:spPr>
        <a:xfrm>
          <a:off x="4584700" y="1048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7983</xdr:rowOff>
    </xdr:from>
    <xdr:to>
      <xdr:col>20</xdr:col>
      <xdr:colOff>38100</xdr:colOff>
      <xdr:row>61</xdr:row>
      <xdr:rowOff>109583</xdr:rowOff>
    </xdr:to>
    <xdr:sp macro="" textlink="">
      <xdr:nvSpPr>
        <xdr:cNvPr id="178" name="フローチャート: 判断 177">
          <a:extLst>
            <a:ext uri="{FF2B5EF4-FFF2-40B4-BE49-F238E27FC236}">
              <a16:creationId xmlns:a16="http://schemas.microsoft.com/office/drawing/2014/main" id="{00000000-0008-0000-0E00-0000B2000000}"/>
            </a:ext>
          </a:extLst>
        </xdr:cNvPr>
        <xdr:cNvSpPr/>
      </xdr:nvSpPr>
      <xdr:spPr>
        <a:xfrm>
          <a:off x="3746500" y="1046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163104</xdr:rowOff>
    </xdr:from>
    <xdr:to>
      <xdr:col>15</xdr:col>
      <xdr:colOff>101600</xdr:colOff>
      <xdr:row>61</xdr:row>
      <xdr:rowOff>93254</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2857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143510</xdr:rowOff>
    </xdr:from>
    <xdr:to>
      <xdr:col>10</xdr:col>
      <xdr:colOff>165100</xdr:colOff>
      <xdr:row>61</xdr:row>
      <xdr:rowOff>73660</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19685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1079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E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E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171269</xdr:rowOff>
    </xdr:from>
    <xdr:to>
      <xdr:col>24</xdr:col>
      <xdr:colOff>114300</xdr:colOff>
      <xdr:row>60</xdr:row>
      <xdr:rowOff>101419</xdr:rowOff>
    </xdr:to>
    <xdr:sp macro="" textlink="">
      <xdr:nvSpPr>
        <xdr:cNvPr id="187" name="楕円 186">
          <a:extLst>
            <a:ext uri="{FF2B5EF4-FFF2-40B4-BE49-F238E27FC236}">
              <a16:creationId xmlns:a16="http://schemas.microsoft.com/office/drawing/2014/main" id="{00000000-0008-0000-0E00-0000BB000000}"/>
            </a:ext>
          </a:extLst>
        </xdr:cNvPr>
        <xdr:cNvSpPr/>
      </xdr:nvSpPr>
      <xdr:spPr>
        <a:xfrm>
          <a:off x="4584700" y="1028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22696</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00000000-0008-0000-0E00-0000BC000000}"/>
            </a:ext>
          </a:extLst>
        </xdr:cNvPr>
        <xdr:cNvSpPr txBox="1"/>
      </xdr:nvSpPr>
      <xdr:spPr>
        <a:xfrm>
          <a:off x="4673600" y="10138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164737</xdr:rowOff>
    </xdr:from>
    <xdr:to>
      <xdr:col>20</xdr:col>
      <xdr:colOff>38100</xdr:colOff>
      <xdr:row>60</xdr:row>
      <xdr:rowOff>94887</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3746500" y="1028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44087</xdr:rowOff>
    </xdr:from>
    <xdr:to>
      <xdr:col>24</xdr:col>
      <xdr:colOff>63500</xdr:colOff>
      <xdr:row>60</xdr:row>
      <xdr:rowOff>50619</xdr:rowOff>
    </xdr:to>
    <xdr:cxnSp macro="">
      <xdr:nvCxnSpPr>
        <xdr:cNvPr id="190" name="直線コネクタ 189">
          <a:extLst>
            <a:ext uri="{FF2B5EF4-FFF2-40B4-BE49-F238E27FC236}">
              <a16:creationId xmlns:a16="http://schemas.microsoft.com/office/drawing/2014/main" id="{00000000-0008-0000-0E00-0000BE000000}"/>
            </a:ext>
          </a:extLst>
        </xdr:cNvPr>
        <xdr:cNvCxnSpPr/>
      </xdr:nvCxnSpPr>
      <xdr:spPr>
        <a:xfrm>
          <a:off x="3797300" y="10331087"/>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158206</xdr:rowOff>
    </xdr:from>
    <xdr:to>
      <xdr:col>15</xdr:col>
      <xdr:colOff>101600</xdr:colOff>
      <xdr:row>60</xdr:row>
      <xdr:rowOff>88356</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2857500" y="1027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37556</xdr:rowOff>
    </xdr:from>
    <xdr:to>
      <xdr:col>19</xdr:col>
      <xdr:colOff>177800</xdr:colOff>
      <xdr:row>60</xdr:row>
      <xdr:rowOff>44087</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2908300" y="1032455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27577</xdr:rowOff>
    </xdr:from>
    <xdr:to>
      <xdr:col>10</xdr:col>
      <xdr:colOff>165100</xdr:colOff>
      <xdr:row>60</xdr:row>
      <xdr:rowOff>129177</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1968500" y="1031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37556</xdr:rowOff>
    </xdr:from>
    <xdr:to>
      <xdr:col>15</xdr:col>
      <xdr:colOff>50800</xdr:colOff>
      <xdr:row>60</xdr:row>
      <xdr:rowOff>78377</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flipV="1">
          <a:off x="2019300" y="10324556"/>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25944</xdr:rowOff>
    </xdr:from>
    <xdr:to>
      <xdr:col>6</xdr:col>
      <xdr:colOff>38100</xdr:colOff>
      <xdr:row>60</xdr:row>
      <xdr:rowOff>127544</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1079500" y="1031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76744</xdr:rowOff>
    </xdr:from>
    <xdr:to>
      <xdr:col>10</xdr:col>
      <xdr:colOff>114300</xdr:colOff>
      <xdr:row>60</xdr:row>
      <xdr:rowOff>78377</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1130300" y="10363744"/>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100710</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0000000-0008-0000-0E00-0000C5000000}"/>
            </a:ext>
          </a:extLst>
        </xdr:cNvPr>
        <xdr:cNvSpPr txBox="1"/>
      </xdr:nvSpPr>
      <xdr:spPr>
        <a:xfrm>
          <a:off x="3582044" y="1055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84381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00000000-0008-0000-0E00-0000C6000000}"/>
            </a:ext>
          </a:extLst>
        </xdr:cNvPr>
        <xdr:cNvSpPr txBox="1"/>
      </xdr:nvSpPr>
      <xdr:spPr>
        <a:xfrm>
          <a:off x="2705744" y="1054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64787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18167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51724</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927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111414</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3582044" y="1005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104883</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2705744" y="1004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145704</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1816744" y="1008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144071</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9277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E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E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E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E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00000000-0008-0000-0E00-0000D7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6" name="テキスト ボックス 215">
          <a:extLst>
            <a:ext uri="{FF2B5EF4-FFF2-40B4-BE49-F238E27FC236}">
              <a16:creationId xmlns:a16="http://schemas.microsoft.com/office/drawing/2014/main" id="{00000000-0008-0000-0E00-0000D8000000}"/>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00000000-0008-0000-0E00-0000E1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127280</xdr:rowOff>
    </xdr:from>
    <xdr:to>
      <xdr:col>54</xdr:col>
      <xdr:colOff>189865</xdr:colOff>
      <xdr:row>63</xdr:row>
      <xdr:rowOff>168090</xdr:rowOff>
    </xdr:to>
    <xdr:cxnSp macro="">
      <xdr:nvCxnSpPr>
        <xdr:cNvPr id="226" name="直線コネクタ 225">
          <a:extLst>
            <a:ext uri="{FF2B5EF4-FFF2-40B4-BE49-F238E27FC236}">
              <a16:creationId xmlns:a16="http://schemas.microsoft.com/office/drawing/2014/main" id="{00000000-0008-0000-0E00-0000E2000000}"/>
            </a:ext>
          </a:extLst>
        </xdr:cNvPr>
        <xdr:cNvCxnSpPr/>
      </xdr:nvCxnSpPr>
      <xdr:spPr>
        <a:xfrm flipV="1">
          <a:off x="10476865" y="9899930"/>
          <a:ext cx="0" cy="1069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467</xdr:rowOff>
    </xdr:from>
    <xdr:ext cx="378565" cy="259045"/>
    <xdr:sp macro="" textlink="">
      <xdr:nvSpPr>
        <xdr:cNvPr id="227" name="【橋りょう・トンネル】&#10;一人当たり有形固定資産（償却資産）額最小値テキスト">
          <a:extLst>
            <a:ext uri="{FF2B5EF4-FFF2-40B4-BE49-F238E27FC236}">
              <a16:creationId xmlns:a16="http://schemas.microsoft.com/office/drawing/2014/main" id="{00000000-0008-0000-0E00-0000E3000000}"/>
            </a:ext>
          </a:extLst>
        </xdr:cNvPr>
        <xdr:cNvSpPr txBox="1"/>
      </xdr:nvSpPr>
      <xdr:spPr>
        <a:xfrm>
          <a:off x="10515600" y="109732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168090</xdr:rowOff>
    </xdr:from>
    <xdr:to>
      <xdr:col>55</xdr:col>
      <xdr:colOff>88900</xdr:colOff>
      <xdr:row>63</xdr:row>
      <xdr:rowOff>168090</xdr:rowOff>
    </xdr:to>
    <xdr:cxnSp macro="">
      <xdr:nvCxnSpPr>
        <xdr:cNvPr id="228" name="直線コネクタ 227">
          <a:extLst>
            <a:ext uri="{FF2B5EF4-FFF2-40B4-BE49-F238E27FC236}">
              <a16:creationId xmlns:a16="http://schemas.microsoft.com/office/drawing/2014/main" id="{00000000-0008-0000-0E00-0000E4000000}"/>
            </a:ext>
          </a:extLst>
        </xdr:cNvPr>
        <xdr:cNvCxnSpPr/>
      </xdr:nvCxnSpPr>
      <xdr:spPr>
        <a:xfrm>
          <a:off x="10388600" y="1096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73957</xdr:rowOff>
    </xdr:from>
    <xdr:ext cx="599010" cy="259045"/>
    <xdr:sp macro="" textlink="">
      <xdr:nvSpPr>
        <xdr:cNvPr id="229" name="【橋りょう・トンネル】&#10;一人当たり有形固定資産（償却資産）額最大値テキスト">
          <a:extLst>
            <a:ext uri="{FF2B5EF4-FFF2-40B4-BE49-F238E27FC236}">
              <a16:creationId xmlns:a16="http://schemas.microsoft.com/office/drawing/2014/main" id="{00000000-0008-0000-0E00-0000E5000000}"/>
            </a:ext>
          </a:extLst>
        </xdr:cNvPr>
        <xdr:cNvSpPr txBox="1"/>
      </xdr:nvSpPr>
      <xdr:spPr>
        <a:xfrm>
          <a:off x="10515600" y="967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127280</xdr:rowOff>
    </xdr:from>
    <xdr:to>
      <xdr:col>55</xdr:col>
      <xdr:colOff>88900</xdr:colOff>
      <xdr:row>57</xdr:row>
      <xdr:rowOff>127280</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a:off x="10388600" y="9899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71014</xdr:rowOff>
    </xdr:from>
    <xdr:ext cx="534377" cy="259045"/>
    <xdr:sp macro="" textlink="">
      <xdr:nvSpPr>
        <xdr:cNvPr id="231" name="【橋りょう・トンネル】&#10;一人当たり有形固定資産（償却資産）額平均値テキスト">
          <a:extLst>
            <a:ext uri="{FF2B5EF4-FFF2-40B4-BE49-F238E27FC236}">
              <a16:creationId xmlns:a16="http://schemas.microsoft.com/office/drawing/2014/main" id="{00000000-0008-0000-0E00-0000E7000000}"/>
            </a:ext>
          </a:extLst>
        </xdr:cNvPr>
        <xdr:cNvSpPr txBox="1"/>
      </xdr:nvSpPr>
      <xdr:spPr>
        <a:xfrm>
          <a:off x="10515600" y="10529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92587</xdr:rowOff>
    </xdr:from>
    <xdr:to>
      <xdr:col>55</xdr:col>
      <xdr:colOff>50800</xdr:colOff>
      <xdr:row>62</xdr:row>
      <xdr:rowOff>22737</xdr:rowOff>
    </xdr:to>
    <xdr:sp macro="" textlink="">
      <xdr:nvSpPr>
        <xdr:cNvPr id="232" name="フローチャート: 判断 231">
          <a:extLst>
            <a:ext uri="{FF2B5EF4-FFF2-40B4-BE49-F238E27FC236}">
              <a16:creationId xmlns:a16="http://schemas.microsoft.com/office/drawing/2014/main" id="{00000000-0008-0000-0E00-0000E8000000}"/>
            </a:ext>
          </a:extLst>
        </xdr:cNvPr>
        <xdr:cNvSpPr/>
      </xdr:nvSpPr>
      <xdr:spPr>
        <a:xfrm>
          <a:off x="10426700" y="1055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96510</xdr:rowOff>
    </xdr:from>
    <xdr:to>
      <xdr:col>50</xdr:col>
      <xdr:colOff>165100</xdr:colOff>
      <xdr:row>62</xdr:row>
      <xdr:rowOff>26660</xdr:rowOff>
    </xdr:to>
    <xdr:sp macro="" textlink="">
      <xdr:nvSpPr>
        <xdr:cNvPr id="233" name="フローチャート: 判断 232">
          <a:extLst>
            <a:ext uri="{FF2B5EF4-FFF2-40B4-BE49-F238E27FC236}">
              <a16:creationId xmlns:a16="http://schemas.microsoft.com/office/drawing/2014/main" id="{00000000-0008-0000-0E00-0000E9000000}"/>
            </a:ext>
          </a:extLst>
        </xdr:cNvPr>
        <xdr:cNvSpPr/>
      </xdr:nvSpPr>
      <xdr:spPr>
        <a:xfrm>
          <a:off x="9588500" y="10554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100076</xdr:rowOff>
    </xdr:from>
    <xdr:to>
      <xdr:col>46</xdr:col>
      <xdr:colOff>38100</xdr:colOff>
      <xdr:row>62</xdr:row>
      <xdr:rowOff>30226</xdr:rowOff>
    </xdr:to>
    <xdr:sp macro="" textlink="">
      <xdr:nvSpPr>
        <xdr:cNvPr id="234" name="フローチャート: 判断 233">
          <a:extLst>
            <a:ext uri="{FF2B5EF4-FFF2-40B4-BE49-F238E27FC236}">
              <a16:creationId xmlns:a16="http://schemas.microsoft.com/office/drawing/2014/main" id="{00000000-0008-0000-0E00-0000EA000000}"/>
            </a:ext>
          </a:extLst>
        </xdr:cNvPr>
        <xdr:cNvSpPr/>
      </xdr:nvSpPr>
      <xdr:spPr>
        <a:xfrm>
          <a:off x="8699500" y="1055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103098</xdr:rowOff>
    </xdr:from>
    <xdr:to>
      <xdr:col>41</xdr:col>
      <xdr:colOff>101600</xdr:colOff>
      <xdr:row>62</xdr:row>
      <xdr:rowOff>33248</xdr:rowOff>
    </xdr:to>
    <xdr:sp macro="" textlink="">
      <xdr:nvSpPr>
        <xdr:cNvPr id="235" name="フローチャート: 判断 234">
          <a:extLst>
            <a:ext uri="{FF2B5EF4-FFF2-40B4-BE49-F238E27FC236}">
              <a16:creationId xmlns:a16="http://schemas.microsoft.com/office/drawing/2014/main" id="{00000000-0008-0000-0E00-0000EB000000}"/>
            </a:ext>
          </a:extLst>
        </xdr:cNvPr>
        <xdr:cNvSpPr/>
      </xdr:nvSpPr>
      <xdr:spPr>
        <a:xfrm>
          <a:off x="7810500" y="10561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103725</xdr:rowOff>
    </xdr:from>
    <xdr:to>
      <xdr:col>36</xdr:col>
      <xdr:colOff>165100</xdr:colOff>
      <xdr:row>62</xdr:row>
      <xdr:rowOff>33875</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6921500" y="1056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E00-0000ED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E00-0000EE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E00-0000EF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E00-0000F0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91398</xdr:rowOff>
    </xdr:from>
    <xdr:to>
      <xdr:col>55</xdr:col>
      <xdr:colOff>50800</xdr:colOff>
      <xdr:row>61</xdr:row>
      <xdr:rowOff>21548</xdr:rowOff>
    </xdr:to>
    <xdr:sp macro="" textlink="">
      <xdr:nvSpPr>
        <xdr:cNvPr id="242" name="楕円 241">
          <a:extLst>
            <a:ext uri="{FF2B5EF4-FFF2-40B4-BE49-F238E27FC236}">
              <a16:creationId xmlns:a16="http://schemas.microsoft.com/office/drawing/2014/main" id="{00000000-0008-0000-0E00-0000F2000000}"/>
            </a:ext>
          </a:extLst>
        </xdr:cNvPr>
        <xdr:cNvSpPr/>
      </xdr:nvSpPr>
      <xdr:spPr>
        <a:xfrm>
          <a:off x="10426700" y="10378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114275</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00000000-0008-0000-0E00-0000F3000000}"/>
            </a:ext>
          </a:extLst>
        </xdr:cNvPr>
        <xdr:cNvSpPr txBox="1"/>
      </xdr:nvSpPr>
      <xdr:spPr>
        <a:xfrm>
          <a:off x="10515600" y="10229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110089</xdr:rowOff>
    </xdr:from>
    <xdr:to>
      <xdr:col>50</xdr:col>
      <xdr:colOff>165100</xdr:colOff>
      <xdr:row>61</xdr:row>
      <xdr:rowOff>40239</xdr:rowOff>
    </xdr:to>
    <xdr:sp macro="" textlink="">
      <xdr:nvSpPr>
        <xdr:cNvPr id="244" name="楕円 243">
          <a:extLst>
            <a:ext uri="{FF2B5EF4-FFF2-40B4-BE49-F238E27FC236}">
              <a16:creationId xmlns:a16="http://schemas.microsoft.com/office/drawing/2014/main" id="{00000000-0008-0000-0E00-0000F4000000}"/>
            </a:ext>
          </a:extLst>
        </xdr:cNvPr>
        <xdr:cNvSpPr/>
      </xdr:nvSpPr>
      <xdr:spPr>
        <a:xfrm>
          <a:off x="9588500" y="10397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142198</xdr:rowOff>
    </xdr:from>
    <xdr:to>
      <xdr:col>55</xdr:col>
      <xdr:colOff>0</xdr:colOff>
      <xdr:row>60</xdr:row>
      <xdr:rowOff>160889</xdr:rowOff>
    </xdr:to>
    <xdr:cxnSp macro="">
      <xdr:nvCxnSpPr>
        <xdr:cNvPr id="245" name="直線コネクタ 244">
          <a:extLst>
            <a:ext uri="{FF2B5EF4-FFF2-40B4-BE49-F238E27FC236}">
              <a16:creationId xmlns:a16="http://schemas.microsoft.com/office/drawing/2014/main" id="{00000000-0008-0000-0E00-0000F5000000}"/>
            </a:ext>
          </a:extLst>
        </xdr:cNvPr>
        <xdr:cNvCxnSpPr/>
      </xdr:nvCxnSpPr>
      <xdr:spPr>
        <a:xfrm flipV="1">
          <a:off x="9639300" y="10429198"/>
          <a:ext cx="838200" cy="18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128080</xdr:rowOff>
    </xdr:from>
    <xdr:to>
      <xdr:col>46</xdr:col>
      <xdr:colOff>38100</xdr:colOff>
      <xdr:row>61</xdr:row>
      <xdr:rowOff>58230</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8699500" y="1041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160889</xdr:rowOff>
    </xdr:from>
    <xdr:to>
      <xdr:col>50</xdr:col>
      <xdr:colOff>114300</xdr:colOff>
      <xdr:row>61</xdr:row>
      <xdr:rowOff>7430</xdr:rowOff>
    </xdr:to>
    <xdr:cxnSp macro="">
      <xdr:nvCxnSpPr>
        <xdr:cNvPr id="247" name="直線コネクタ 246">
          <a:extLst>
            <a:ext uri="{FF2B5EF4-FFF2-40B4-BE49-F238E27FC236}">
              <a16:creationId xmlns:a16="http://schemas.microsoft.com/office/drawing/2014/main" id="{00000000-0008-0000-0E00-0000F7000000}"/>
            </a:ext>
          </a:extLst>
        </xdr:cNvPr>
        <xdr:cNvCxnSpPr/>
      </xdr:nvCxnSpPr>
      <xdr:spPr>
        <a:xfrm flipV="1">
          <a:off x="8750300" y="10447889"/>
          <a:ext cx="889000" cy="17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170476</xdr:rowOff>
    </xdr:from>
    <xdr:to>
      <xdr:col>41</xdr:col>
      <xdr:colOff>101600</xdr:colOff>
      <xdr:row>61</xdr:row>
      <xdr:rowOff>100626</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7810500" y="10457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7430</xdr:rowOff>
    </xdr:from>
    <xdr:to>
      <xdr:col>45</xdr:col>
      <xdr:colOff>177800</xdr:colOff>
      <xdr:row>61</xdr:row>
      <xdr:rowOff>49826</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7861300" y="10465880"/>
          <a:ext cx="889000" cy="42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16349</xdr:rowOff>
    </xdr:from>
    <xdr:to>
      <xdr:col>36</xdr:col>
      <xdr:colOff>165100</xdr:colOff>
      <xdr:row>61</xdr:row>
      <xdr:rowOff>117949</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6921500" y="10474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49826</xdr:rowOff>
    </xdr:from>
    <xdr:to>
      <xdr:col>41</xdr:col>
      <xdr:colOff>50800</xdr:colOff>
      <xdr:row>61</xdr:row>
      <xdr:rowOff>67149</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6972300" y="10508276"/>
          <a:ext cx="889000" cy="17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17787</xdr:rowOff>
    </xdr:from>
    <xdr:ext cx="534377" cy="259045"/>
    <xdr:sp macro="" textlink="">
      <xdr:nvSpPr>
        <xdr:cNvPr id="252" name="n_1aveValue【橋りょう・トンネル】&#10;一人当たり有形固定資産（償却資産）額">
          <a:extLst>
            <a:ext uri="{FF2B5EF4-FFF2-40B4-BE49-F238E27FC236}">
              <a16:creationId xmlns:a16="http://schemas.microsoft.com/office/drawing/2014/main" id="{00000000-0008-0000-0E00-0000FC000000}"/>
            </a:ext>
          </a:extLst>
        </xdr:cNvPr>
        <xdr:cNvSpPr txBox="1"/>
      </xdr:nvSpPr>
      <xdr:spPr>
        <a:xfrm>
          <a:off x="9359411" y="10647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21353</xdr:rowOff>
    </xdr:from>
    <xdr:ext cx="534377" cy="259045"/>
    <xdr:sp macro="" textlink="">
      <xdr:nvSpPr>
        <xdr:cNvPr id="253" name="n_2aveValue【橋りょう・トンネル】&#10;一人当たり有形固定資産（償却資産）額">
          <a:extLst>
            <a:ext uri="{FF2B5EF4-FFF2-40B4-BE49-F238E27FC236}">
              <a16:creationId xmlns:a16="http://schemas.microsoft.com/office/drawing/2014/main" id="{00000000-0008-0000-0E00-0000FD000000}"/>
            </a:ext>
          </a:extLst>
        </xdr:cNvPr>
        <xdr:cNvSpPr txBox="1"/>
      </xdr:nvSpPr>
      <xdr:spPr>
        <a:xfrm>
          <a:off x="8483111" y="10651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24375</xdr:rowOff>
    </xdr:from>
    <xdr:ext cx="534377" cy="259045"/>
    <xdr:sp macro="" textlink="">
      <xdr:nvSpPr>
        <xdr:cNvPr id="254" name="n_3aveValue【橋りょう・トンネル】&#10;一人当たり有形固定資産（償却資産）額">
          <a:extLst>
            <a:ext uri="{FF2B5EF4-FFF2-40B4-BE49-F238E27FC236}">
              <a16:creationId xmlns:a16="http://schemas.microsoft.com/office/drawing/2014/main" id="{00000000-0008-0000-0E00-0000FE000000}"/>
            </a:ext>
          </a:extLst>
        </xdr:cNvPr>
        <xdr:cNvSpPr txBox="1"/>
      </xdr:nvSpPr>
      <xdr:spPr>
        <a:xfrm>
          <a:off x="7594111" y="10654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25002</xdr:rowOff>
    </xdr:from>
    <xdr:ext cx="534377" cy="259045"/>
    <xdr:sp macro="" textlink="">
      <xdr:nvSpPr>
        <xdr:cNvPr id="255" name="n_4aveValue【橋りょう・トンネル】&#10;一人当たり有形固定資産（償却資産）額">
          <a:extLst>
            <a:ext uri="{FF2B5EF4-FFF2-40B4-BE49-F238E27FC236}">
              <a16:creationId xmlns:a16="http://schemas.microsoft.com/office/drawing/2014/main" id="{00000000-0008-0000-0E00-0000FF000000}"/>
            </a:ext>
          </a:extLst>
        </xdr:cNvPr>
        <xdr:cNvSpPr txBox="1"/>
      </xdr:nvSpPr>
      <xdr:spPr>
        <a:xfrm>
          <a:off x="6705111" y="10654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56766</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9327095" y="10172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74757</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8450795" y="10190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117153</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7561795" y="10232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59</xdr:row>
      <xdr:rowOff>134476</xdr:rowOff>
    </xdr:from>
    <xdr:ext cx="534377" cy="259045"/>
    <xdr:sp macro="" textlink="">
      <xdr:nvSpPr>
        <xdr:cNvPr id="259" name="n_4main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6705111" y="10250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00000000-0008-0000-0E00-000004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00000000-0008-0000-0E00-000005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00000000-0008-0000-0E00-000006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00000000-0008-0000-0E00-000007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00000000-0008-0000-0E00-00000C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00000000-0008-0000-0E00-00000D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00000000-0008-0000-0E00-00000E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00000000-0008-0000-0E00-00000F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公営住宅】&#10;有形固定資産減価償却率グラフ枠">
          <a:extLst>
            <a:ext uri="{FF2B5EF4-FFF2-40B4-BE49-F238E27FC236}">
              <a16:creationId xmlns:a16="http://schemas.microsoft.com/office/drawing/2014/main" id="{00000000-0008-0000-0E00-000019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95250</xdr:rowOff>
    </xdr:from>
    <xdr:to>
      <xdr:col>24</xdr:col>
      <xdr:colOff>62865</xdr:colOff>
      <xdr:row>86</xdr:row>
      <xdr:rowOff>38100</xdr:rowOff>
    </xdr:to>
    <xdr:cxnSp macro="">
      <xdr:nvCxnSpPr>
        <xdr:cNvPr id="282" name="直線コネクタ 281">
          <a:extLst>
            <a:ext uri="{FF2B5EF4-FFF2-40B4-BE49-F238E27FC236}">
              <a16:creationId xmlns:a16="http://schemas.microsoft.com/office/drawing/2014/main" id="{00000000-0008-0000-0E00-00001A010000}"/>
            </a:ext>
          </a:extLst>
        </xdr:cNvPr>
        <xdr:cNvCxnSpPr/>
      </xdr:nvCxnSpPr>
      <xdr:spPr>
        <a:xfrm flipV="1">
          <a:off x="4634865" y="1346835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3" name="【公営住宅】&#10;有形固定資産減価償却率最小値テキスト">
          <a:extLst>
            <a:ext uri="{FF2B5EF4-FFF2-40B4-BE49-F238E27FC236}">
              <a16:creationId xmlns:a16="http://schemas.microsoft.com/office/drawing/2014/main" id="{00000000-0008-0000-0E00-00001B010000}"/>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4" name="直線コネクタ 283">
          <a:extLst>
            <a:ext uri="{FF2B5EF4-FFF2-40B4-BE49-F238E27FC236}">
              <a16:creationId xmlns:a16="http://schemas.microsoft.com/office/drawing/2014/main" id="{00000000-0008-0000-0E00-00001C010000}"/>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41927</xdr:rowOff>
    </xdr:from>
    <xdr:ext cx="405111" cy="259045"/>
    <xdr:sp macro="" textlink="">
      <xdr:nvSpPr>
        <xdr:cNvPr id="285" name="【公営住宅】&#10;有形固定資産減価償却率最大値テキスト">
          <a:extLst>
            <a:ext uri="{FF2B5EF4-FFF2-40B4-BE49-F238E27FC236}">
              <a16:creationId xmlns:a16="http://schemas.microsoft.com/office/drawing/2014/main" id="{00000000-0008-0000-0E00-00001D010000}"/>
            </a:ext>
          </a:extLst>
        </xdr:cNvPr>
        <xdr:cNvSpPr txBox="1"/>
      </xdr:nvSpPr>
      <xdr:spPr>
        <a:xfrm>
          <a:off x="4673600" y="1324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95250</xdr:rowOff>
    </xdr:from>
    <xdr:to>
      <xdr:col>24</xdr:col>
      <xdr:colOff>152400</xdr:colOff>
      <xdr:row>78</xdr:row>
      <xdr:rowOff>95250</xdr:rowOff>
    </xdr:to>
    <xdr:cxnSp macro="">
      <xdr:nvCxnSpPr>
        <xdr:cNvPr id="286" name="直線コネクタ 285">
          <a:extLst>
            <a:ext uri="{FF2B5EF4-FFF2-40B4-BE49-F238E27FC236}">
              <a16:creationId xmlns:a16="http://schemas.microsoft.com/office/drawing/2014/main" id="{00000000-0008-0000-0E00-00001E010000}"/>
            </a:ext>
          </a:extLst>
        </xdr:cNvPr>
        <xdr:cNvCxnSpPr/>
      </xdr:nvCxnSpPr>
      <xdr:spPr>
        <a:xfrm>
          <a:off x="4546600" y="1346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20590</xdr:rowOff>
    </xdr:from>
    <xdr:ext cx="405111" cy="259045"/>
    <xdr:sp macro="" textlink="">
      <xdr:nvSpPr>
        <xdr:cNvPr id="287" name="【公営住宅】&#10;有形固定資産減価償却率平均値テキスト">
          <a:extLst>
            <a:ext uri="{FF2B5EF4-FFF2-40B4-BE49-F238E27FC236}">
              <a16:creationId xmlns:a16="http://schemas.microsoft.com/office/drawing/2014/main" id="{00000000-0008-0000-0E00-00001F010000}"/>
            </a:ext>
          </a:extLst>
        </xdr:cNvPr>
        <xdr:cNvSpPr txBox="1"/>
      </xdr:nvSpPr>
      <xdr:spPr>
        <a:xfrm>
          <a:off x="4673600" y="140794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42163</xdr:rowOff>
    </xdr:from>
    <xdr:to>
      <xdr:col>24</xdr:col>
      <xdr:colOff>114300</xdr:colOff>
      <xdr:row>82</xdr:row>
      <xdr:rowOff>143763</xdr:rowOff>
    </xdr:to>
    <xdr:sp macro="" textlink="">
      <xdr:nvSpPr>
        <xdr:cNvPr id="288" name="フローチャート: 判断 287">
          <a:extLst>
            <a:ext uri="{FF2B5EF4-FFF2-40B4-BE49-F238E27FC236}">
              <a16:creationId xmlns:a16="http://schemas.microsoft.com/office/drawing/2014/main" id="{00000000-0008-0000-0E00-000020010000}"/>
            </a:ext>
          </a:extLst>
        </xdr:cNvPr>
        <xdr:cNvSpPr/>
      </xdr:nvSpPr>
      <xdr:spPr>
        <a:xfrm>
          <a:off x="4584700" y="14101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21589</xdr:rowOff>
    </xdr:from>
    <xdr:to>
      <xdr:col>20</xdr:col>
      <xdr:colOff>38100</xdr:colOff>
      <xdr:row>82</xdr:row>
      <xdr:rowOff>123189</xdr:rowOff>
    </xdr:to>
    <xdr:sp macro="" textlink="">
      <xdr:nvSpPr>
        <xdr:cNvPr id="289" name="フローチャート: 判断 288">
          <a:extLst>
            <a:ext uri="{FF2B5EF4-FFF2-40B4-BE49-F238E27FC236}">
              <a16:creationId xmlns:a16="http://schemas.microsoft.com/office/drawing/2014/main" id="{00000000-0008-0000-0E00-000021010000}"/>
            </a:ext>
          </a:extLst>
        </xdr:cNvPr>
        <xdr:cNvSpPr/>
      </xdr:nvSpPr>
      <xdr:spPr>
        <a:xfrm>
          <a:off x="37465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99313</xdr:rowOff>
    </xdr:from>
    <xdr:to>
      <xdr:col>15</xdr:col>
      <xdr:colOff>101600</xdr:colOff>
      <xdr:row>82</xdr:row>
      <xdr:rowOff>29463</xdr:rowOff>
    </xdr:to>
    <xdr:sp macro="" textlink="">
      <xdr:nvSpPr>
        <xdr:cNvPr id="290" name="フローチャート: 判断 289">
          <a:extLst>
            <a:ext uri="{FF2B5EF4-FFF2-40B4-BE49-F238E27FC236}">
              <a16:creationId xmlns:a16="http://schemas.microsoft.com/office/drawing/2014/main" id="{00000000-0008-0000-0E00-000022010000}"/>
            </a:ext>
          </a:extLst>
        </xdr:cNvPr>
        <xdr:cNvSpPr/>
      </xdr:nvSpPr>
      <xdr:spPr>
        <a:xfrm>
          <a:off x="2857500" y="1398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85598</xdr:rowOff>
    </xdr:from>
    <xdr:to>
      <xdr:col>10</xdr:col>
      <xdr:colOff>165100</xdr:colOff>
      <xdr:row>82</xdr:row>
      <xdr:rowOff>15748</xdr:rowOff>
    </xdr:to>
    <xdr:sp macro="" textlink="">
      <xdr:nvSpPr>
        <xdr:cNvPr id="291" name="フローチャート: 判断 290">
          <a:extLst>
            <a:ext uri="{FF2B5EF4-FFF2-40B4-BE49-F238E27FC236}">
              <a16:creationId xmlns:a16="http://schemas.microsoft.com/office/drawing/2014/main" id="{00000000-0008-0000-0E00-000023010000}"/>
            </a:ext>
          </a:extLst>
        </xdr:cNvPr>
        <xdr:cNvSpPr/>
      </xdr:nvSpPr>
      <xdr:spPr>
        <a:xfrm>
          <a:off x="1968500" y="1397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46737</xdr:rowOff>
    </xdr:from>
    <xdr:to>
      <xdr:col>6</xdr:col>
      <xdr:colOff>38100</xdr:colOff>
      <xdr:row>81</xdr:row>
      <xdr:rowOff>148337</xdr:rowOff>
    </xdr:to>
    <xdr:sp macro="" textlink="">
      <xdr:nvSpPr>
        <xdr:cNvPr id="292" name="フローチャート: 判断 291">
          <a:extLst>
            <a:ext uri="{FF2B5EF4-FFF2-40B4-BE49-F238E27FC236}">
              <a16:creationId xmlns:a16="http://schemas.microsoft.com/office/drawing/2014/main" id="{00000000-0008-0000-0E00-000024010000}"/>
            </a:ext>
          </a:extLst>
        </xdr:cNvPr>
        <xdr:cNvSpPr/>
      </xdr:nvSpPr>
      <xdr:spPr>
        <a:xfrm>
          <a:off x="1079500" y="1393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00000000-0008-0000-0E00-000025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00000000-0008-0000-0E00-000026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0000000-0008-0000-0E00-000027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E00-000028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E00-000029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94742</xdr:rowOff>
    </xdr:from>
    <xdr:to>
      <xdr:col>24</xdr:col>
      <xdr:colOff>114300</xdr:colOff>
      <xdr:row>82</xdr:row>
      <xdr:rowOff>24892</xdr:rowOff>
    </xdr:to>
    <xdr:sp macro="" textlink="">
      <xdr:nvSpPr>
        <xdr:cNvPr id="298" name="楕円 297">
          <a:extLst>
            <a:ext uri="{FF2B5EF4-FFF2-40B4-BE49-F238E27FC236}">
              <a16:creationId xmlns:a16="http://schemas.microsoft.com/office/drawing/2014/main" id="{00000000-0008-0000-0E00-00002A010000}"/>
            </a:ext>
          </a:extLst>
        </xdr:cNvPr>
        <xdr:cNvSpPr/>
      </xdr:nvSpPr>
      <xdr:spPr>
        <a:xfrm>
          <a:off x="4584700" y="13982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117619</xdr:rowOff>
    </xdr:from>
    <xdr:ext cx="405111" cy="259045"/>
    <xdr:sp macro="" textlink="">
      <xdr:nvSpPr>
        <xdr:cNvPr id="299" name="【公営住宅】&#10;有形固定資産減価償却率該当値テキスト">
          <a:extLst>
            <a:ext uri="{FF2B5EF4-FFF2-40B4-BE49-F238E27FC236}">
              <a16:creationId xmlns:a16="http://schemas.microsoft.com/office/drawing/2014/main" id="{00000000-0008-0000-0E00-00002B010000}"/>
            </a:ext>
          </a:extLst>
        </xdr:cNvPr>
        <xdr:cNvSpPr txBox="1"/>
      </xdr:nvSpPr>
      <xdr:spPr>
        <a:xfrm>
          <a:off x="4673600" y="13833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76454</xdr:rowOff>
    </xdr:from>
    <xdr:to>
      <xdr:col>20</xdr:col>
      <xdr:colOff>38100</xdr:colOff>
      <xdr:row>82</xdr:row>
      <xdr:rowOff>6604</xdr:rowOff>
    </xdr:to>
    <xdr:sp macro="" textlink="">
      <xdr:nvSpPr>
        <xdr:cNvPr id="300" name="楕円 299">
          <a:extLst>
            <a:ext uri="{FF2B5EF4-FFF2-40B4-BE49-F238E27FC236}">
              <a16:creationId xmlns:a16="http://schemas.microsoft.com/office/drawing/2014/main" id="{00000000-0008-0000-0E00-00002C010000}"/>
            </a:ext>
          </a:extLst>
        </xdr:cNvPr>
        <xdr:cNvSpPr/>
      </xdr:nvSpPr>
      <xdr:spPr>
        <a:xfrm>
          <a:off x="3746500" y="1396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127254</xdr:rowOff>
    </xdr:from>
    <xdr:to>
      <xdr:col>24</xdr:col>
      <xdr:colOff>63500</xdr:colOff>
      <xdr:row>81</xdr:row>
      <xdr:rowOff>145542</xdr:rowOff>
    </xdr:to>
    <xdr:cxnSp macro="">
      <xdr:nvCxnSpPr>
        <xdr:cNvPr id="301" name="直線コネクタ 300">
          <a:extLst>
            <a:ext uri="{FF2B5EF4-FFF2-40B4-BE49-F238E27FC236}">
              <a16:creationId xmlns:a16="http://schemas.microsoft.com/office/drawing/2014/main" id="{00000000-0008-0000-0E00-00002D010000}"/>
            </a:ext>
          </a:extLst>
        </xdr:cNvPr>
        <xdr:cNvCxnSpPr/>
      </xdr:nvCxnSpPr>
      <xdr:spPr>
        <a:xfrm>
          <a:off x="3797300" y="1401470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58165</xdr:rowOff>
    </xdr:from>
    <xdr:to>
      <xdr:col>15</xdr:col>
      <xdr:colOff>101600</xdr:colOff>
      <xdr:row>81</xdr:row>
      <xdr:rowOff>159765</xdr:rowOff>
    </xdr:to>
    <xdr:sp macro="" textlink="">
      <xdr:nvSpPr>
        <xdr:cNvPr id="302" name="楕円 301">
          <a:extLst>
            <a:ext uri="{FF2B5EF4-FFF2-40B4-BE49-F238E27FC236}">
              <a16:creationId xmlns:a16="http://schemas.microsoft.com/office/drawing/2014/main" id="{00000000-0008-0000-0E00-00002E010000}"/>
            </a:ext>
          </a:extLst>
        </xdr:cNvPr>
        <xdr:cNvSpPr/>
      </xdr:nvSpPr>
      <xdr:spPr>
        <a:xfrm>
          <a:off x="2857500" y="1394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108965</xdr:rowOff>
    </xdr:from>
    <xdr:to>
      <xdr:col>19</xdr:col>
      <xdr:colOff>177800</xdr:colOff>
      <xdr:row>81</xdr:row>
      <xdr:rowOff>127254</xdr:rowOff>
    </xdr:to>
    <xdr:cxnSp macro="">
      <xdr:nvCxnSpPr>
        <xdr:cNvPr id="303" name="直線コネクタ 302">
          <a:extLst>
            <a:ext uri="{FF2B5EF4-FFF2-40B4-BE49-F238E27FC236}">
              <a16:creationId xmlns:a16="http://schemas.microsoft.com/office/drawing/2014/main" id="{00000000-0008-0000-0E00-00002F010000}"/>
            </a:ext>
          </a:extLst>
        </xdr:cNvPr>
        <xdr:cNvCxnSpPr/>
      </xdr:nvCxnSpPr>
      <xdr:spPr>
        <a:xfrm>
          <a:off x="2908300" y="13996415"/>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14732</xdr:rowOff>
    </xdr:from>
    <xdr:to>
      <xdr:col>10</xdr:col>
      <xdr:colOff>165100</xdr:colOff>
      <xdr:row>81</xdr:row>
      <xdr:rowOff>116332</xdr:rowOff>
    </xdr:to>
    <xdr:sp macro="" textlink="">
      <xdr:nvSpPr>
        <xdr:cNvPr id="304" name="楕円 303">
          <a:extLst>
            <a:ext uri="{FF2B5EF4-FFF2-40B4-BE49-F238E27FC236}">
              <a16:creationId xmlns:a16="http://schemas.microsoft.com/office/drawing/2014/main" id="{00000000-0008-0000-0E00-000030010000}"/>
            </a:ext>
          </a:extLst>
        </xdr:cNvPr>
        <xdr:cNvSpPr/>
      </xdr:nvSpPr>
      <xdr:spPr>
        <a:xfrm>
          <a:off x="1968500" y="1390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65532</xdr:rowOff>
    </xdr:from>
    <xdr:to>
      <xdr:col>15</xdr:col>
      <xdr:colOff>50800</xdr:colOff>
      <xdr:row>81</xdr:row>
      <xdr:rowOff>108965</xdr:rowOff>
    </xdr:to>
    <xdr:cxnSp macro="">
      <xdr:nvCxnSpPr>
        <xdr:cNvPr id="305" name="直線コネクタ 304">
          <a:extLst>
            <a:ext uri="{FF2B5EF4-FFF2-40B4-BE49-F238E27FC236}">
              <a16:creationId xmlns:a16="http://schemas.microsoft.com/office/drawing/2014/main" id="{00000000-0008-0000-0E00-000031010000}"/>
            </a:ext>
          </a:extLst>
        </xdr:cNvPr>
        <xdr:cNvCxnSpPr/>
      </xdr:nvCxnSpPr>
      <xdr:spPr>
        <a:xfrm>
          <a:off x="2019300" y="13952982"/>
          <a:ext cx="8890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135889</xdr:rowOff>
    </xdr:from>
    <xdr:to>
      <xdr:col>6</xdr:col>
      <xdr:colOff>38100</xdr:colOff>
      <xdr:row>81</xdr:row>
      <xdr:rowOff>66039</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1079500" y="1385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15239</xdr:rowOff>
    </xdr:from>
    <xdr:to>
      <xdr:col>10</xdr:col>
      <xdr:colOff>114300</xdr:colOff>
      <xdr:row>81</xdr:row>
      <xdr:rowOff>65532</xdr:rowOff>
    </xdr:to>
    <xdr:cxnSp macro="">
      <xdr:nvCxnSpPr>
        <xdr:cNvPr id="307" name="直線コネクタ 306">
          <a:extLst>
            <a:ext uri="{FF2B5EF4-FFF2-40B4-BE49-F238E27FC236}">
              <a16:creationId xmlns:a16="http://schemas.microsoft.com/office/drawing/2014/main" id="{00000000-0008-0000-0E00-000033010000}"/>
            </a:ext>
          </a:extLst>
        </xdr:cNvPr>
        <xdr:cNvCxnSpPr/>
      </xdr:nvCxnSpPr>
      <xdr:spPr>
        <a:xfrm>
          <a:off x="1130300" y="13902689"/>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114316</xdr:rowOff>
    </xdr:from>
    <xdr:ext cx="405111" cy="259045"/>
    <xdr:sp macro="" textlink="">
      <xdr:nvSpPr>
        <xdr:cNvPr id="308" name="n_1aveValue【公営住宅】&#10;有形固定資産減価償却率">
          <a:extLst>
            <a:ext uri="{FF2B5EF4-FFF2-40B4-BE49-F238E27FC236}">
              <a16:creationId xmlns:a16="http://schemas.microsoft.com/office/drawing/2014/main" id="{00000000-0008-0000-0E00-000034010000}"/>
            </a:ext>
          </a:extLst>
        </xdr:cNvPr>
        <xdr:cNvSpPr txBox="1"/>
      </xdr:nvSpPr>
      <xdr:spPr>
        <a:xfrm>
          <a:off x="3582044" y="1417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20590</xdr:rowOff>
    </xdr:from>
    <xdr:ext cx="405111" cy="259045"/>
    <xdr:sp macro="" textlink="">
      <xdr:nvSpPr>
        <xdr:cNvPr id="309" name="n_2aveValue【公営住宅】&#10;有形固定資産減価償却率">
          <a:extLst>
            <a:ext uri="{FF2B5EF4-FFF2-40B4-BE49-F238E27FC236}">
              <a16:creationId xmlns:a16="http://schemas.microsoft.com/office/drawing/2014/main" id="{00000000-0008-0000-0E00-000035010000}"/>
            </a:ext>
          </a:extLst>
        </xdr:cNvPr>
        <xdr:cNvSpPr txBox="1"/>
      </xdr:nvSpPr>
      <xdr:spPr>
        <a:xfrm>
          <a:off x="2705744" y="14079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6875</xdr:rowOff>
    </xdr:from>
    <xdr:ext cx="405111" cy="259045"/>
    <xdr:sp macro="" textlink="">
      <xdr:nvSpPr>
        <xdr:cNvPr id="310" name="n_3aveValue【公営住宅】&#10;有形固定資産減価償却率">
          <a:extLst>
            <a:ext uri="{FF2B5EF4-FFF2-40B4-BE49-F238E27FC236}">
              <a16:creationId xmlns:a16="http://schemas.microsoft.com/office/drawing/2014/main" id="{00000000-0008-0000-0E00-000036010000}"/>
            </a:ext>
          </a:extLst>
        </xdr:cNvPr>
        <xdr:cNvSpPr txBox="1"/>
      </xdr:nvSpPr>
      <xdr:spPr>
        <a:xfrm>
          <a:off x="1816744" y="1406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139464</xdr:rowOff>
    </xdr:from>
    <xdr:ext cx="405111" cy="259045"/>
    <xdr:sp macro="" textlink="">
      <xdr:nvSpPr>
        <xdr:cNvPr id="311" name="n_4aveValue【公営住宅】&#10;有形固定資産減価償却率">
          <a:extLst>
            <a:ext uri="{FF2B5EF4-FFF2-40B4-BE49-F238E27FC236}">
              <a16:creationId xmlns:a16="http://schemas.microsoft.com/office/drawing/2014/main" id="{00000000-0008-0000-0E00-000037010000}"/>
            </a:ext>
          </a:extLst>
        </xdr:cNvPr>
        <xdr:cNvSpPr txBox="1"/>
      </xdr:nvSpPr>
      <xdr:spPr>
        <a:xfrm>
          <a:off x="927744" y="14026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23131</xdr:rowOff>
    </xdr:from>
    <xdr:ext cx="405111" cy="259045"/>
    <xdr:sp macro="" textlink="">
      <xdr:nvSpPr>
        <xdr:cNvPr id="312" name="n_1mainValue【公営住宅】&#10;有形固定資産減価償却率">
          <a:extLst>
            <a:ext uri="{FF2B5EF4-FFF2-40B4-BE49-F238E27FC236}">
              <a16:creationId xmlns:a16="http://schemas.microsoft.com/office/drawing/2014/main" id="{00000000-0008-0000-0E00-000038010000}"/>
            </a:ext>
          </a:extLst>
        </xdr:cNvPr>
        <xdr:cNvSpPr txBox="1"/>
      </xdr:nvSpPr>
      <xdr:spPr>
        <a:xfrm>
          <a:off x="3582044" y="13739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4842</xdr:rowOff>
    </xdr:from>
    <xdr:ext cx="405111" cy="259045"/>
    <xdr:sp macro="" textlink="">
      <xdr:nvSpPr>
        <xdr:cNvPr id="313" name="n_2mainValue【公営住宅】&#10;有形固定資産減価償却率">
          <a:extLst>
            <a:ext uri="{FF2B5EF4-FFF2-40B4-BE49-F238E27FC236}">
              <a16:creationId xmlns:a16="http://schemas.microsoft.com/office/drawing/2014/main" id="{00000000-0008-0000-0E00-000039010000}"/>
            </a:ext>
          </a:extLst>
        </xdr:cNvPr>
        <xdr:cNvSpPr txBox="1"/>
      </xdr:nvSpPr>
      <xdr:spPr>
        <a:xfrm>
          <a:off x="2705744" y="1372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132859</xdr:rowOff>
    </xdr:from>
    <xdr:ext cx="405111" cy="259045"/>
    <xdr:sp macro="" textlink="">
      <xdr:nvSpPr>
        <xdr:cNvPr id="314" name="n_3mainValue【公営住宅】&#10;有形固定資産減価償却率">
          <a:extLst>
            <a:ext uri="{FF2B5EF4-FFF2-40B4-BE49-F238E27FC236}">
              <a16:creationId xmlns:a16="http://schemas.microsoft.com/office/drawing/2014/main" id="{00000000-0008-0000-0E00-00003A010000}"/>
            </a:ext>
          </a:extLst>
        </xdr:cNvPr>
        <xdr:cNvSpPr txBox="1"/>
      </xdr:nvSpPr>
      <xdr:spPr>
        <a:xfrm>
          <a:off x="1816744" y="13677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82566</xdr:rowOff>
    </xdr:from>
    <xdr:ext cx="405111" cy="259045"/>
    <xdr:sp macro="" textlink="">
      <xdr:nvSpPr>
        <xdr:cNvPr id="315" name="n_4mainValue【公営住宅】&#10;有形固定資産減価償却率">
          <a:extLst>
            <a:ext uri="{FF2B5EF4-FFF2-40B4-BE49-F238E27FC236}">
              <a16:creationId xmlns:a16="http://schemas.microsoft.com/office/drawing/2014/main" id="{00000000-0008-0000-0E00-00003B010000}"/>
            </a:ext>
          </a:extLst>
        </xdr:cNvPr>
        <xdr:cNvSpPr txBox="1"/>
      </xdr:nvSpPr>
      <xdr:spPr>
        <a:xfrm>
          <a:off x="927744" y="13627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00000000-0008-0000-0E00-00003C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00000000-0008-0000-0E00-00003D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00000000-0008-0000-0E00-00003E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00000000-0008-0000-0E00-00003F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00000000-0008-0000-0E00-000040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00000000-0008-0000-0E00-000041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00000000-0008-0000-0E00-000044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00000000-0008-0000-0E00-000045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6" name="直線コネクタ 325">
          <a:extLst>
            <a:ext uri="{FF2B5EF4-FFF2-40B4-BE49-F238E27FC236}">
              <a16:creationId xmlns:a16="http://schemas.microsoft.com/office/drawing/2014/main" id="{00000000-0008-0000-0E00-000046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7" name="テキスト ボックス 326">
          <a:extLst>
            <a:ext uri="{FF2B5EF4-FFF2-40B4-BE49-F238E27FC236}">
              <a16:creationId xmlns:a16="http://schemas.microsoft.com/office/drawing/2014/main" id="{00000000-0008-0000-0E00-000047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8" name="直線コネクタ 327">
          <a:extLst>
            <a:ext uri="{FF2B5EF4-FFF2-40B4-BE49-F238E27FC236}">
              <a16:creationId xmlns:a16="http://schemas.microsoft.com/office/drawing/2014/main" id="{00000000-0008-0000-0E00-000048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9" name="テキスト ボックス 328">
          <a:extLst>
            <a:ext uri="{FF2B5EF4-FFF2-40B4-BE49-F238E27FC236}">
              <a16:creationId xmlns:a16="http://schemas.microsoft.com/office/drawing/2014/main" id="{00000000-0008-0000-0E00-000049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0" name="直線コネクタ 329">
          <a:extLst>
            <a:ext uri="{FF2B5EF4-FFF2-40B4-BE49-F238E27FC236}">
              <a16:creationId xmlns:a16="http://schemas.microsoft.com/office/drawing/2014/main" id="{00000000-0008-0000-0E00-00004A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1" name="テキスト ボックス 330">
          <a:extLst>
            <a:ext uri="{FF2B5EF4-FFF2-40B4-BE49-F238E27FC236}">
              <a16:creationId xmlns:a16="http://schemas.microsoft.com/office/drawing/2014/main" id="{00000000-0008-0000-0E00-00004B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2" name="直線コネクタ 331">
          <a:extLst>
            <a:ext uri="{FF2B5EF4-FFF2-40B4-BE49-F238E27FC236}">
              <a16:creationId xmlns:a16="http://schemas.microsoft.com/office/drawing/2014/main" id="{00000000-0008-0000-0E00-00004C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3" name="テキスト ボックス 332">
          <a:extLst>
            <a:ext uri="{FF2B5EF4-FFF2-40B4-BE49-F238E27FC236}">
              <a16:creationId xmlns:a16="http://schemas.microsoft.com/office/drawing/2014/main" id="{00000000-0008-0000-0E00-00004D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公営住宅】&#10;一人当たり面積グラフ枠">
          <a:extLst>
            <a:ext uri="{FF2B5EF4-FFF2-40B4-BE49-F238E27FC236}">
              <a16:creationId xmlns:a16="http://schemas.microsoft.com/office/drawing/2014/main" id="{00000000-0008-0000-0E00-000050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133198</xdr:rowOff>
    </xdr:from>
    <xdr:to>
      <xdr:col>54</xdr:col>
      <xdr:colOff>189865</xdr:colOff>
      <xdr:row>86</xdr:row>
      <xdr:rowOff>33528</xdr:rowOff>
    </xdr:to>
    <xdr:cxnSp macro="">
      <xdr:nvCxnSpPr>
        <xdr:cNvPr id="337" name="直線コネクタ 336">
          <a:extLst>
            <a:ext uri="{FF2B5EF4-FFF2-40B4-BE49-F238E27FC236}">
              <a16:creationId xmlns:a16="http://schemas.microsoft.com/office/drawing/2014/main" id="{00000000-0008-0000-0E00-000051010000}"/>
            </a:ext>
          </a:extLst>
        </xdr:cNvPr>
        <xdr:cNvCxnSpPr/>
      </xdr:nvCxnSpPr>
      <xdr:spPr>
        <a:xfrm flipV="1">
          <a:off x="10476865" y="13506298"/>
          <a:ext cx="0" cy="1271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38" name="【公営住宅】&#10;一人当たり面積最小値テキスト">
          <a:extLst>
            <a:ext uri="{FF2B5EF4-FFF2-40B4-BE49-F238E27FC236}">
              <a16:creationId xmlns:a16="http://schemas.microsoft.com/office/drawing/2014/main" id="{00000000-0008-0000-0E00-000052010000}"/>
            </a:ext>
          </a:extLst>
        </xdr:cNvPr>
        <xdr:cNvSpPr txBox="1"/>
      </xdr:nvSpPr>
      <xdr:spPr>
        <a:xfrm>
          <a:off x="10515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39" name="直線コネクタ 338">
          <a:extLst>
            <a:ext uri="{FF2B5EF4-FFF2-40B4-BE49-F238E27FC236}">
              <a16:creationId xmlns:a16="http://schemas.microsoft.com/office/drawing/2014/main" id="{00000000-0008-0000-0E00-000053010000}"/>
            </a:ext>
          </a:extLst>
        </xdr:cNvPr>
        <xdr:cNvCxnSpPr/>
      </xdr:nvCxnSpPr>
      <xdr:spPr>
        <a:xfrm>
          <a:off x="10388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79875</xdr:rowOff>
    </xdr:from>
    <xdr:ext cx="469744" cy="259045"/>
    <xdr:sp macro="" textlink="">
      <xdr:nvSpPr>
        <xdr:cNvPr id="340" name="【公営住宅】&#10;一人当たり面積最大値テキスト">
          <a:extLst>
            <a:ext uri="{FF2B5EF4-FFF2-40B4-BE49-F238E27FC236}">
              <a16:creationId xmlns:a16="http://schemas.microsoft.com/office/drawing/2014/main" id="{00000000-0008-0000-0E00-000054010000}"/>
            </a:ext>
          </a:extLst>
        </xdr:cNvPr>
        <xdr:cNvSpPr txBox="1"/>
      </xdr:nvSpPr>
      <xdr:spPr>
        <a:xfrm>
          <a:off x="10515600" y="1328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133198</xdr:rowOff>
    </xdr:from>
    <xdr:to>
      <xdr:col>55</xdr:col>
      <xdr:colOff>88900</xdr:colOff>
      <xdr:row>78</xdr:row>
      <xdr:rowOff>133198</xdr:rowOff>
    </xdr:to>
    <xdr:cxnSp macro="">
      <xdr:nvCxnSpPr>
        <xdr:cNvPr id="341" name="直線コネクタ 340">
          <a:extLst>
            <a:ext uri="{FF2B5EF4-FFF2-40B4-BE49-F238E27FC236}">
              <a16:creationId xmlns:a16="http://schemas.microsoft.com/office/drawing/2014/main" id="{00000000-0008-0000-0E00-000055010000}"/>
            </a:ext>
          </a:extLst>
        </xdr:cNvPr>
        <xdr:cNvCxnSpPr/>
      </xdr:nvCxnSpPr>
      <xdr:spPr>
        <a:xfrm>
          <a:off x="10388600" y="13506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1491</xdr:rowOff>
    </xdr:from>
    <xdr:ext cx="469744" cy="259045"/>
    <xdr:sp macro="" textlink="">
      <xdr:nvSpPr>
        <xdr:cNvPr id="342" name="【公営住宅】&#10;一人当たり面積平均値テキスト">
          <a:extLst>
            <a:ext uri="{FF2B5EF4-FFF2-40B4-BE49-F238E27FC236}">
              <a16:creationId xmlns:a16="http://schemas.microsoft.com/office/drawing/2014/main" id="{00000000-0008-0000-0E00-000056010000}"/>
            </a:ext>
          </a:extLst>
        </xdr:cNvPr>
        <xdr:cNvSpPr txBox="1"/>
      </xdr:nvSpPr>
      <xdr:spPr>
        <a:xfrm>
          <a:off x="10515600" y="144032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150064</xdr:rowOff>
    </xdr:from>
    <xdr:to>
      <xdr:col>55</xdr:col>
      <xdr:colOff>50800</xdr:colOff>
      <xdr:row>85</xdr:row>
      <xdr:rowOff>80214</xdr:rowOff>
    </xdr:to>
    <xdr:sp macro="" textlink="">
      <xdr:nvSpPr>
        <xdr:cNvPr id="343" name="フローチャート: 判断 342">
          <a:extLst>
            <a:ext uri="{FF2B5EF4-FFF2-40B4-BE49-F238E27FC236}">
              <a16:creationId xmlns:a16="http://schemas.microsoft.com/office/drawing/2014/main" id="{00000000-0008-0000-0E00-000057010000}"/>
            </a:ext>
          </a:extLst>
        </xdr:cNvPr>
        <xdr:cNvSpPr/>
      </xdr:nvSpPr>
      <xdr:spPr>
        <a:xfrm>
          <a:off x="10426700" y="14551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153721</xdr:rowOff>
    </xdr:from>
    <xdr:to>
      <xdr:col>50</xdr:col>
      <xdr:colOff>165100</xdr:colOff>
      <xdr:row>85</xdr:row>
      <xdr:rowOff>83871</xdr:rowOff>
    </xdr:to>
    <xdr:sp macro="" textlink="">
      <xdr:nvSpPr>
        <xdr:cNvPr id="344" name="フローチャート: 判断 343">
          <a:extLst>
            <a:ext uri="{FF2B5EF4-FFF2-40B4-BE49-F238E27FC236}">
              <a16:creationId xmlns:a16="http://schemas.microsoft.com/office/drawing/2014/main" id="{00000000-0008-0000-0E00-000058010000}"/>
            </a:ext>
          </a:extLst>
        </xdr:cNvPr>
        <xdr:cNvSpPr/>
      </xdr:nvSpPr>
      <xdr:spPr>
        <a:xfrm>
          <a:off x="9588500" y="14555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152806</xdr:rowOff>
    </xdr:from>
    <xdr:to>
      <xdr:col>46</xdr:col>
      <xdr:colOff>38100</xdr:colOff>
      <xdr:row>85</xdr:row>
      <xdr:rowOff>82956</xdr:rowOff>
    </xdr:to>
    <xdr:sp macro="" textlink="">
      <xdr:nvSpPr>
        <xdr:cNvPr id="345" name="フローチャート: 判断 344">
          <a:extLst>
            <a:ext uri="{FF2B5EF4-FFF2-40B4-BE49-F238E27FC236}">
              <a16:creationId xmlns:a16="http://schemas.microsoft.com/office/drawing/2014/main" id="{00000000-0008-0000-0E00-000059010000}"/>
            </a:ext>
          </a:extLst>
        </xdr:cNvPr>
        <xdr:cNvSpPr/>
      </xdr:nvSpPr>
      <xdr:spPr>
        <a:xfrm>
          <a:off x="8699500" y="14554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153264</xdr:rowOff>
    </xdr:from>
    <xdr:to>
      <xdr:col>41</xdr:col>
      <xdr:colOff>101600</xdr:colOff>
      <xdr:row>85</xdr:row>
      <xdr:rowOff>83414</xdr:rowOff>
    </xdr:to>
    <xdr:sp macro="" textlink="">
      <xdr:nvSpPr>
        <xdr:cNvPr id="346" name="フローチャート: 判断 345">
          <a:extLst>
            <a:ext uri="{FF2B5EF4-FFF2-40B4-BE49-F238E27FC236}">
              <a16:creationId xmlns:a16="http://schemas.microsoft.com/office/drawing/2014/main" id="{00000000-0008-0000-0E00-00005A010000}"/>
            </a:ext>
          </a:extLst>
        </xdr:cNvPr>
        <xdr:cNvSpPr/>
      </xdr:nvSpPr>
      <xdr:spPr>
        <a:xfrm>
          <a:off x="7810500" y="14555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138176</xdr:rowOff>
    </xdr:from>
    <xdr:to>
      <xdr:col>36</xdr:col>
      <xdr:colOff>165100</xdr:colOff>
      <xdr:row>85</xdr:row>
      <xdr:rowOff>68326</xdr:rowOff>
    </xdr:to>
    <xdr:sp macro="" textlink="">
      <xdr:nvSpPr>
        <xdr:cNvPr id="347" name="フローチャート: 判断 346">
          <a:extLst>
            <a:ext uri="{FF2B5EF4-FFF2-40B4-BE49-F238E27FC236}">
              <a16:creationId xmlns:a16="http://schemas.microsoft.com/office/drawing/2014/main" id="{00000000-0008-0000-0E00-00005B010000}"/>
            </a:ext>
          </a:extLst>
        </xdr:cNvPr>
        <xdr:cNvSpPr/>
      </xdr:nvSpPr>
      <xdr:spPr>
        <a:xfrm>
          <a:off x="6921500" y="1453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00000000-0008-0000-0E00-00005C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00000000-0008-0000-0E00-00005D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00000000-0008-0000-0E00-00005E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0000000-0008-0000-0E00-00005F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E00-000060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113030</xdr:rowOff>
    </xdr:from>
    <xdr:to>
      <xdr:col>55</xdr:col>
      <xdr:colOff>50800</xdr:colOff>
      <xdr:row>86</xdr:row>
      <xdr:rowOff>43180</xdr:rowOff>
    </xdr:to>
    <xdr:sp macro="" textlink="">
      <xdr:nvSpPr>
        <xdr:cNvPr id="353" name="楕円 352">
          <a:extLst>
            <a:ext uri="{FF2B5EF4-FFF2-40B4-BE49-F238E27FC236}">
              <a16:creationId xmlns:a16="http://schemas.microsoft.com/office/drawing/2014/main" id="{00000000-0008-0000-0E00-000061010000}"/>
            </a:ext>
          </a:extLst>
        </xdr:cNvPr>
        <xdr:cNvSpPr/>
      </xdr:nvSpPr>
      <xdr:spPr>
        <a:xfrm>
          <a:off x="104267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27957</xdr:rowOff>
    </xdr:from>
    <xdr:ext cx="469744" cy="259045"/>
    <xdr:sp macro="" textlink="">
      <xdr:nvSpPr>
        <xdr:cNvPr id="354" name="【公営住宅】&#10;一人当たり面積該当値テキスト">
          <a:extLst>
            <a:ext uri="{FF2B5EF4-FFF2-40B4-BE49-F238E27FC236}">
              <a16:creationId xmlns:a16="http://schemas.microsoft.com/office/drawing/2014/main" id="{00000000-0008-0000-0E00-000062010000}"/>
            </a:ext>
          </a:extLst>
        </xdr:cNvPr>
        <xdr:cNvSpPr txBox="1"/>
      </xdr:nvSpPr>
      <xdr:spPr>
        <a:xfrm>
          <a:off x="10515600" y="1460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113030</xdr:rowOff>
    </xdr:from>
    <xdr:to>
      <xdr:col>50</xdr:col>
      <xdr:colOff>165100</xdr:colOff>
      <xdr:row>86</xdr:row>
      <xdr:rowOff>43180</xdr:rowOff>
    </xdr:to>
    <xdr:sp macro="" textlink="">
      <xdr:nvSpPr>
        <xdr:cNvPr id="355" name="楕円 354">
          <a:extLst>
            <a:ext uri="{FF2B5EF4-FFF2-40B4-BE49-F238E27FC236}">
              <a16:creationId xmlns:a16="http://schemas.microsoft.com/office/drawing/2014/main" id="{00000000-0008-0000-0E00-000063010000}"/>
            </a:ext>
          </a:extLst>
        </xdr:cNvPr>
        <xdr:cNvSpPr/>
      </xdr:nvSpPr>
      <xdr:spPr>
        <a:xfrm>
          <a:off x="95885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163830</xdr:rowOff>
    </xdr:from>
    <xdr:to>
      <xdr:col>55</xdr:col>
      <xdr:colOff>0</xdr:colOff>
      <xdr:row>85</xdr:row>
      <xdr:rowOff>163830</xdr:rowOff>
    </xdr:to>
    <xdr:cxnSp macro="">
      <xdr:nvCxnSpPr>
        <xdr:cNvPr id="356" name="直線コネクタ 355">
          <a:extLst>
            <a:ext uri="{FF2B5EF4-FFF2-40B4-BE49-F238E27FC236}">
              <a16:creationId xmlns:a16="http://schemas.microsoft.com/office/drawing/2014/main" id="{00000000-0008-0000-0E00-000064010000}"/>
            </a:ext>
          </a:extLst>
        </xdr:cNvPr>
        <xdr:cNvCxnSpPr/>
      </xdr:nvCxnSpPr>
      <xdr:spPr>
        <a:xfrm>
          <a:off x="9639300" y="147370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113488</xdr:rowOff>
    </xdr:from>
    <xdr:to>
      <xdr:col>46</xdr:col>
      <xdr:colOff>38100</xdr:colOff>
      <xdr:row>86</xdr:row>
      <xdr:rowOff>43638</xdr:rowOff>
    </xdr:to>
    <xdr:sp macro="" textlink="">
      <xdr:nvSpPr>
        <xdr:cNvPr id="357" name="楕円 356">
          <a:extLst>
            <a:ext uri="{FF2B5EF4-FFF2-40B4-BE49-F238E27FC236}">
              <a16:creationId xmlns:a16="http://schemas.microsoft.com/office/drawing/2014/main" id="{00000000-0008-0000-0E00-000065010000}"/>
            </a:ext>
          </a:extLst>
        </xdr:cNvPr>
        <xdr:cNvSpPr/>
      </xdr:nvSpPr>
      <xdr:spPr>
        <a:xfrm>
          <a:off x="8699500" y="14686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163830</xdr:rowOff>
    </xdr:from>
    <xdr:to>
      <xdr:col>50</xdr:col>
      <xdr:colOff>114300</xdr:colOff>
      <xdr:row>85</xdr:row>
      <xdr:rowOff>164288</xdr:rowOff>
    </xdr:to>
    <xdr:cxnSp macro="">
      <xdr:nvCxnSpPr>
        <xdr:cNvPr id="358" name="直線コネクタ 357">
          <a:extLst>
            <a:ext uri="{FF2B5EF4-FFF2-40B4-BE49-F238E27FC236}">
              <a16:creationId xmlns:a16="http://schemas.microsoft.com/office/drawing/2014/main" id="{00000000-0008-0000-0E00-000066010000}"/>
            </a:ext>
          </a:extLst>
        </xdr:cNvPr>
        <xdr:cNvCxnSpPr/>
      </xdr:nvCxnSpPr>
      <xdr:spPr>
        <a:xfrm flipV="1">
          <a:off x="8750300" y="14737080"/>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113488</xdr:rowOff>
    </xdr:from>
    <xdr:to>
      <xdr:col>41</xdr:col>
      <xdr:colOff>101600</xdr:colOff>
      <xdr:row>86</xdr:row>
      <xdr:rowOff>43638</xdr:rowOff>
    </xdr:to>
    <xdr:sp macro="" textlink="">
      <xdr:nvSpPr>
        <xdr:cNvPr id="359" name="楕円 358">
          <a:extLst>
            <a:ext uri="{FF2B5EF4-FFF2-40B4-BE49-F238E27FC236}">
              <a16:creationId xmlns:a16="http://schemas.microsoft.com/office/drawing/2014/main" id="{00000000-0008-0000-0E00-000067010000}"/>
            </a:ext>
          </a:extLst>
        </xdr:cNvPr>
        <xdr:cNvSpPr/>
      </xdr:nvSpPr>
      <xdr:spPr>
        <a:xfrm>
          <a:off x="7810500" y="14686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164288</xdr:rowOff>
    </xdr:from>
    <xdr:to>
      <xdr:col>45</xdr:col>
      <xdr:colOff>177800</xdr:colOff>
      <xdr:row>85</xdr:row>
      <xdr:rowOff>164288</xdr:rowOff>
    </xdr:to>
    <xdr:cxnSp macro="">
      <xdr:nvCxnSpPr>
        <xdr:cNvPr id="360" name="直線コネクタ 359">
          <a:extLst>
            <a:ext uri="{FF2B5EF4-FFF2-40B4-BE49-F238E27FC236}">
              <a16:creationId xmlns:a16="http://schemas.microsoft.com/office/drawing/2014/main" id="{00000000-0008-0000-0E00-000068010000}"/>
            </a:ext>
          </a:extLst>
        </xdr:cNvPr>
        <xdr:cNvCxnSpPr/>
      </xdr:nvCxnSpPr>
      <xdr:spPr>
        <a:xfrm>
          <a:off x="7861300" y="1473753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113488</xdr:rowOff>
    </xdr:from>
    <xdr:to>
      <xdr:col>36</xdr:col>
      <xdr:colOff>165100</xdr:colOff>
      <xdr:row>86</xdr:row>
      <xdr:rowOff>43638</xdr:rowOff>
    </xdr:to>
    <xdr:sp macro="" textlink="">
      <xdr:nvSpPr>
        <xdr:cNvPr id="361" name="楕円 360">
          <a:extLst>
            <a:ext uri="{FF2B5EF4-FFF2-40B4-BE49-F238E27FC236}">
              <a16:creationId xmlns:a16="http://schemas.microsoft.com/office/drawing/2014/main" id="{00000000-0008-0000-0E00-000069010000}"/>
            </a:ext>
          </a:extLst>
        </xdr:cNvPr>
        <xdr:cNvSpPr/>
      </xdr:nvSpPr>
      <xdr:spPr>
        <a:xfrm>
          <a:off x="6921500" y="14686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164288</xdr:rowOff>
    </xdr:from>
    <xdr:to>
      <xdr:col>41</xdr:col>
      <xdr:colOff>50800</xdr:colOff>
      <xdr:row>85</xdr:row>
      <xdr:rowOff>164288</xdr:rowOff>
    </xdr:to>
    <xdr:cxnSp macro="">
      <xdr:nvCxnSpPr>
        <xdr:cNvPr id="362" name="直線コネクタ 361">
          <a:extLst>
            <a:ext uri="{FF2B5EF4-FFF2-40B4-BE49-F238E27FC236}">
              <a16:creationId xmlns:a16="http://schemas.microsoft.com/office/drawing/2014/main" id="{00000000-0008-0000-0E00-00006A010000}"/>
            </a:ext>
          </a:extLst>
        </xdr:cNvPr>
        <xdr:cNvCxnSpPr/>
      </xdr:nvCxnSpPr>
      <xdr:spPr>
        <a:xfrm>
          <a:off x="6972300" y="1473753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100398</xdr:rowOff>
    </xdr:from>
    <xdr:ext cx="469744" cy="259045"/>
    <xdr:sp macro="" textlink="">
      <xdr:nvSpPr>
        <xdr:cNvPr id="363" name="n_1aveValue【公営住宅】&#10;一人当たり面積">
          <a:extLst>
            <a:ext uri="{FF2B5EF4-FFF2-40B4-BE49-F238E27FC236}">
              <a16:creationId xmlns:a16="http://schemas.microsoft.com/office/drawing/2014/main" id="{00000000-0008-0000-0E00-00006B010000}"/>
            </a:ext>
          </a:extLst>
        </xdr:cNvPr>
        <xdr:cNvSpPr txBox="1"/>
      </xdr:nvSpPr>
      <xdr:spPr>
        <a:xfrm>
          <a:off x="9391727" y="14330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99483</xdr:rowOff>
    </xdr:from>
    <xdr:ext cx="469744" cy="259045"/>
    <xdr:sp macro="" textlink="">
      <xdr:nvSpPr>
        <xdr:cNvPr id="364" name="n_2aveValue【公営住宅】&#10;一人当たり面積">
          <a:extLst>
            <a:ext uri="{FF2B5EF4-FFF2-40B4-BE49-F238E27FC236}">
              <a16:creationId xmlns:a16="http://schemas.microsoft.com/office/drawing/2014/main" id="{00000000-0008-0000-0E00-00006C010000}"/>
            </a:ext>
          </a:extLst>
        </xdr:cNvPr>
        <xdr:cNvSpPr txBox="1"/>
      </xdr:nvSpPr>
      <xdr:spPr>
        <a:xfrm>
          <a:off x="8515427" y="14329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99941</xdr:rowOff>
    </xdr:from>
    <xdr:ext cx="469744" cy="259045"/>
    <xdr:sp macro="" textlink="">
      <xdr:nvSpPr>
        <xdr:cNvPr id="365" name="n_3aveValue【公営住宅】&#10;一人当たり面積">
          <a:extLst>
            <a:ext uri="{FF2B5EF4-FFF2-40B4-BE49-F238E27FC236}">
              <a16:creationId xmlns:a16="http://schemas.microsoft.com/office/drawing/2014/main" id="{00000000-0008-0000-0E00-00006D010000}"/>
            </a:ext>
          </a:extLst>
        </xdr:cNvPr>
        <xdr:cNvSpPr txBox="1"/>
      </xdr:nvSpPr>
      <xdr:spPr>
        <a:xfrm>
          <a:off x="7626427" y="1433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84853</xdr:rowOff>
    </xdr:from>
    <xdr:ext cx="469744" cy="259045"/>
    <xdr:sp macro="" textlink="">
      <xdr:nvSpPr>
        <xdr:cNvPr id="366" name="n_4aveValue【公営住宅】&#10;一人当たり面積">
          <a:extLst>
            <a:ext uri="{FF2B5EF4-FFF2-40B4-BE49-F238E27FC236}">
              <a16:creationId xmlns:a16="http://schemas.microsoft.com/office/drawing/2014/main" id="{00000000-0008-0000-0E00-00006E010000}"/>
            </a:ext>
          </a:extLst>
        </xdr:cNvPr>
        <xdr:cNvSpPr txBox="1"/>
      </xdr:nvSpPr>
      <xdr:spPr>
        <a:xfrm>
          <a:off x="6737427" y="1431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34307</xdr:rowOff>
    </xdr:from>
    <xdr:ext cx="469744" cy="259045"/>
    <xdr:sp macro="" textlink="">
      <xdr:nvSpPr>
        <xdr:cNvPr id="367" name="n_1mainValue【公営住宅】&#10;一人当たり面積">
          <a:extLst>
            <a:ext uri="{FF2B5EF4-FFF2-40B4-BE49-F238E27FC236}">
              <a16:creationId xmlns:a16="http://schemas.microsoft.com/office/drawing/2014/main" id="{00000000-0008-0000-0E00-00006F010000}"/>
            </a:ext>
          </a:extLst>
        </xdr:cNvPr>
        <xdr:cNvSpPr txBox="1"/>
      </xdr:nvSpPr>
      <xdr:spPr>
        <a:xfrm>
          <a:off x="9391727" y="1477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34765</xdr:rowOff>
    </xdr:from>
    <xdr:ext cx="469744" cy="259045"/>
    <xdr:sp macro="" textlink="">
      <xdr:nvSpPr>
        <xdr:cNvPr id="368" name="n_2mainValue【公営住宅】&#10;一人当たり面積">
          <a:extLst>
            <a:ext uri="{FF2B5EF4-FFF2-40B4-BE49-F238E27FC236}">
              <a16:creationId xmlns:a16="http://schemas.microsoft.com/office/drawing/2014/main" id="{00000000-0008-0000-0E00-000070010000}"/>
            </a:ext>
          </a:extLst>
        </xdr:cNvPr>
        <xdr:cNvSpPr txBox="1"/>
      </xdr:nvSpPr>
      <xdr:spPr>
        <a:xfrm>
          <a:off x="8515427" y="14779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34765</xdr:rowOff>
    </xdr:from>
    <xdr:ext cx="469744" cy="259045"/>
    <xdr:sp macro="" textlink="">
      <xdr:nvSpPr>
        <xdr:cNvPr id="369" name="n_3mainValue【公営住宅】&#10;一人当たり面積">
          <a:extLst>
            <a:ext uri="{FF2B5EF4-FFF2-40B4-BE49-F238E27FC236}">
              <a16:creationId xmlns:a16="http://schemas.microsoft.com/office/drawing/2014/main" id="{00000000-0008-0000-0E00-000071010000}"/>
            </a:ext>
          </a:extLst>
        </xdr:cNvPr>
        <xdr:cNvSpPr txBox="1"/>
      </xdr:nvSpPr>
      <xdr:spPr>
        <a:xfrm>
          <a:off x="7626427" y="14779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34765</xdr:rowOff>
    </xdr:from>
    <xdr:ext cx="469744" cy="259045"/>
    <xdr:sp macro="" textlink="">
      <xdr:nvSpPr>
        <xdr:cNvPr id="370" name="n_4mainValue【公営住宅】&#10;一人当たり面積">
          <a:extLst>
            <a:ext uri="{FF2B5EF4-FFF2-40B4-BE49-F238E27FC236}">
              <a16:creationId xmlns:a16="http://schemas.microsoft.com/office/drawing/2014/main" id="{00000000-0008-0000-0E00-000072010000}"/>
            </a:ext>
          </a:extLst>
        </xdr:cNvPr>
        <xdr:cNvSpPr txBox="1"/>
      </xdr:nvSpPr>
      <xdr:spPr>
        <a:xfrm>
          <a:off x="6737427" y="14779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a:extLst>
            <a:ext uri="{FF2B5EF4-FFF2-40B4-BE49-F238E27FC236}">
              <a16:creationId xmlns:a16="http://schemas.microsoft.com/office/drawing/2014/main" id="{00000000-0008-0000-0E00-000073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a:extLst>
            <a:ext uri="{FF2B5EF4-FFF2-40B4-BE49-F238E27FC236}">
              <a16:creationId xmlns:a16="http://schemas.microsoft.com/office/drawing/2014/main" id="{00000000-0008-0000-0E00-000074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a:extLst>
            <a:ext uri="{FF2B5EF4-FFF2-40B4-BE49-F238E27FC236}">
              <a16:creationId xmlns:a16="http://schemas.microsoft.com/office/drawing/2014/main" id="{00000000-0008-0000-0E00-000075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a:extLst>
            <a:ext uri="{FF2B5EF4-FFF2-40B4-BE49-F238E27FC236}">
              <a16:creationId xmlns:a16="http://schemas.microsoft.com/office/drawing/2014/main" id="{00000000-0008-0000-0E00-000076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a:extLst>
            <a:ext uri="{FF2B5EF4-FFF2-40B4-BE49-F238E27FC236}">
              <a16:creationId xmlns:a16="http://schemas.microsoft.com/office/drawing/2014/main" id="{00000000-0008-0000-0E00-000077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a:extLst>
            <a:ext uri="{FF2B5EF4-FFF2-40B4-BE49-F238E27FC236}">
              <a16:creationId xmlns:a16="http://schemas.microsoft.com/office/drawing/2014/main" id="{00000000-0008-0000-0E00-000078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a:extLst>
            <a:ext uri="{FF2B5EF4-FFF2-40B4-BE49-F238E27FC236}">
              <a16:creationId xmlns:a16="http://schemas.microsoft.com/office/drawing/2014/main" id="{00000000-0008-0000-0E00-000079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5" name="テキスト ボックス 394">
          <a:extLst>
            <a:ext uri="{FF2B5EF4-FFF2-40B4-BE49-F238E27FC236}">
              <a16:creationId xmlns:a16="http://schemas.microsoft.com/office/drawing/2014/main" id="{00000000-0008-0000-0E00-00008B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6" name="直線コネクタ 395">
          <a:extLst>
            <a:ext uri="{FF2B5EF4-FFF2-40B4-BE49-F238E27FC236}">
              <a16:creationId xmlns:a16="http://schemas.microsoft.com/office/drawing/2014/main" id="{00000000-0008-0000-0E00-00008C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7" name="テキスト ボックス 396">
          <a:extLst>
            <a:ext uri="{FF2B5EF4-FFF2-40B4-BE49-F238E27FC236}">
              <a16:creationId xmlns:a16="http://schemas.microsoft.com/office/drawing/2014/main" id="{00000000-0008-0000-0E00-00008D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98" name="直線コネクタ 397">
          <a:extLst>
            <a:ext uri="{FF2B5EF4-FFF2-40B4-BE49-F238E27FC236}">
              <a16:creationId xmlns:a16="http://schemas.microsoft.com/office/drawing/2014/main" id="{00000000-0008-0000-0E00-00008E010000}"/>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399" name="テキスト ボックス 398">
          <a:extLst>
            <a:ext uri="{FF2B5EF4-FFF2-40B4-BE49-F238E27FC236}">
              <a16:creationId xmlns:a16="http://schemas.microsoft.com/office/drawing/2014/main" id="{00000000-0008-0000-0E00-00008F010000}"/>
            </a:ext>
          </a:extLst>
        </xdr:cNvPr>
        <xdr:cNvSpPr txBox="1"/>
      </xdr:nvSpPr>
      <xdr:spPr>
        <a:xfrm>
          <a:off x="12042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0" name="直線コネクタ 399">
          <a:extLst>
            <a:ext uri="{FF2B5EF4-FFF2-40B4-BE49-F238E27FC236}">
              <a16:creationId xmlns:a16="http://schemas.microsoft.com/office/drawing/2014/main" id="{00000000-0008-0000-0E00-000090010000}"/>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1" name="テキスト ボックス 400">
          <a:extLst>
            <a:ext uri="{FF2B5EF4-FFF2-40B4-BE49-F238E27FC236}">
              <a16:creationId xmlns:a16="http://schemas.microsoft.com/office/drawing/2014/main" id="{00000000-0008-0000-0E00-000091010000}"/>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2" name="直線コネクタ 401">
          <a:extLst>
            <a:ext uri="{FF2B5EF4-FFF2-40B4-BE49-F238E27FC236}">
              <a16:creationId xmlns:a16="http://schemas.microsoft.com/office/drawing/2014/main" id="{00000000-0008-0000-0E00-000092010000}"/>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3" name="テキスト ボックス 402">
          <a:extLst>
            <a:ext uri="{FF2B5EF4-FFF2-40B4-BE49-F238E27FC236}">
              <a16:creationId xmlns:a16="http://schemas.microsoft.com/office/drawing/2014/main" id="{00000000-0008-0000-0E00-000093010000}"/>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4" name="直線コネクタ 403">
          <a:extLst>
            <a:ext uri="{FF2B5EF4-FFF2-40B4-BE49-F238E27FC236}">
              <a16:creationId xmlns:a16="http://schemas.microsoft.com/office/drawing/2014/main" id="{00000000-0008-0000-0E00-000094010000}"/>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5" name="テキスト ボックス 404">
          <a:extLst>
            <a:ext uri="{FF2B5EF4-FFF2-40B4-BE49-F238E27FC236}">
              <a16:creationId xmlns:a16="http://schemas.microsoft.com/office/drawing/2014/main" id="{00000000-0008-0000-0E00-000095010000}"/>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6" name="直線コネクタ 405">
          <a:extLst>
            <a:ext uri="{FF2B5EF4-FFF2-40B4-BE49-F238E27FC236}">
              <a16:creationId xmlns:a16="http://schemas.microsoft.com/office/drawing/2014/main" id="{00000000-0008-0000-0E00-000096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07" name="テキスト ボックス 406">
          <a:extLst>
            <a:ext uri="{FF2B5EF4-FFF2-40B4-BE49-F238E27FC236}">
              <a16:creationId xmlns:a16="http://schemas.microsoft.com/office/drawing/2014/main" id="{00000000-0008-0000-0E00-000097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08" name="【認定こども園・幼稚園・保育所】&#10;有形固定資産減価償却率グラフ枠">
          <a:extLst>
            <a:ext uri="{FF2B5EF4-FFF2-40B4-BE49-F238E27FC236}">
              <a16:creationId xmlns:a16="http://schemas.microsoft.com/office/drawing/2014/main" id="{00000000-0008-0000-0E00-000098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85344</xdr:rowOff>
    </xdr:from>
    <xdr:to>
      <xdr:col>85</xdr:col>
      <xdr:colOff>126364</xdr:colOff>
      <xdr:row>42</xdr:row>
      <xdr:rowOff>67056</xdr:rowOff>
    </xdr:to>
    <xdr:cxnSp macro="">
      <xdr:nvCxnSpPr>
        <xdr:cNvPr id="409" name="直線コネクタ 408">
          <a:extLst>
            <a:ext uri="{FF2B5EF4-FFF2-40B4-BE49-F238E27FC236}">
              <a16:creationId xmlns:a16="http://schemas.microsoft.com/office/drawing/2014/main" id="{00000000-0008-0000-0E00-000099010000}"/>
            </a:ext>
          </a:extLst>
        </xdr:cNvPr>
        <xdr:cNvCxnSpPr/>
      </xdr:nvCxnSpPr>
      <xdr:spPr>
        <a:xfrm flipV="1">
          <a:off x="16318864" y="5914644"/>
          <a:ext cx="0" cy="1353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70883</xdr:rowOff>
    </xdr:from>
    <xdr:ext cx="405111" cy="259045"/>
    <xdr:sp macro="" textlink="">
      <xdr:nvSpPr>
        <xdr:cNvPr id="410" name="【認定こども園・幼稚園・保育所】&#10;有形固定資産減価償却率最小値テキスト">
          <a:extLst>
            <a:ext uri="{FF2B5EF4-FFF2-40B4-BE49-F238E27FC236}">
              <a16:creationId xmlns:a16="http://schemas.microsoft.com/office/drawing/2014/main" id="{00000000-0008-0000-0E00-00009A010000}"/>
            </a:ext>
          </a:extLst>
        </xdr:cNvPr>
        <xdr:cNvSpPr txBox="1"/>
      </xdr:nvSpPr>
      <xdr:spPr>
        <a:xfrm>
          <a:off x="16357600" y="7271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67056</xdr:rowOff>
    </xdr:from>
    <xdr:to>
      <xdr:col>86</xdr:col>
      <xdr:colOff>25400</xdr:colOff>
      <xdr:row>42</xdr:row>
      <xdr:rowOff>67056</xdr:rowOff>
    </xdr:to>
    <xdr:cxnSp macro="">
      <xdr:nvCxnSpPr>
        <xdr:cNvPr id="411" name="直線コネクタ 410">
          <a:extLst>
            <a:ext uri="{FF2B5EF4-FFF2-40B4-BE49-F238E27FC236}">
              <a16:creationId xmlns:a16="http://schemas.microsoft.com/office/drawing/2014/main" id="{00000000-0008-0000-0E00-00009B010000}"/>
            </a:ext>
          </a:extLst>
        </xdr:cNvPr>
        <xdr:cNvCxnSpPr/>
      </xdr:nvCxnSpPr>
      <xdr:spPr>
        <a:xfrm>
          <a:off x="16230600" y="7267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32021</xdr:rowOff>
    </xdr:from>
    <xdr:ext cx="405111" cy="259045"/>
    <xdr:sp macro="" textlink="">
      <xdr:nvSpPr>
        <xdr:cNvPr id="412" name="【認定こども園・幼稚園・保育所】&#10;有形固定資産減価償却率最大値テキスト">
          <a:extLst>
            <a:ext uri="{FF2B5EF4-FFF2-40B4-BE49-F238E27FC236}">
              <a16:creationId xmlns:a16="http://schemas.microsoft.com/office/drawing/2014/main" id="{00000000-0008-0000-0E00-00009C010000}"/>
            </a:ext>
          </a:extLst>
        </xdr:cNvPr>
        <xdr:cNvSpPr txBox="1"/>
      </xdr:nvSpPr>
      <xdr:spPr>
        <a:xfrm>
          <a:off x="16357600" y="5689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85344</xdr:rowOff>
    </xdr:from>
    <xdr:to>
      <xdr:col>86</xdr:col>
      <xdr:colOff>25400</xdr:colOff>
      <xdr:row>34</xdr:row>
      <xdr:rowOff>85344</xdr:rowOff>
    </xdr:to>
    <xdr:cxnSp macro="">
      <xdr:nvCxnSpPr>
        <xdr:cNvPr id="413" name="直線コネクタ 412">
          <a:extLst>
            <a:ext uri="{FF2B5EF4-FFF2-40B4-BE49-F238E27FC236}">
              <a16:creationId xmlns:a16="http://schemas.microsoft.com/office/drawing/2014/main" id="{00000000-0008-0000-0E00-00009D010000}"/>
            </a:ext>
          </a:extLst>
        </xdr:cNvPr>
        <xdr:cNvCxnSpPr/>
      </xdr:nvCxnSpPr>
      <xdr:spPr>
        <a:xfrm>
          <a:off x="16230600" y="5914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103141</xdr:rowOff>
    </xdr:from>
    <xdr:ext cx="405111" cy="259045"/>
    <xdr:sp macro="" textlink="">
      <xdr:nvSpPr>
        <xdr:cNvPr id="414" name="【認定こども園・幼稚園・保育所】&#10;有形固定資産減価償却率平均値テキスト">
          <a:extLst>
            <a:ext uri="{FF2B5EF4-FFF2-40B4-BE49-F238E27FC236}">
              <a16:creationId xmlns:a16="http://schemas.microsoft.com/office/drawing/2014/main" id="{00000000-0008-0000-0E00-00009E010000}"/>
            </a:ext>
          </a:extLst>
        </xdr:cNvPr>
        <xdr:cNvSpPr txBox="1"/>
      </xdr:nvSpPr>
      <xdr:spPr>
        <a:xfrm>
          <a:off x="16357600" y="64467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80264</xdr:rowOff>
    </xdr:from>
    <xdr:to>
      <xdr:col>85</xdr:col>
      <xdr:colOff>177800</xdr:colOff>
      <xdr:row>39</xdr:row>
      <xdr:rowOff>10414</xdr:rowOff>
    </xdr:to>
    <xdr:sp macro="" textlink="">
      <xdr:nvSpPr>
        <xdr:cNvPr id="415" name="フローチャート: 判断 414">
          <a:extLst>
            <a:ext uri="{FF2B5EF4-FFF2-40B4-BE49-F238E27FC236}">
              <a16:creationId xmlns:a16="http://schemas.microsoft.com/office/drawing/2014/main" id="{00000000-0008-0000-0E00-00009F010000}"/>
            </a:ext>
          </a:extLst>
        </xdr:cNvPr>
        <xdr:cNvSpPr/>
      </xdr:nvSpPr>
      <xdr:spPr>
        <a:xfrm>
          <a:off x="162687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100838</xdr:rowOff>
    </xdr:from>
    <xdr:to>
      <xdr:col>81</xdr:col>
      <xdr:colOff>101600</xdr:colOff>
      <xdr:row>39</xdr:row>
      <xdr:rowOff>30988</xdr:rowOff>
    </xdr:to>
    <xdr:sp macro="" textlink="">
      <xdr:nvSpPr>
        <xdr:cNvPr id="416" name="フローチャート: 判断 415">
          <a:extLst>
            <a:ext uri="{FF2B5EF4-FFF2-40B4-BE49-F238E27FC236}">
              <a16:creationId xmlns:a16="http://schemas.microsoft.com/office/drawing/2014/main" id="{00000000-0008-0000-0E00-0000A0010000}"/>
            </a:ext>
          </a:extLst>
        </xdr:cNvPr>
        <xdr:cNvSpPr/>
      </xdr:nvSpPr>
      <xdr:spPr>
        <a:xfrm>
          <a:off x="15430500" y="6615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91694</xdr:rowOff>
    </xdr:from>
    <xdr:to>
      <xdr:col>76</xdr:col>
      <xdr:colOff>165100</xdr:colOff>
      <xdr:row>39</xdr:row>
      <xdr:rowOff>21844</xdr:rowOff>
    </xdr:to>
    <xdr:sp macro="" textlink="">
      <xdr:nvSpPr>
        <xdr:cNvPr id="417" name="フローチャート: 判断 416">
          <a:extLst>
            <a:ext uri="{FF2B5EF4-FFF2-40B4-BE49-F238E27FC236}">
              <a16:creationId xmlns:a16="http://schemas.microsoft.com/office/drawing/2014/main" id="{00000000-0008-0000-0E00-0000A1010000}"/>
            </a:ext>
          </a:extLst>
        </xdr:cNvPr>
        <xdr:cNvSpPr/>
      </xdr:nvSpPr>
      <xdr:spPr>
        <a:xfrm>
          <a:off x="14541500" y="660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52832</xdr:rowOff>
    </xdr:from>
    <xdr:to>
      <xdr:col>72</xdr:col>
      <xdr:colOff>38100</xdr:colOff>
      <xdr:row>38</xdr:row>
      <xdr:rowOff>154432</xdr:rowOff>
    </xdr:to>
    <xdr:sp macro="" textlink="">
      <xdr:nvSpPr>
        <xdr:cNvPr id="418" name="フローチャート: 判断 417">
          <a:extLst>
            <a:ext uri="{FF2B5EF4-FFF2-40B4-BE49-F238E27FC236}">
              <a16:creationId xmlns:a16="http://schemas.microsoft.com/office/drawing/2014/main" id="{00000000-0008-0000-0E00-0000A2010000}"/>
            </a:ext>
          </a:extLst>
        </xdr:cNvPr>
        <xdr:cNvSpPr/>
      </xdr:nvSpPr>
      <xdr:spPr>
        <a:xfrm>
          <a:off x="13652500" y="6567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87122</xdr:rowOff>
    </xdr:from>
    <xdr:to>
      <xdr:col>67</xdr:col>
      <xdr:colOff>101600</xdr:colOff>
      <xdr:row>39</xdr:row>
      <xdr:rowOff>17272</xdr:rowOff>
    </xdr:to>
    <xdr:sp macro="" textlink="">
      <xdr:nvSpPr>
        <xdr:cNvPr id="419" name="フローチャート: 判断 418">
          <a:extLst>
            <a:ext uri="{FF2B5EF4-FFF2-40B4-BE49-F238E27FC236}">
              <a16:creationId xmlns:a16="http://schemas.microsoft.com/office/drawing/2014/main" id="{00000000-0008-0000-0E00-0000A3010000}"/>
            </a:ext>
          </a:extLst>
        </xdr:cNvPr>
        <xdr:cNvSpPr/>
      </xdr:nvSpPr>
      <xdr:spPr>
        <a:xfrm>
          <a:off x="12763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0" name="テキスト ボックス 419">
          <a:extLst>
            <a:ext uri="{FF2B5EF4-FFF2-40B4-BE49-F238E27FC236}">
              <a16:creationId xmlns:a16="http://schemas.microsoft.com/office/drawing/2014/main" id="{00000000-0008-0000-0E00-0000A4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1" name="テキスト ボックス 420">
          <a:extLst>
            <a:ext uri="{FF2B5EF4-FFF2-40B4-BE49-F238E27FC236}">
              <a16:creationId xmlns:a16="http://schemas.microsoft.com/office/drawing/2014/main" id="{00000000-0008-0000-0E00-0000A5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2" name="テキスト ボックス 421">
          <a:extLst>
            <a:ext uri="{FF2B5EF4-FFF2-40B4-BE49-F238E27FC236}">
              <a16:creationId xmlns:a16="http://schemas.microsoft.com/office/drawing/2014/main" id="{00000000-0008-0000-0E00-0000A6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00000000-0008-0000-0E00-0000A7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00000000-0008-0000-0E00-0000A8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57404</xdr:rowOff>
    </xdr:from>
    <xdr:to>
      <xdr:col>85</xdr:col>
      <xdr:colOff>177800</xdr:colOff>
      <xdr:row>41</xdr:row>
      <xdr:rowOff>159004</xdr:rowOff>
    </xdr:to>
    <xdr:sp macro="" textlink="">
      <xdr:nvSpPr>
        <xdr:cNvPr id="425" name="楕円 424">
          <a:extLst>
            <a:ext uri="{FF2B5EF4-FFF2-40B4-BE49-F238E27FC236}">
              <a16:creationId xmlns:a16="http://schemas.microsoft.com/office/drawing/2014/main" id="{00000000-0008-0000-0E00-0000A9010000}"/>
            </a:ext>
          </a:extLst>
        </xdr:cNvPr>
        <xdr:cNvSpPr/>
      </xdr:nvSpPr>
      <xdr:spPr>
        <a:xfrm>
          <a:off x="16268700" y="708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35831</xdr:rowOff>
    </xdr:from>
    <xdr:ext cx="405111" cy="259045"/>
    <xdr:sp macro="" textlink="">
      <xdr:nvSpPr>
        <xdr:cNvPr id="426" name="【認定こども園・幼稚園・保育所】&#10;有形固定資産減価償却率該当値テキスト">
          <a:extLst>
            <a:ext uri="{FF2B5EF4-FFF2-40B4-BE49-F238E27FC236}">
              <a16:creationId xmlns:a16="http://schemas.microsoft.com/office/drawing/2014/main" id="{00000000-0008-0000-0E00-0000AA010000}"/>
            </a:ext>
          </a:extLst>
        </xdr:cNvPr>
        <xdr:cNvSpPr txBox="1"/>
      </xdr:nvSpPr>
      <xdr:spPr>
        <a:xfrm>
          <a:off x="16357600" y="7065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48260</xdr:rowOff>
    </xdr:from>
    <xdr:to>
      <xdr:col>81</xdr:col>
      <xdr:colOff>101600</xdr:colOff>
      <xdr:row>41</xdr:row>
      <xdr:rowOff>149860</xdr:rowOff>
    </xdr:to>
    <xdr:sp macro="" textlink="">
      <xdr:nvSpPr>
        <xdr:cNvPr id="427" name="楕円 426">
          <a:extLst>
            <a:ext uri="{FF2B5EF4-FFF2-40B4-BE49-F238E27FC236}">
              <a16:creationId xmlns:a16="http://schemas.microsoft.com/office/drawing/2014/main" id="{00000000-0008-0000-0E00-0000AB010000}"/>
            </a:ext>
          </a:extLst>
        </xdr:cNvPr>
        <xdr:cNvSpPr/>
      </xdr:nvSpPr>
      <xdr:spPr>
        <a:xfrm>
          <a:off x="15430500" y="707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99060</xdr:rowOff>
    </xdr:from>
    <xdr:to>
      <xdr:col>85</xdr:col>
      <xdr:colOff>127000</xdr:colOff>
      <xdr:row>41</xdr:row>
      <xdr:rowOff>108204</xdr:rowOff>
    </xdr:to>
    <xdr:cxnSp macro="">
      <xdr:nvCxnSpPr>
        <xdr:cNvPr id="428" name="直線コネクタ 427">
          <a:extLst>
            <a:ext uri="{FF2B5EF4-FFF2-40B4-BE49-F238E27FC236}">
              <a16:creationId xmlns:a16="http://schemas.microsoft.com/office/drawing/2014/main" id="{00000000-0008-0000-0E00-0000AC010000}"/>
            </a:ext>
          </a:extLst>
        </xdr:cNvPr>
        <xdr:cNvCxnSpPr/>
      </xdr:nvCxnSpPr>
      <xdr:spPr>
        <a:xfrm>
          <a:off x="15481300" y="712851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116840</xdr:rowOff>
    </xdr:from>
    <xdr:to>
      <xdr:col>76</xdr:col>
      <xdr:colOff>165100</xdr:colOff>
      <xdr:row>42</xdr:row>
      <xdr:rowOff>46990</xdr:rowOff>
    </xdr:to>
    <xdr:sp macro="" textlink="">
      <xdr:nvSpPr>
        <xdr:cNvPr id="429" name="楕円 428">
          <a:extLst>
            <a:ext uri="{FF2B5EF4-FFF2-40B4-BE49-F238E27FC236}">
              <a16:creationId xmlns:a16="http://schemas.microsoft.com/office/drawing/2014/main" id="{00000000-0008-0000-0E00-0000AD010000}"/>
            </a:ext>
          </a:extLst>
        </xdr:cNvPr>
        <xdr:cNvSpPr/>
      </xdr:nvSpPr>
      <xdr:spPr>
        <a:xfrm>
          <a:off x="14541500" y="714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99060</xdr:rowOff>
    </xdr:from>
    <xdr:to>
      <xdr:col>81</xdr:col>
      <xdr:colOff>50800</xdr:colOff>
      <xdr:row>41</xdr:row>
      <xdr:rowOff>167640</xdr:rowOff>
    </xdr:to>
    <xdr:cxnSp macro="">
      <xdr:nvCxnSpPr>
        <xdr:cNvPr id="430" name="直線コネクタ 429">
          <a:extLst>
            <a:ext uri="{FF2B5EF4-FFF2-40B4-BE49-F238E27FC236}">
              <a16:creationId xmlns:a16="http://schemas.microsoft.com/office/drawing/2014/main" id="{00000000-0008-0000-0E00-0000AE010000}"/>
            </a:ext>
          </a:extLst>
        </xdr:cNvPr>
        <xdr:cNvCxnSpPr/>
      </xdr:nvCxnSpPr>
      <xdr:spPr>
        <a:xfrm flipV="1">
          <a:off x="14592300" y="712851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89408</xdr:rowOff>
    </xdr:from>
    <xdr:to>
      <xdr:col>72</xdr:col>
      <xdr:colOff>38100</xdr:colOff>
      <xdr:row>42</xdr:row>
      <xdr:rowOff>19558</xdr:rowOff>
    </xdr:to>
    <xdr:sp macro="" textlink="">
      <xdr:nvSpPr>
        <xdr:cNvPr id="431" name="楕円 430">
          <a:extLst>
            <a:ext uri="{FF2B5EF4-FFF2-40B4-BE49-F238E27FC236}">
              <a16:creationId xmlns:a16="http://schemas.microsoft.com/office/drawing/2014/main" id="{00000000-0008-0000-0E00-0000AF010000}"/>
            </a:ext>
          </a:extLst>
        </xdr:cNvPr>
        <xdr:cNvSpPr/>
      </xdr:nvSpPr>
      <xdr:spPr>
        <a:xfrm>
          <a:off x="13652500" y="7118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140208</xdr:rowOff>
    </xdr:from>
    <xdr:to>
      <xdr:col>76</xdr:col>
      <xdr:colOff>114300</xdr:colOff>
      <xdr:row>41</xdr:row>
      <xdr:rowOff>167640</xdr:rowOff>
    </xdr:to>
    <xdr:cxnSp macro="">
      <xdr:nvCxnSpPr>
        <xdr:cNvPr id="432" name="直線コネクタ 431">
          <a:extLst>
            <a:ext uri="{FF2B5EF4-FFF2-40B4-BE49-F238E27FC236}">
              <a16:creationId xmlns:a16="http://schemas.microsoft.com/office/drawing/2014/main" id="{00000000-0008-0000-0E00-0000B0010000}"/>
            </a:ext>
          </a:extLst>
        </xdr:cNvPr>
        <xdr:cNvCxnSpPr/>
      </xdr:nvCxnSpPr>
      <xdr:spPr>
        <a:xfrm>
          <a:off x="13703300" y="716965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75692</xdr:rowOff>
    </xdr:from>
    <xdr:to>
      <xdr:col>67</xdr:col>
      <xdr:colOff>101600</xdr:colOff>
      <xdr:row>42</xdr:row>
      <xdr:rowOff>5842</xdr:rowOff>
    </xdr:to>
    <xdr:sp macro="" textlink="">
      <xdr:nvSpPr>
        <xdr:cNvPr id="433" name="楕円 432">
          <a:extLst>
            <a:ext uri="{FF2B5EF4-FFF2-40B4-BE49-F238E27FC236}">
              <a16:creationId xmlns:a16="http://schemas.microsoft.com/office/drawing/2014/main" id="{00000000-0008-0000-0E00-0000B1010000}"/>
            </a:ext>
          </a:extLst>
        </xdr:cNvPr>
        <xdr:cNvSpPr/>
      </xdr:nvSpPr>
      <xdr:spPr>
        <a:xfrm>
          <a:off x="12763500" y="710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126492</xdr:rowOff>
    </xdr:from>
    <xdr:to>
      <xdr:col>71</xdr:col>
      <xdr:colOff>177800</xdr:colOff>
      <xdr:row>41</xdr:row>
      <xdr:rowOff>140208</xdr:rowOff>
    </xdr:to>
    <xdr:cxnSp macro="">
      <xdr:nvCxnSpPr>
        <xdr:cNvPr id="434" name="直線コネクタ 433">
          <a:extLst>
            <a:ext uri="{FF2B5EF4-FFF2-40B4-BE49-F238E27FC236}">
              <a16:creationId xmlns:a16="http://schemas.microsoft.com/office/drawing/2014/main" id="{00000000-0008-0000-0E00-0000B2010000}"/>
            </a:ext>
          </a:extLst>
        </xdr:cNvPr>
        <xdr:cNvCxnSpPr/>
      </xdr:nvCxnSpPr>
      <xdr:spPr>
        <a:xfrm>
          <a:off x="12814300" y="715594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47515</xdr:rowOff>
    </xdr:from>
    <xdr:ext cx="405111" cy="259045"/>
    <xdr:sp macro="" textlink="">
      <xdr:nvSpPr>
        <xdr:cNvPr id="435" name="n_1aveValue【認定こども園・幼稚園・保育所】&#10;有形固定資産減価償却率">
          <a:extLst>
            <a:ext uri="{FF2B5EF4-FFF2-40B4-BE49-F238E27FC236}">
              <a16:creationId xmlns:a16="http://schemas.microsoft.com/office/drawing/2014/main" id="{00000000-0008-0000-0E00-0000B3010000}"/>
            </a:ext>
          </a:extLst>
        </xdr:cNvPr>
        <xdr:cNvSpPr txBox="1"/>
      </xdr:nvSpPr>
      <xdr:spPr>
        <a:xfrm>
          <a:off x="15266044" y="6391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38371</xdr:rowOff>
    </xdr:from>
    <xdr:ext cx="405111" cy="259045"/>
    <xdr:sp macro="" textlink="">
      <xdr:nvSpPr>
        <xdr:cNvPr id="436" name="n_2aveValue【認定こども園・幼稚園・保育所】&#10;有形固定資産減価償却率">
          <a:extLst>
            <a:ext uri="{FF2B5EF4-FFF2-40B4-BE49-F238E27FC236}">
              <a16:creationId xmlns:a16="http://schemas.microsoft.com/office/drawing/2014/main" id="{00000000-0008-0000-0E00-0000B4010000}"/>
            </a:ext>
          </a:extLst>
        </xdr:cNvPr>
        <xdr:cNvSpPr txBox="1"/>
      </xdr:nvSpPr>
      <xdr:spPr>
        <a:xfrm>
          <a:off x="14389744" y="6382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170959</xdr:rowOff>
    </xdr:from>
    <xdr:ext cx="405111" cy="259045"/>
    <xdr:sp macro="" textlink="">
      <xdr:nvSpPr>
        <xdr:cNvPr id="437" name="n_3aveValue【認定こども園・幼稚園・保育所】&#10;有形固定資産減価償却率">
          <a:extLst>
            <a:ext uri="{FF2B5EF4-FFF2-40B4-BE49-F238E27FC236}">
              <a16:creationId xmlns:a16="http://schemas.microsoft.com/office/drawing/2014/main" id="{00000000-0008-0000-0E00-0000B5010000}"/>
            </a:ext>
          </a:extLst>
        </xdr:cNvPr>
        <xdr:cNvSpPr txBox="1"/>
      </xdr:nvSpPr>
      <xdr:spPr>
        <a:xfrm>
          <a:off x="13500744" y="6343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33799</xdr:rowOff>
    </xdr:from>
    <xdr:ext cx="405111" cy="259045"/>
    <xdr:sp macro="" textlink="">
      <xdr:nvSpPr>
        <xdr:cNvPr id="438" name="n_4aveValue【認定こども園・幼稚園・保育所】&#10;有形固定資産減価償却率">
          <a:extLst>
            <a:ext uri="{FF2B5EF4-FFF2-40B4-BE49-F238E27FC236}">
              <a16:creationId xmlns:a16="http://schemas.microsoft.com/office/drawing/2014/main" id="{00000000-0008-0000-0E00-0000B6010000}"/>
            </a:ext>
          </a:extLst>
        </xdr:cNvPr>
        <xdr:cNvSpPr txBox="1"/>
      </xdr:nvSpPr>
      <xdr:spPr>
        <a:xfrm>
          <a:off x="12611744" y="6377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140987</xdr:rowOff>
    </xdr:from>
    <xdr:ext cx="405111" cy="259045"/>
    <xdr:sp macro="" textlink="">
      <xdr:nvSpPr>
        <xdr:cNvPr id="439" name="n_1mainValue【認定こども園・幼稚園・保育所】&#10;有形固定資産減価償却率">
          <a:extLst>
            <a:ext uri="{FF2B5EF4-FFF2-40B4-BE49-F238E27FC236}">
              <a16:creationId xmlns:a16="http://schemas.microsoft.com/office/drawing/2014/main" id="{00000000-0008-0000-0E00-0000B7010000}"/>
            </a:ext>
          </a:extLst>
        </xdr:cNvPr>
        <xdr:cNvSpPr txBox="1"/>
      </xdr:nvSpPr>
      <xdr:spPr>
        <a:xfrm>
          <a:off x="15266044" y="717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38117</xdr:rowOff>
    </xdr:from>
    <xdr:ext cx="405111" cy="259045"/>
    <xdr:sp macro="" textlink="">
      <xdr:nvSpPr>
        <xdr:cNvPr id="440" name="n_2mainValue【認定こども園・幼稚園・保育所】&#10;有形固定資産減価償却率">
          <a:extLst>
            <a:ext uri="{FF2B5EF4-FFF2-40B4-BE49-F238E27FC236}">
              <a16:creationId xmlns:a16="http://schemas.microsoft.com/office/drawing/2014/main" id="{00000000-0008-0000-0E00-0000B8010000}"/>
            </a:ext>
          </a:extLst>
        </xdr:cNvPr>
        <xdr:cNvSpPr txBox="1"/>
      </xdr:nvSpPr>
      <xdr:spPr>
        <a:xfrm>
          <a:off x="14389744" y="723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10685</xdr:rowOff>
    </xdr:from>
    <xdr:ext cx="405111" cy="259045"/>
    <xdr:sp macro="" textlink="">
      <xdr:nvSpPr>
        <xdr:cNvPr id="441" name="n_3mainValue【認定こども園・幼稚園・保育所】&#10;有形固定資産減価償却率">
          <a:extLst>
            <a:ext uri="{FF2B5EF4-FFF2-40B4-BE49-F238E27FC236}">
              <a16:creationId xmlns:a16="http://schemas.microsoft.com/office/drawing/2014/main" id="{00000000-0008-0000-0E00-0000B9010000}"/>
            </a:ext>
          </a:extLst>
        </xdr:cNvPr>
        <xdr:cNvSpPr txBox="1"/>
      </xdr:nvSpPr>
      <xdr:spPr>
        <a:xfrm>
          <a:off x="13500744" y="7211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168419</xdr:rowOff>
    </xdr:from>
    <xdr:ext cx="405111" cy="259045"/>
    <xdr:sp macro="" textlink="">
      <xdr:nvSpPr>
        <xdr:cNvPr id="442" name="n_4mainValue【認定こども園・幼稚園・保育所】&#10;有形固定資産減価償却率">
          <a:extLst>
            <a:ext uri="{FF2B5EF4-FFF2-40B4-BE49-F238E27FC236}">
              <a16:creationId xmlns:a16="http://schemas.microsoft.com/office/drawing/2014/main" id="{00000000-0008-0000-0E00-0000BA010000}"/>
            </a:ext>
          </a:extLst>
        </xdr:cNvPr>
        <xdr:cNvSpPr txBox="1"/>
      </xdr:nvSpPr>
      <xdr:spPr>
        <a:xfrm>
          <a:off x="12611744" y="7197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3" name="正方形/長方形 442">
          <a:extLst>
            <a:ext uri="{FF2B5EF4-FFF2-40B4-BE49-F238E27FC236}">
              <a16:creationId xmlns:a16="http://schemas.microsoft.com/office/drawing/2014/main" id="{00000000-0008-0000-0E00-0000BB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4" name="正方形/長方形 443">
          <a:extLst>
            <a:ext uri="{FF2B5EF4-FFF2-40B4-BE49-F238E27FC236}">
              <a16:creationId xmlns:a16="http://schemas.microsoft.com/office/drawing/2014/main" id="{00000000-0008-0000-0E00-0000BC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5" name="正方形/長方形 444">
          <a:extLst>
            <a:ext uri="{FF2B5EF4-FFF2-40B4-BE49-F238E27FC236}">
              <a16:creationId xmlns:a16="http://schemas.microsoft.com/office/drawing/2014/main" id="{00000000-0008-0000-0E00-0000BD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6" name="正方形/長方形 445">
          <a:extLst>
            <a:ext uri="{FF2B5EF4-FFF2-40B4-BE49-F238E27FC236}">
              <a16:creationId xmlns:a16="http://schemas.microsoft.com/office/drawing/2014/main" id="{00000000-0008-0000-0E00-0000BE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7" name="正方形/長方形 446">
          <a:extLst>
            <a:ext uri="{FF2B5EF4-FFF2-40B4-BE49-F238E27FC236}">
              <a16:creationId xmlns:a16="http://schemas.microsoft.com/office/drawing/2014/main" id="{00000000-0008-0000-0E00-0000BF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8" name="正方形/長方形 447">
          <a:extLst>
            <a:ext uri="{FF2B5EF4-FFF2-40B4-BE49-F238E27FC236}">
              <a16:creationId xmlns:a16="http://schemas.microsoft.com/office/drawing/2014/main" id="{00000000-0008-0000-0E00-0000C0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9" name="正方形/長方形 448">
          <a:extLst>
            <a:ext uri="{FF2B5EF4-FFF2-40B4-BE49-F238E27FC236}">
              <a16:creationId xmlns:a16="http://schemas.microsoft.com/office/drawing/2014/main" id="{00000000-0008-0000-0E00-0000C1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0" name="正方形/長方形 449">
          <a:extLst>
            <a:ext uri="{FF2B5EF4-FFF2-40B4-BE49-F238E27FC236}">
              <a16:creationId xmlns:a16="http://schemas.microsoft.com/office/drawing/2014/main" id="{00000000-0008-0000-0E00-0000C2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1" name="テキスト ボックス 450">
          <a:extLst>
            <a:ext uri="{FF2B5EF4-FFF2-40B4-BE49-F238E27FC236}">
              <a16:creationId xmlns:a16="http://schemas.microsoft.com/office/drawing/2014/main" id="{00000000-0008-0000-0E00-0000C3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2" name="直線コネクタ 451">
          <a:extLst>
            <a:ext uri="{FF2B5EF4-FFF2-40B4-BE49-F238E27FC236}">
              <a16:creationId xmlns:a16="http://schemas.microsoft.com/office/drawing/2014/main" id="{00000000-0008-0000-0E00-0000C4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3" name="直線コネクタ 452">
          <a:extLst>
            <a:ext uri="{FF2B5EF4-FFF2-40B4-BE49-F238E27FC236}">
              <a16:creationId xmlns:a16="http://schemas.microsoft.com/office/drawing/2014/main" id="{00000000-0008-0000-0E00-0000C5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4" name="テキスト ボックス 453">
          <a:extLst>
            <a:ext uri="{FF2B5EF4-FFF2-40B4-BE49-F238E27FC236}">
              <a16:creationId xmlns:a16="http://schemas.microsoft.com/office/drawing/2014/main" id="{00000000-0008-0000-0E00-0000C6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55" name="直線コネクタ 454">
          <a:extLst>
            <a:ext uri="{FF2B5EF4-FFF2-40B4-BE49-F238E27FC236}">
              <a16:creationId xmlns:a16="http://schemas.microsoft.com/office/drawing/2014/main" id="{00000000-0008-0000-0E00-0000C7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56" name="テキスト ボックス 455">
          <a:extLst>
            <a:ext uri="{FF2B5EF4-FFF2-40B4-BE49-F238E27FC236}">
              <a16:creationId xmlns:a16="http://schemas.microsoft.com/office/drawing/2014/main" id="{00000000-0008-0000-0E00-0000C8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57" name="直線コネクタ 456">
          <a:extLst>
            <a:ext uri="{FF2B5EF4-FFF2-40B4-BE49-F238E27FC236}">
              <a16:creationId xmlns:a16="http://schemas.microsoft.com/office/drawing/2014/main" id="{00000000-0008-0000-0E00-0000C9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58" name="テキスト ボックス 457">
          <a:extLst>
            <a:ext uri="{FF2B5EF4-FFF2-40B4-BE49-F238E27FC236}">
              <a16:creationId xmlns:a16="http://schemas.microsoft.com/office/drawing/2014/main" id="{00000000-0008-0000-0E00-0000CA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59" name="直線コネクタ 458">
          <a:extLst>
            <a:ext uri="{FF2B5EF4-FFF2-40B4-BE49-F238E27FC236}">
              <a16:creationId xmlns:a16="http://schemas.microsoft.com/office/drawing/2014/main" id="{00000000-0008-0000-0E00-0000CB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0" name="テキスト ボックス 459">
          <a:extLst>
            <a:ext uri="{FF2B5EF4-FFF2-40B4-BE49-F238E27FC236}">
              <a16:creationId xmlns:a16="http://schemas.microsoft.com/office/drawing/2014/main" id="{00000000-0008-0000-0E00-0000CC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1" name="直線コネクタ 460">
          <a:extLst>
            <a:ext uri="{FF2B5EF4-FFF2-40B4-BE49-F238E27FC236}">
              <a16:creationId xmlns:a16="http://schemas.microsoft.com/office/drawing/2014/main" id="{00000000-0008-0000-0E00-0000CD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2" name="テキスト ボックス 461">
          <a:extLst>
            <a:ext uri="{FF2B5EF4-FFF2-40B4-BE49-F238E27FC236}">
              <a16:creationId xmlns:a16="http://schemas.microsoft.com/office/drawing/2014/main" id="{00000000-0008-0000-0E00-0000CE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3" name="直線コネクタ 462">
          <a:extLst>
            <a:ext uri="{FF2B5EF4-FFF2-40B4-BE49-F238E27FC236}">
              <a16:creationId xmlns:a16="http://schemas.microsoft.com/office/drawing/2014/main" id="{00000000-0008-0000-0E00-0000CF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4" name="テキスト ボックス 463">
          <a:extLst>
            <a:ext uri="{FF2B5EF4-FFF2-40B4-BE49-F238E27FC236}">
              <a16:creationId xmlns:a16="http://schemas.microsoft.com/office/drawing/2014/main" id="{00000000-0008-0000-0E00-0000D0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5" name="【認定こども園・幼稚園・保育所】&#10;一人当たり面積グラフ枠">
          <a:extLst>
            <a:ext uri="{FF2B5EF4-FFF2-40B4-BE49-F238E27FC236}">
              <a16:creationId xmlns:a16="http://schemas.microsoft.com/office/drawing/2014/main" id="{00000000-0008-0000-0E00-0000D1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53340</xdr:rowOff>
    </xdr:from>
    <xdr:to>
      <xdr:col>116</xdr:col>
      <xdr:colOff>62864</xdr:colOff>
      <xdr:row>41</xdr:row>
      <xdr:rowOff>118110</xdr:rowOff>
    </xdr:to>
    <xdr:cxnSp macro="">
      <xdr:nvCxnSpPr>
        <xdr:cNvPr id="466" name="直線コネクタ 465">
          <a:extLst>
            <a:ext uri="{FF2B5EF4-FFF2-40B4-BE49-F238E27FC236}">
              <a16:creationId xmlns:a16="http://schemas.microsoft.com/office/drawing/2014/main" id="{00000000-0008-0000-0E00-0000D2010000}"/>
            </a:ext>
          </a:extLst>
        </xdr:cNvPr>
        <xdr:cNvCxnSpPr/>
      </xdr:nvCxnSpPr>
      <xdr:spPr>
        <a:xfrm flipV="1">
          <a:off x="22160864" y="5882640"/>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121937</xdr:rowOff>
    </xdr:from>
    <xdr:ext cx="469744" cy="259045"/>
    <xdr:sp macro="" textlink="">
      <xdr:nvSpPr>
        <xdr:cNvPr id="467" name="【認定こども園・幼稚園・保育所】&#10;一人当たり面積最小値テキスト">
          <a:extLst>
            <a:ext uri="{FF2B5EF4-FFF2-40B4-BE49-F238E27FC236}">
              <a16:creationId xmlns:a16="http://schemas.microsoft.com/office/drawing/2014/main" id="{00000000-0008-0000-0E00-0000D3010000}"/>
            </a:ext>
          </a:extLst>
        </xdr:cNvPr>
        <xdr:cNvSpPr txBox="1"/>
      </xdr:nvSpPr>
      <xdr:spPr>
        <a:xfrm>
          <a:off x="22199600" y="715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118110</xdr:rowOff>
    </xdr:from>
    <xdr:to>
      <xdr:col>116</xdr:col>
      <xdr:colOff>152400</xdr:colOff>
      <xdr:row>41</xdr:row>
      <xdr:rowOff>118110</xdr:rowOff>
    </xdr:to>
    <xdr:cxnSp macro="">
      <xdr:nvCxnSpPr>
        <xdr:cNvPr id="468" name="直線コネクタ 467">
          <a:extLst>
            <a:ext uri="{FF2B5EF4-FFF2-40B4-BE49-F238E27FC236}">
              <a16:creationId xmlns:a16="http://schemas.microsoft.com/office/drawing/2014/main" id="{00000000-0008-0000-0E00-0000D4010000}"/>
            </a:ext>
          </a:extLst>
        </xdr:cNvPr>
        <xdr:cNvCxnSpPr/>
      </xdr:nvCxnSpPr>
      <xdr:spPr>
        <a:xfrm>
          <a:off x="22072600" y="7147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17</xdr:rowOff>
    </xdr:from>
    <xdr:ext cx="469744" cy="259045"/>
    <xdr:sp macro="" textlink="">
      <xdr:nvSpPr>
        <xdr:cNvPr id="469" name="【認定こども園・幼稚園・保育所】&#10;一人当たり面積最大値テキスト">
          <a:extLst>
            <a:ext uri="{FF2B5EF4-FFF2-40B4-BE49-F238E27FC236}">
              <a16:creationId xmlns:a16="http://schemas.microsoft.com/office/drawing/2014/main" id="{00000000-0008-0000-0E00-0000D5010000}"/>
            </a:ext>
          </a:extLst>
        </xdr:cNvPr>
        <xdr:cNvSpPr txBox="1"/>
      </xdr:nvSpPr>
      <xdr:spPr>
        <a:xfrm>
          <a:off x="22199600" y="565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53340</xdr:rowOff>
    </xdr:from>
    <xdr:to>
      <xdr:col>116</xdr:col>
      <xdr:colOff>152400</xdr:colOff>
      <xdr:row>34</xdr:row>
      <xdr:rowOff>53340</xdr:rowOff>
    </xdr:to>
    <xdr:cxnSp macro="">
      <xdr:nvCxnSpPr>
        <xdr:cNvPr id="470" name="直線コネクタ 469">
          <a:extLst>
            <a:ext uri="{FF2B5EF4-FFF2-40B4-BE49-F238E27FC236}">
              <a16:creationId xmlns:a16="http://schemas.microsoft.com/office/drawing/2014/main" id="{00000000-0008-0000-0E00-0000D6010000}"/>
            </a:ext>
          </a:extLst>
        </xdr:cNvPr>
        <xdr:cNvCxnSpPr/>
      </xdr:nvCxnSpPr>
      <xdr:spPr>
        <a:xfrm>
          <a:off x="22072600" y="588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60977</xdr:rowOff>
    </xdr:from>
    <xdr:ext cx="469744" cy="259045"/>
    <xdr:sp macro="" textlink="">
      <xdr:nvSpPr>
        <xdr:cNvPr id="471" name="【認定こども園・幼稚園・保育所】&#10;一人当たり面積平均値テキスト">
          <a:extLst>
            <a:ext uri="{FF2B5EF4-FFF2-40B4-BE49-F238E27FC236}">
              <a16:creationId xmlns:a16="http://schemas.microsoft.com/office/drawing/2014/main" id="{00000000-0008-0000-0E00-0000D7010000}"/>
            </a:ext>
          </a:extLst>
        </xdr:cNvPr>
        <xdr:cNvSpPr txBox="1"/>
      </xdr:nvSpPr>
      <xdr:spPr>
        <a:xfrm>
          <a:off x="22199600" y="6747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82550</xdr:rowOff>
    </xdr:from>
    <xdr:to>
      <xdr:col>116</xdr:col>
      <xdr:colOff>114300</xdr:colOff>
      <xdr:row>40</xdr:row>
      <xdr:rowOff>12700</xdr:rowOff>
    </xdr:to>
    <xdr:sp macro="" textlink="">
      <xdr:nvSpPr>
        <xdr:cNvPr id="472" name="フローチャート: 判断 471">
          <a:extLst>
            <a:ext uri="{FF2B5EF4-FFF2-40B4-BE49-F238E27FC236}">
              <a16:creationId xmlns:a16="http://schemas.microsoft.com/office/drawing/2014/main" id="{00000000-0008-0000-0E00-0000D8010000}"/>
            </a:ext>
          </a:extLst>
        </xdr:cNvPr>
        <xdr:cNvSpPr/>
      </xdr:nvSpPr>
      <xdr:spPr>
        <a:xfrm>
          <a:off x="221107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82550</xdr:rowOff>
    </xdr:from>
    <xdr:to>
      <xdr:col>112</xdr:col>
      <xdr:colOff>38100</xdr:colOff>
      <xdr:row>40</xdr:row>
      <xdr:rowOff>12700</xdr:rowOff>
    </xdr:to>
    <xdr:sp macro="" textlink="">
      <xdr:nvSpPr>
        <xdr:cNvPr id="473" name="フローチャート: 判断 472">
          <a:extLst>
            <a:ext uri="{FF2B5EF4-FFF2-40B4-BE49-F238E27FC236}">
              <a16:creationId xmlns:a16="http://schemas.microsoft.com/office/drawing/2014/main" id="{00000000-0008-0000-0E00-0000D9010000}"/>
            </a:ext>
          </a:extLst>
        </xdr:cNvPr>
        <xdr:cNvSpPr/>
      </xdr:nvSpPr>
      <xdr:spPr>
        <a:xfrm>
          <a:off x="21272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59690</xdr:rowOff>
    </xdr:from>
    <xdr:to>
      <xdr:col>107</xdr:col>
      <xdr:colOff>101600</xdr:colOff>
      <xdr:row>39</xdr:row>
      <xdr:rowOff>161290</xdr:rowOff>
    </xdr:to>
    <xdr:sp macro="" textlink="">
      <xdr:nvSpPr>
        <xdr:cNvPr id="474" name="フローチャート: 判断 473">
          <a:extLst>
            <a:ext uri="{FF2B5EF4-FFF2-40B4-BE49-F238E27FC236}">
              <a16:creationId xmlns:a16="http://schemas.microsoft.com/office/drawing/2014/main" id="{00000000-0008-0000-0E00-0000DA010000}"/>
            </a:ext>
          </a:extLst>
        </xdr:cNvPr>
        <xdr:cNvSpPr/>
      </xdr:nvSpPr>
      <xdr:spPr>
        <a:xfrm>
          <a:off x="20383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29210</xdr:rowOff>
    </xdr:from>
    <xdr:to>
      <xdr:col>102</xdr:col>
      <xdr:colOff>165100</xdr:colOff>
      <xdr:row>39</xdr:row>
      <xdr:rowOff>130810</xdr:rowOff>
    </xdr:to>
    <xdr:sp macro="" textlink="">
      <xdr:nvSpPr>
        <xdr:cNvPr id="475" name="フローチャート: 判断 474">
          <a:extLst>
            <a:ext uri="{FF2B5EF4-FFF2-40B4-BE49-F238E27FC236}">
              <a16:creationId xmlns:a16="http://schemas.microsoft.com/office/drawing/2014/main" id="{00000000-0008-0000-0E00-0000DB010000}"/>
            </a:ext>
          </a:extLst>
        </xdr:cNvPr>
        <xdr:cNvSpPr/>
      </xdr:nvSpPr>
      <xdr:spPr>
        <a:xfrm>
          <a:off x="19494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44450</xdr:rowOff>
    </xdr:from>
    <xdr:to>
      <xdr:col>98</xdr:col>
      <xdr:colOff>38100</xdr:colOff>
      <xdr:row>39</xdr:row>
      <xdr:rowOff>146050</xdr:rowOff>
    </xdr:to>
    <xdr:sp macro="" textlink="">
      <xdr:nvSpPr>
        <xdr:cNvPr id="476" name="フローチャート: 判断 475">
          <a:extLst>
            <a:ext uri="{FF2B5EF4-FFF2-40B4-BE49-F238E27FC236}">
              <a16:creationId xmlns:a16="http://schemas.microsoft.com/office/drawing/2014/main" id="{00000000-0008-0000-0E00-0000DC010000}"/>
            </a:ext>
          </a:extLst>
        </xdr:cNvPr>
        <xdr:cNvSpPr/>
      </xdr:nvSpPr>
      <xdr:spPr>
        <a:xfrm>
          <a:off x="18605500" y="673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7" name="テキスト ボックス 476">
          <a:extLst>
            <a:ext uri="{FF2B5EF4-FFF2-40B4-BE49-F238E27FC236}">
              <a16:creationId xmlns:a16="http://schemas.microsoft.com/office/drawing/2014/main" id="{00000000-0008-0000-0E00-0000DD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8" name="テキスト ボックス 477">
          <a:extLst>
            <a:ext uri="{FF2B5EF4-FFF2-40B4-BE49-F238E27FC236}">
              <a16:creationId xmlns:a16="http://schemas.microsoft.com/office/drawing/2014/main" id="{00000000-0008-0000-0E00-0000DE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00000000-0008-0000-0E00-0000DF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00000000-0008-0000-0E00-0000E0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00000000-0008-0000-0E00-0000E1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55880</xdr:rowOff>
    </xdr:from>
    <xdr:to>
      <xdr:col>116</xdr:col>
      <xdr:colOff>114300</xdr:colOff>
      <xdr:row>38</xdr:row>
      <xdr:rowOff>157480</xdr:rowOff>
    </xdr:to>
    <xdr:sp macro="" textlink="">
      <xdr:nvSpPr>
        <xdr:cNvPr id="482" name="楕円 481">
          <a:extLst>
            <a:ext uri="{FF2B5EF4-FFF2-40B4-BE49-F238E27FC236}">
              <a16:creationId xmlns:a16="http://schemas.microsoft.com/office/drawing/2014/main" id="{00000000-0008-0000-0E00-0000E2010000}"/>
            </a:ext>
          </a:extLst>
        </xdr:cNvPr>
        <xdr:cNvSpPr/>
      </xdr:nvSpPr>
      <xdr:spPr>
        <a:xfrm>
          <a:off x="22110700" y="657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78757</xdr:rowOff>
    </xdr:from>
    <xdr:ext cx="469744" cy="259045"/>
    <xdr:sp macro="" textlink="">
      <xdr:nvSpPr>
        <xdr:cNvPr id="483" name="【認定こども園・幼稚園・保育所】&#10;一人当たり面積該当値テキスト">
          <a:extLst>
            <a:ext uri="{FF2B5EF4-FFF2-40B4-BE49-F238E27FC236}">
              <a16:creationId xmlns:a16="http://schemas.microsoft.com/office/drawing/2014/main" id="{00000000-0008-0000-0E00-0000E3010000}"/>
            </a:ext>
          </a:extLst>
        </xdr:cNvPr>
        <xdr:cNvSpPr txBox="1"/>
      </xdr:nvSpPr>
      <xdr:spPr>
        <a:xfrm>
          <a:off x="22199600" y="642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10160</xdr:rowOff>
    </xdr:from>
    <xdr:to>
      <xdr:col>112</xdr:col>
      <xdr:colOff>38100</xdr:colOff>
      <xdr:row>38</xdr:row>
      <xdr:rowOff>111760</xdr:rowOff>
    </xdr:to>
    <xdr:sp macro="" textlink="">
      <xdr:nvSpPr>
        <xdr:cNvPr id="484" name="楕円 483">
          <a:extLst>
            <a:ext uri="{FF2B5EF4-FFF2-40B4-BE49-F238E27FC236}">
              <a16:creationId xmlns:a16="http://schemas.microsoft.com/office/drawing/2014/main" id="{00000000-0008-0000-0E00-0000E4010000}"/>
            </a:ext>
          </a:extLst>
        </xdr:cNvPr>
        <xdr:cNvSpPr/>
      </xdr:nvSpPr>
      <xdr:spPr>
        <a:xfrm>
          <a:off x="21272500" y="652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60960</xdr:rowOff>
    </xdr:from>
    <xdr:to>
      <xdr:col>116</xdr:col>
      <xdr:colOff>63500</xdr:colOff>
      <xdr:row>38</xdr:row>
      <xdr:rowOff>106680</xdr:rowOff>
    </xdr:to>
    <xdr:cxnSp macro="">
      <xdr:nvCxnSpPr>
        <xdr:cNvPr id="485" name="直線コネクタ 484">
          <a:extLst>
            <a:ext uri="{FF2B5EF4-FFF2-40B4-BE49-F238E27FC236}">
              <a16:creationId xmlns:a16="http://schemas.microsoft.com/office/drawing/2014/main" id="{00000000-0008-0000-0E00-0000E5010000}"/>
            </a:ext>
          </a:extLst>
        </xdr:cNvPr>
        <xdr:cNvCxnSpPr/>
      </xdr:nvCxnSpPr>
      <xdr:spPr>
        <a:xfrm>
          <a:off x="21323300" y="657606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74930</xdr:rowOff>
    </xdr:from>
    <xdr:to>
      <xdr:col>107</xdr:col>
      <xdr:colOff>101600</xdr:colOff>
      <xdr:row>38</xdr:row>
      <xdr:rowOff>5080</xdr:rowOff>
    </xdr:to>
    <xdr:sp macro="" textlink="">
      <xdr:nvSpPr>
        <xdr:cNvPr id="486" name="楕円 485">
          <a:extLst>
            <a:ext uri="{FF2B5EF4-FFF2-40B4-BE49-F238E27FC236}">
              <a16:creationId xmlns:a16="http://schemas.microsoft.com/office/drawing/2014/main" id="{00000000-0008-0000-0E00-0000E6010000}"/>
            </a:ext>
          </a:extLst>
        </xdr:cNvPr>
        <xdr:cNvSpPr/>
      </xdr:nvSpPr>
      <xdr:spPr>
        <a:xfrm>
          <a:off x="20383500" y="641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125730</xdr:rowOff>
    </xdr:from>
    <xdr:to>
      <xdr:col>111</xdr:col>
      <xdr:colOff>177800</xdr:colOff>
      <xdr:row>38</xdr:row>
      <xdr:rowOff>60960</xdr:rowOff>
    </xdr:to>
    <xdr:cxnSp macro="">
      <xdr:nvCxnSpPr>
        <xdr:cNvPr id="487" name="直線コネクタ 486">
          <a:extLst>
            <a:ext uri="{FF2B5EF4-FFF2-40B4-BE49-F238E27FC236}">
              <a16:creationId xmlns:a16="http://schemas.microsoft.com/office/drawing/2014/main" id="{00000000-0008-0000-0E00-0000E7010000}"/>
            </a:ext>
          </a:extLst>
        </xdr:cNvPr>
        <xdr:cNvCxnSpPr/>
      </xdr:nvCxnSpPr>
      <xdr:spPr>
        <a:xfrm>
          <a:off x="20434300" y="646938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74930</xdr:rowOff>
    </xdr:from>
    <xdr:to>
      <xdr:col>102</xdr:col>
      <xdr:colOff>165100</xdr:colOff>
      <xdr:row>38</xdr:row>
      <xdr:rowOff>5080</xdr:rowOff>
    </xdr:to>
    <xdr:sp macro="" textlink="">
      <xdr:nvSpPr>
        <xdr:cNvPr id="488" name="楕円 487">
          <a:extLst>
            <a:ext uri="{FF2B5EF4-FFF2-40B4-BE49-F238E27FC236}">
              <a16:creationId xmlns:a16="http://schemas.microsoft.com/office/drawing/2014/main" id="{00000000-0008-0000-0E00-0000E8010000}"/>
            </a:ext>
          </a:extLst>
        </xdr:cNvPr>
        <xdr:cNvSpPr/>
      </xdr:nvSpPr>
      <xdr:spPr>
        <a:xfrm>
          <a:off x="19494500" y="641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125730</xdr:rowOff>
    </xdr:from>
    <xdr:to>
      <xdr:col>107</xdr:col>
      <xdr:colOff>50800</xdr:colOff>
      <xdr:row>37</xdr:row>
      <xdr:rowOff>125730</xdr:rowOff>
    </xdr:to>
    <xdr:cxnSp macro="">
      <xdr:nvCxnSpPr>
        <xdr:cNvPr id="489" name="直線コネクタ 488">
          <a:extLst>
            <a:ext uri="{FF2B5EF4-FFF2-40B4-BE49-F238E27FC236}">
              <a16:creationId xmlns:a16="http://schemas.microsoft.com/office/drawing/2014/main" id="{00000000-0008-0000-0E00-0000E9010000}"/>
            </a:ext>
          </a:extLst>
        </xdr:cNvPr>
        <xdr:cNvCxnSpPr/>
      </xdr:nvCxnSpPr>
      <xdr:spPr>
        <a:xfrm>
          <a:off x="19545300" y="6469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82550</xdr:rowOff>
    </xdr:from>
    <xdr:to>
      <xdr:col>98</xdr:col>
      <xdr:colOff>38100</xdr:colOff>
      <xdr:row>38</xdr:row>
      <xdr:rowOff>12700</xdr:rowOff>
    </xdr:to>
    <xdr:sp macro="" textlink="">
      <xdr:nvSpPr>
        <xdr:cNvPr id="490" name="楕円 489">
          <a:extLst>
            <a:ext uri="{FF2B5EF4-FFF2-40B4-BE49-F238E27FC236}">
              <a16:creationId xmlns:a16="http://schemas.microsoft.com/office/drawing/2014/main" id="{00000000-0008-0000-0E00-0000EA010000}"/>
            </a:ext>
          </a:extLst>
        </xdr:cNvPr>
        <xdr:cNvSpPr/>
      </xdr:nvSpPr>
      <xdr:spPr>
        <a:xfrm>
          <a:off x="18605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125730</xdr:rowOff>
    </xdr:from>
    <xdr:to>
      <xdr:col>102</xdr:col>
      <xdr:colOff>114300</xdr:colOff>
      <xdr:row>37</xdr:row>
      <xdr:rowOff>133350</xdr:rowOff>
    </xdr:to>
    <xdr:cxnSp macro="">
      <xdr:nvCxnSpPr>
        <xdr:cNvPr id="491" name="直線コネクタ 490">
          <a:extLst>
            <a:ext uri="{FF2B5EF4-FFF2-40B4-BE49-F238E27FC236}">
              <a16:creationId xmlns:a16="http://schemas.microsoft.com/office/drawing/2014/main" id="{00000000-0008-0000-0E00-0000EB010000}"/>
            </a:ext>
          </a:extLst>
        </xdr:cNvPr>
        <xdr:cNvCxnSpPr/>
      </xdr:nvCxnSpPr>
      <xdr:spPr>
        <a:xfrm flipV="1">
          <a:off x="18656300" y="64693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3827</xdr:rowOff>
    </xdr:from>
    <xdr:ext cx="469744" cy="259045"/>
    <xdr:sp macro="" textlink="">
      <xdr:nvSpPr>
        <xdr:cNvPr id="492" name="n_1aveValue【認定こども園・幼稚園・保育所】&#10;一人当たり面積">
          <a:extLst>
            <a:ext uri="{FF2B5EF4-FFF2-40B4-BE49-F238E27FC236}">
              <a16:creationId xmlns:a16="http://schemas.microsoft.com/office/drawing/2014/main" id="{00000000-0008-0000-0E00-0000EC010000}"/>
            </a:ext>
          </a:extLst>
        </xdr:cNvPr>
        <xdr:cNvSpPr txBox="1"/>
      </xdr:nvSpPr>
      <xdr:spPr>
        <a:xfrm>
          <a:off x="2107572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152417</xdr:rowOff>
    </xdr:from>
    <xdr:ext cx="469744" cy="259045"/>
    <xdr:sp macro="" textlink="">
      <xdr:nvSpPr>
        <xdr:cNvPr id="493" name="n_2aveValue【認定こども園・幼稚園・保育所】&#10;一人当たり面積">
          <a:extLst>
            <a:ext uri="{FF2B5EF4-FFF2-40B4-BE49-F238E27FC236}">
              <a16:creationId xmlns:a16="http://schemas.microsoft.com/office/drawing/2014/main" id="{00000000-0008-0000-0E00-0000ED010000}"/>
            </a:ext>
          </a:extLst>
        </xdr:cNvPr>
        <xdr:cNvSpPr txBox="1"/>
      </xdr:nvSpPr>
      <xdr:spPr>
        <a:xfrm>
          <a:off x="2019942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121937</xdr:rowOff>
    </xdr:from>
    <xdr:ext cx="469744" cy="259045"/>
    <xdr:sp macro="" textlink="">
      <xdr:nvSpPr>
        <xdr:cNvPr id="494" name="n_3aveValue【認定こども園・幼稚園・保育所】&#10;一人当たり面積">
          <a:extLst>
            <a:ext uri="{FF2B5EF4-FFF2-40B4-BE49-F238E27FC236}">
              <a16:creationId xmlns:a16="http://schemas.microsoft.com/office/drawing/2014/main" id="{00000000-0008-0000-0E00-0000EE010000}"/>
            </a:ext>
          </a:extLst>
        </xdr:cNvPr>
        <xdr:cNvSpPr txBox="1"/>
      </xdr:nvSpPr>
      <xdr:spPr>
        <a:xfrm>
          <a:off x="19310427" y="680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137177</xdr:rowOff>
    </xdr:from>
    <xdr:ext cx="469744" cy="259045"/>
    <xdr:sp macro="" textlink="">
      <xdr:nvSpPr>
        <xdr:cNvPr id="495" name="n_4aveValue【認定こども園・幼稚園・保育所】&#10;一人当たり面積">
          <a:extLst>
            <a:ext uri="{FF2B5EF4-FFF2-40B4-BE49-F238E27FC236}">
              <a16:creationId xmlns:a16="http://schemas.microsoft.com/office/drawing/2014/main" id="{00000000-0008-0000-0E00-0000EF010000}"/>
            </a:ext>
          </a:extLst>
        </xdr:cNvPr>
        <xdr:cNvSpPr txBox="1"/>
      </xdr:nvSpPr>
      <xdr:spPr>
        <a:xfrm>
          <a:off x="18421427" y="682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128287</xdr:rowOff>
    </xdr:from>
    <xdr:ext cx="469744" cy="259045"/>
    <xdr:sp macro="" textlink="">
      <xdr:nvSpPr>
        <xdr:cNvPr id="496" name="n_1mainValue【認定こども園・幼稚園・保育所】&#10;一人当たり面積">
          <a:extLst>
            <a:ext uri="{FF2B5EF4-FFF2-40B4-BE49-F238E27FC236}">
              <a16:creationId xmlns:a16="http://schemas.microsoft.com/office/drawing/2014/main" id="{00000000-0008-0000-0E00-0000F0010000}"/>
            </a:ext>
          </a:extLst>
        </xdr:cNvPr>
        <xdr:cNvSpPr txBox="1"/>
      </xdr:nvSpPr>
      <xdr:spPr>
        <a:xfrm>
          <a:off x="21075727" y="6300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21607</xdr:rowOff>
    </xdr:from>
    <xdr:ext cx="469744" cy="259045"/>
    <xdr:sp macro="" textlink="">
      <xdr:nvSpPr>
        <xdr:cNvPr id="497" name="n_2mainValue【認定こども園・幼稚園・保育所】&#10;一人当たり面積">
          <a:extLst>
            <a:ext uri="{FF2B5EF4-FFF2-40B4-BE49-F238E27FC236}">
              <a16:creationId xmlns:a16="http://schemas.microsoft.com/office/drawing/2014/main" id="{00000000-0008-0000-0E00-0000F1010000}"/>
            </a:ext>
          </a:extLst>
        </xdr:cNvPr>
        <xdr:cNvSpPr txBox="1"/>
      </xdr:nvSpPr>
      <xdr:spPr>
        <a:xfrm>
          <a:off x="20199427" y="619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21607</xdr:rowOff>
    </xdr:from>
    <xdr:ext cx="469744" cy="259045"/>
    <xdr:sp macro="" textlink="">
      <xdr:nvSpPr>
        <xdr:cNvPr id="498" name="n_3mainValue【認定こども園・幼稚園・保育所】&#10;一人当たり面積">
          <a:extLst>
            <a:ext uri="{FF2B5EF4-FFF2-40B4-BE49-F238E27FC236}">
              <a16:creationId xmlns:a16="http://schemas.microsoft.com/office/drawing/2014/main" id="{00000000-0008-0000-0E00-0000F2010000}"/>
            </a:ext>
          </a:extLst>
        </xdr:cNvPr>
        <xdr:cNvSpPr txBox="1"/>
      </xdr:nvSpPr>
      <xdr:spPr>
        <a:xfrm>
          <a:off x="19310427" y="619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29227</xdr:rowOff>
    </xdr:from>
    <xdr:ext cx="469744" cy="259045"/>
    <xdr:sp macro="" textlink="">
      <xdr:nvSpPr>
        <xdr:cNvPr id="499" name="n_4mainValue【認定こども園・幼稚園・保育所】&#10;一人当たり面積">
          <a:extLst>
            <a:ext uri="{FF2B5EF4-FFF2-40B4-BE49-F238E27FC236}">
              <a16:creationId xmlns:a16="http://schemas.microsoft.com/office/drawing/2014/main" id="{00000000-0008-0000-0E00-0000F3010000}"/>
            </a:ext>
          </a:extLst>
        </xdr:cNvPr>
        <xdr:cNvSpPr txBox="1"/>
      </xdr:nvSpPr>
      <xdr:spPr>
        <a:xfrm>
          <a:off x="184214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0" name="正方形/長方形 499">
          <a:extLst>
            <a:ext uri="{FF2B5EF4-FFF2-40B4-BE49-F238E27FC236}">
              <a16:creationId xmlns:a16="http://schemas.microsoft.com/office/drawing/2014/main" id="{00000000-0008-0000-0E00-0000F4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1" name="正方形/長方形 500">
          <a:extLst>
            <a:ext uri="{FF2B5EF4-FFF2-40B4-BE49-F238E27FC236}">
              <a16:creationId xmlns:a16="http://schemas.microsoft.com/office/drawing/2014/main" id="{00000000-0008-0000-0E00-0000F5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2" name="正方形/長方形 501">
          <a:extLst>
            <a:ext uri="{FF2B5EF4-FFF2-40B4-BE49-F238E27FC236}">
              <a16:creationId xmlns:a16="http://schemas.microsoft.com/office/drawing/2014/main" id="{00000000-0008-0000-0E00-0000F6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3" name="正方形/長方形 502">
          <a:extLst>
            <a:ext uri="{FF2B5EF4-FFF2-40B4-BE49-F238E27FC236}">
              <a16:creationId xmlns:a16="http://schemas.microsoft.com/office/drawing/2014/main" id="{00000000-0008-0000-0E00-0000F7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4" name="正方形/長方形 503">
          <a:extLst>
            <a:ext uri="{FF2B5EF4-FFF2-40B4-BE49-F238E27FC236}">
              <a16:creationId xmlns:a16="http://schemas.microsoft.com/office/drawing/2014/main" id="{00000000-0008-0000-0E00-0000F8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5" name="正方形/長方形 504">
          <a:extLst>
            <a:ext uri="{FF2B5EF4-FFF2-40B4-BE49-F238E27FC236}">
              <a16:creationId xmlns:a16="http://schemas.microsoft.com/office/drawing/2014/main" id="{00000000-0008-0000-0E00-0000F9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6" name="正方形/長方形 505">
          <a:extLst>
            <a:ext uri="{FF2B5EF4-FFF2-40B4-BE49-F238E27FC236}">
              <a16:creationId xmlns:a16="http://schemas.microsoft.com/office/drawing/2014/main" id="{00000000-0008-0000-0E00-0000FA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7" name="正方形/長方形 506">
          <a:extLst>
            <a:ext uri="{FF2B5EF4-FFF2-40B4-BE49-F238E27FC236}">
              <a16:creationId xmlns:a16="http://schemas.microsoft.com/office/drawing/2014/main" id="{00000000-0008-0000-0E00-0000FB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8" name="テキスト ボックス 507">
          <a:extLst>
            <a:ext uri="{FF2B5EF4-FFF2-40B4-BE49-F238E27FC236}">
              <a16:creationId xmlns:a16="http://schemas.microsoft.com/office/drawing/2014/main" id="{00000000-0008-0000-0E00-0000FC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9" name="直線コネクタ 508">
          <a:extLst>
            <a:ext uri="{FF2B5EF4-FFF2-40B4-BE49-F238E27FC236}">
              <a16:creationId xmlns:a16="http://schemas.microsoft.com/office/drawing/2014/main" id="{00000000-0008-0000-0E00-0000FD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0" name="テキスト ボックス 509">
          <a:extLst>
            <a:ext uri="{FF2B5EF4-FFF2-40B4-BE49-F238E27FC236}">
              <a16:creationId xmlns:a16="http://schemas.microsoft.com/office/drawing/2014/main" id="{00000000-0008-0000-0E00-0000FE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1" name="直線コネクタ 510">
          <a:extLst>
            <a:ext uri="{FF2B5EF4-FFF2-40B4-BE49-F238E27FC236}">
              <a16:creationId xmlns:a16="http://schemas.microsoft.com/office/drawing/2014/main" id="{00000000-0008-0000-0E00-0000FF010000}"/>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2" name="テキスト ボックス 511">
          <a:extLst>
            <a:ext uri="{FF2B5EF4-FFF2-40B4-BE49-F238E27FC236}">
              <a16:creationId xmlns:a16="http://schemas.microsoft.com/office/drawing/2014/main" id="{00000000-0008-0000-0E00-000000020000}"/>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3" name="直線コネクタ 512">
          <a:extLst>
            <a:ext uri="{FF2B5EF4-FFF2-40B4-BE49-F238E27FC236}">
              <a16:creationId xmlns:a16="http://schemas.microsoft.com/office/drawing/2014/main" id="{00000000-0008-0000-0E00-000001020000}"/>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4" name="テキスト ボックス 513">
          <a:extLst>
            <a:ext uri="{FF2B5EF4-FFF2-40B4-BE49-F238E27FC236}">
              <a16:creationId xmlns:a16="http://schemas.microsoft.com/office/drawing/2014/main" id="{00000000-0008-0000-0E00-000002020000}"/>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5" name="直線コネクタ 514">
          <a:extLst>
            <a:ext uri="{FF2B5EF4-FFF2-40B4-BE49-F238E27FC236}">
              <a16:creationId xmlns:a16="http://schemas.microsoft.com/office/drawing/2014/main" id="{00000000-0008-0000-0E00-000003020000}"/>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16" name="テキスト ボックス 515">
          <a:extLst>
            <a:ext uri="{FF2B5EF4-FFF2-40B4-BE49-F238E27FC236}">
              <a16:creationId xmlns:a16="http://schemas.microsoft.com/office/drawing/2014/main" id="{00000000-0008-0000-0E00-000004020000}"/>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17" name="直線コネクタ 516">
          <a:extLst>
            <a:ext uri="{FF2B5EF4-FFF2-40B4-BE49-F238E27FC236}">
              <a16:creationId xmlns:a16="http://schemas.microsoft.com/office/drawing/2014/main" id="{00000000-0008-0000-0E00-000005020000}"/>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18" name="テキスト ボックス 517">
          <a:extLst>
            <a:ext uri="{FF2B5EF4-FFF2-40B4-BE49-F238E27FC236}">
              <a16:creationId xmlns:a16="http://schemas.microsoft.com/office/drawing/2014/main" id="{00000000-0008-0000-0E00-00000602000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19" name="直線コネクタ 518">
          <a:extLst>
            <a:ext uri="{FF2B5EF4-FFF2-40B4-BE49-F238E27FC236}">
              <a16:creationId xmlns:a16="http://schemas.microsoft.com/office/drawing/2014/main" id="{00000000-0008-0000-0E00-000007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0" name="テキスト ボックス 519">
          <a:extLst>
            <a:ext uri="{FF2B5EF4-FFF2-40B4-BE49-F238E27FC236}">
              <a16:creationId xmlns:a16="http://schemas.microsoft.com/office/drawing/2014/main" id="{00000000-0008-0000-0E00-000008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1" name="【学校施設】&#10;有形固定資産減価償却率グラフ枠">
          <a:extLst>
            <a:ext uri="{FF2B5EF4-FFF2-40B4-BE49-F238E27FC236}">
              <a16:creationId xmlns:a16="http://schemas.microsoft.com/office/drawing/2014/main" id="{00000000-0008-0000-0E00-000009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62</xdr:row>
      <xdr:rowOff>153162</xdr:rowOff>
    </xdr:to>
    <xdr:cxnSp macro="">
      <xdr:nvCxnSpPr>
        <xdr:cNvPr id="522" name="直線コネクタ 521">
          <a:extLst>
            <a:ext uri="{FF2B5EF4-FFF2-40B4-BE49-F238E27FC236}">
              <a16:creationId xmlns:a16="http://schemas.microsoft.com/office/drawing/2014/main" id="{00000000-0008-0000-0E00-00000A020000}"/>
            </a:ext>
          </a:extLst>
        </xdr:cNvPr>
        <xdr:cNvCxnSpPr/>
      </xdr:nvCxnSpPr>
      <xdr:spPr>
        <a:xfrm flipV="1">
          <a:off x="16318864" y="9464040"/>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156989</xdr:rowOff>
    </xdr:from>
    <xdr:ext cx="405111" cy="259045"/>
    <xdr:sp macro="" textlink="">
      <xdr:nvSpPr>
        <xdr:cNvPr id="523" name="【学校施設】&#10;有形固定資産減価償却率最小値テキスト">
          <a:extLst>
            <a:ext uri="{FF2B5EF4-FFF2-40B4-BE49-F238E27FC236}">
              <a16:creationId xmlns:a16="http://schemas.microsoft.com/office/drawing/2014/main" id="{00000000-0008-0000-0E00-00000B020000}"/>
            </a:ext>
          </a:extLst>
        </xdr:cNvPr>
        <xdr:cNvSpPr txBox="1"/>
      </xdr:nvSpPr>
      <xdr:spPr>
        <a:xfrm>
          <a:off x="16357600" y="1078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153162</xdr:rowOff>
    </xdr:from>
    <xdr:to>
      <xdr:col>86</xdr:col>
      <xdr:colOff>25400</xdr:colOff>
      <xdr:row>62</xdr:row>
      <xdr:rowOff>153162</xdr:rowOff>
    </xdr:to>
    <xdr:cxnSp macro="">
      <xdr:nvCxnSpPr>
        <xdr:cNvPr id="524" name="直線コネクタ 523">
          <a:extLst>
            <a:ext uri="{FF2B5EF4-FFF2-40B4-BE49-F238E27FC236}">
              <a16:creationId xmlns:a16="http://schemas.microsoft.com/office/drawing/2014/main" id="{00000000-0008-0000-0E00-00000C020000}"/>
            </a:ext>
          </a:extLst>
        </xdr:cNvPr>
        <xdr:cNvCxnSpPr/>
      </xdr:nvCxnSpPr>
      <xdr:spPr>
        <a:xfrm>
          <a:off x="16230600" y="10783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525" name="【学校施設】&#10;有形固定資産減価償却率最大値テキスト">
          <a:extLst>
            <a:ext uri="{FF2B5EF4-FFF2-40B4-BE49-F238E27FC236}">
              <a16:creationId xmlns:a16="http://schemas.microsoft.com/office/drawing/2014/main" id="{00000000-0008-0000-0E00-00000D020000}"/>
            </a:ext>
          </a:extLst>
        </xdr:cNvPr>
        <xdr:cNvSpPr txBox="1"/>
      </xdr:nvSpPr>
      <xdr:spPr>
        <a:xfrm>
          <a:off x="16357600" y="923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526" name="直線コネクタ 525">
          <a:extLst>
            <a:ext uri="{FF2B5EF4-FFF2-40B4-BE49-F238E27FC236}">
              <a16:creationId xmlns:a16="http://schemas.microsoft.com/office/drawing/2014/main" id="{00000000-0008-0000-0E00-00000E020000}"/>
            </a:ext>
          </a:extLst>
        </xdr:cNvPr>
        <xdr:cNvCxnSpPr/>
      </xdr:nvCxnSpPr>
      <xdr:spPr>
        <a:xfrm>
          <a:off x="16230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72661</xdr:rowOff>
    </xdr:from>
    <xdr:ext cx="405111" cy="259045"/>
    <xdr:sp macro="" textlink="">
      <xdr:nvSpPr>
        <xdr:cNvPr id="527" name="【学校施設】&#10;有形固定資産減価償却率平均値テキスト">
          <a:extLst>
            <a:ext uri="{FF2B5EF4-FFF2-40B4-BE49-F238E27FC236}">
              <a16:creationId xmlns:a16="http://schemas.microsoft.com/office/drawing/2014/main" id="{00000000-0008-0000-0E00-00000F020000}"/>
            </a:ext>
          </a:extLst>
        </xdr:cNvPr>
        <xdr:cNvSpPr txBox="1"/>
      </xdr:nvSpPr>
      <xdr:spPr>
        <a:xfrm>
          <a:off x="16357600" y="100167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49784</xdr:rowOff>
    </xdr:from>
    <xdr:to>
      <xdr:col>85</xdr:col>
      <xdr:colOff>177800</xdr:colOff>
      <xdr:row>59</xdr:row>
      <xdr:rowOff>151384</xdr:rowOff>
    </xdr:to>
    <xdr:sp macro="" textlink="">
      <xdr:nvSpPr>
        <xdr:cNvPr id="528" name="フローチャート: 判断 527">
          <a:extLst>
            <a:ext uri="{FF2B5EF4-FFF2-40B4-BE49-F238E27FC236}">
              <a16:creationId xmlns:a16="http://schemas.microsoft.com/office/drawing/2014/main" id="{00000000-0008-0000-0E00-000010020000}"/>
            </a:ext>
          </a:extLst>
        </xdr:cNvPr>
        <xdr:cNvSpPr/>
      </xdr:nvSpPr>
      <xdr:spPr>
        <a:xfrm>
          <a:off x="16268700" y="10165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49784</xdr:rowOff>
    </xdr:from>
    <xdr:to>
      <xdr:col>81</xdr:col>
      <xdr:colOff>101600</xdr:colOff>
      <xdr:row>59</xdr:row>
      <xdr:rowOff>151384</xdr:rowOff>
    </xdr:to>
    <xdr:sp macro="" textlink="">
      <xdr:nvSpPr>
        <xdr:cNvPr id="529" name="フローチャート: 判断 528">
          <a:extLst>
            <a:ext uri="{FF2B5EF4-FFF2-40B4-BE49-F238E27FC236}">
              <a16:creationId xmlns:a16="http://schemas.microsoft.com/office/drawing/2014/main" id="{00000000-0008-0000-0E00-000011020000}"/>
            </a:ext>
          </a:extLst>
        </xdr:cNvPr>
        <xdr:cNvSpPr/>
      </xdr:nvSpPr>
      <xdr:spPr>
        <a:xfrm>
          <a:off x="15430500" y="10165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42926</xdr:rowOff>
    </xdr:from>
    <xdr:to>
      <xdr:col>76</xdr:col>
      <xdr:colOff>165100</xdr:colOff>
      <xdr:row>59</xdr:row>
      <xdr:rowOff>144526</xdr:rowOff>
    </xdr:to>
    <xdr:sp macro="" textlink="">
      <xdr:nvSpPr>
        <xdr:cNvPr id="530" name="フローチャート: 判断 529">
          <a:extLst>
            <a:ext uri="{FF2B5EF4-FFF2-40B4-BE49-F238E27FC236}">
              <a16:creationId xmlns:a16="http://schemas.microsoft.com/office/drawing/2014/main" id="{00000000-0008-0000-0E00-000012020000}"/>
            </a:ext>
          </a:extLst>
        </xdr:cNvPr>
        <xdr:cNvSpPr/>
      </xdr:nvSpPr>
      <xdr:spPr>
        <a:xfrm>
          <a:off x="14541500" y="10158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33782</xdr:rowOff>
    </xdr:from>
    <xdr:to>
      <xdr:col>72</xdr:col>
      <xdr:colOff>38100</xdr:colOff>
      <xdr:row>59</xdr:row>
      <xdr:rowOff>135382</xdr:rowOff>
    </xdr:to>
    <xdr:sp macro="" textlink="">
      <xdr:nvSpPr>
        <xdr:cNvPr id="531" name="フローチャート: 判断 530">
          <a:extLst>
            <a:ext uri="{FF2B5EF4-FFF2-40B4-BE49-F238E27FC236}">
              <a16:creationId xmlns:a16="http://schemas.microsoft.com/office/drawing/2014/main" id="{00000000-0008-0000-0E00-000013020000}"/>
            </a:ext>
          </a:extLst>
        </xdr:cNvPr>
        <xdr:cNvSpPr/>
      </xdr:nvSpPr>
      <xdr:spPr>
        <a:xfrm>
          <a:off x="13652500" y="1014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33782</xdr:rowOff>
    </xdr:from>
    <xdr:to>
      <xdr:col>67</xdr:col>
      <xdr:colOff>101600</xdr:colOff>
      <xdr:row>59</xdr:row>
      <xdr:rowOff>135382</xdr:rowOff>
    </xdr:to>
    <xdr:sp macro="" textlink="">
      <xdr:nvSpPr>
        <xdr:cNvPr id="532" name="フローチャート: 判断 531">
          <a:extLst>
            <a:ext uri="{FF2B5EF4-FFF2-40B4-BE49-F238E27FC236}">
              <a16:creationId xmlns:a16="http://schemas.microsoft.com/office/drawing/2014/main" id="{00000000-0008-0000-0E00-000014020000}"/>
            </a:ext>
          </a:extLst>
        </xdr:cNvPr>
        <xdr:cNvSpPr/>
      </xdr:nvSpPr>
      <xdr:spPr>
        <a:xfrm>
          <a:off x="12763500" y="1014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3" name="テキスト ボックス 532">
          <a:extLst>
            <a:ext uri="{FF2B5EF4-FFF2-40B4-BE49-F238E27FC236}">
              <a16:creationId xmlns:a16="http://schemas.microsoft.com/office/drawing/2014/main" id="{00000000-0008-0000-0E00-000015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4" name="テキスト ボックス 533">
          <a:extLst>
            <a:ext uri="{FF2B5EF4-FFF2-40B4-BE49-F238E27FC236}">
              <a16:creationId xmlns:a16="http://schemas.microsoft.com/office/drawing/2014/main" id="{00000000-0008-0000-0E00-000016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5" name="テキスト ボックス 534">
          <a:extLst>
            <a:ext uri="{FF2B5EF4-FFF2-40B4-BE49-F238E27FC236}">
              <a16:creationId xmlns:a16="http://schemas.microsoft.com/office/drawing/2014/main" id="{00000000-0008-0000-0E00-000017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00000000-0008-0000-0E00-000018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00000000-0008-0000-0E00-000019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61214</xdr:rowOff>
    </xdr:from>
    <xdr:to>
      <xdr:col>85</xdr:col>
      <xdr:colOff>177800</xdr:colOff>
      <xdr:row>60</xdr:row>
      <xdr:rowOff>162814</xdr:rowOff>
    </xdr:to>
    <xdr:sp macro="" textlink="">
      <xdr:nvSpPr>
        <xdr:cNvPr id="538" name="楕円 537">
          <a:extLst>
            <a:ext uri="{FF2B5EF4-FFF2-40B4-BE49-F238E27FC236}">
              <a16:creationId xmlns:a16="http://schemas.microsoft.com/office/drawing/2014/main" id="{00000000-0008-0000-0E00-00001A020000}"/>
            </a:ext>
          </a:extLst>
        </xdr:cNvPr>
        <xdr:cNvSpPr/>
      </xdr:nvSpPr>
      <xdr:spPr>
        <a:xfrm>
          <a:off x="16268700" y="1034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39641</xdr:rowOff>
    </xdr:from>
    <xdr:ext cx="405111" cy="259045"/>
    <xdr:sp macro="" textlink="">
      <xdr:nvSpPr>
        <xdr:cNvPr id="539" name="【学校施設】&#10;有形固定資産減価償却率該当値テキスト">
          <a:extLst>
            <a:ext uri="{FF2B5EF4-FFF2-40B4-BE49-F238E27FC236}">
              <a16:creationId xmlns:a16="http://schemas.microsoft.com/office/drawing/2014/main" id="{00000000-0008-0000-0E00-00001B020000}"/>
            </a:ext>
          </a:extLst>
        </xdr:cNvPr>
        <xdr:cNvSpPr txBox="1"/>
      </xdr:nvSpPr>
      <xdr:spPr>
        <a:xfrm>
          <a:off x="16357600" y="10326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22352</xdr:rowOff>
    </xdr:from>
    <xdr:to>
      <xdr:col>81</xdr:col>
      <xdr:colOff>101600</xdr:colOff>
      <xdr:row>60</xdr:row>
      <xdr:rowOff>123952</xdr:rowOff>
    </xdr:to>
    <xdr:sp macro="" textlink="">
      <xdr:nvSpPr>
        <xdr:cNvPr id="540" name="楕円 539">
          <a:extLst>
            <a:ext uri="{FF2B5EF4-FFF2-40B4-BE49-F238E27FC236}">
              <a16:creationId xmlns:a16="http://schemas.microsoft.com/office/drawing/2014/main" id="{00000000-0008-0000-0E00-00001C020000}"/>
            </a:ext>
          </a:extLst>
        </xdr:cNvPr>
        <xdr:cNvSpPr/>
      </xdr:nvSpPr>
      <xdr:spPr>
        <a:xfrm>
          <a:off x="15430500" y="1030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73152</xdr:rowOff>
    </xdr:from>
    <xdr:to>
      <xdr:col>85</xdr:col>
      <xdr:colOff>127000</xdr:colOff>
      <xdr:row>60</xdr:row>
      <xdr:rowOff>112014</xdr:rowOff>
    </xdr:to>
    <xdr:cxnSp macro="">
      <xdr:nvCxnSpPr>
        <xdr:cNvPr id="541" name="直線コネクタ 540">
          <a:extLst>
            <a:ext uri="{FF2B5EF4-FFF2-40B4-BE49-F238E27FC236}">
              <a16:creationId xmlns:a16="http://schemas.microsoft.com/office/drawing/2014/main" id="{00000000-0008-0000-0E00-00001D020000}"/>
            </a:ext>
          </a:extLst>
        </xdr:cNvPr>
        <xdr:cNvCxnSpPr/>
      </xdr:nvCxnSpPr>
      <xdr:spPr>
        <a:xfrm>
          <a:off x="15481300" y="10360152"/>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150368</xdr:rowOff>
    </xdr:from>
    <xdr:to>
      <xdr:col>76</xdr:col>
      <xdr:colOff>165100</xdr:colOff>
      <xdr:row>60</xdr:row>
      <xdr:rowOff>80518</xdr:rowOff>
    </xdr:to>
    <xdr:sp macro="" textlink="">
      <xdr:nvSpPr>
        <xdr:cNvPr id="542" name="楕円 541">
          <a:extLst>
            <a:ext uri="{FF2B5EF4-FFF2-40B4-BE49-F238E27FC236}">
              <a16:creationId xmlns:a16="http://schemas.microsoft.com/office/drawing/2014/main" id="{00000000-0008-0000-0E00-00001E020000}"/>
            </a:ext>
          </a:extLst>
        </xdr:cNvPr>
        <xdr:cNvSpPr/>
      </xdr:nvSpPr>
      <xdr:spPr>
        <a:xfrm>
          <a:off x="14541500" y="1026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29718</xdr:rowOff>
    </xdr:from>
    <xdr:to>
      <xdr:col>81</xdr:col>
      <xdr:colOff>50800</xdr:colOff>
      <xdr:row>60</xdr:row>
      <xdr:rowOff>73152</xdr:rowOff>
    </xdr:to>
    <xdr:cxnSp macro="">
      <xdr:nvCxnSpPr>
        <xdr:cNvPr id="543" name="直線コネクタ 542">
          <a:extLst>
            <a:ext uri="{FF2B5EF4-FFF2-40B4-BE49-F238E27FC236}">
              <a16:creationId xmlns:a16="http://schemas.microsoft.com/office/drawing/2014/main" id="{00000000-0008-0000-0E00-00001F020000}"/>
            </a:ext>
          </a:extLst>
        </xdr:cNvPr>
        <xdr:cNvCxnSpPr/>
      </xdr:nvCxnSpPr>
      <xdr:spPr>
        <a:xfrm>
          <a:off x="14592300" y="1031671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93218</xdr:rowOff>
    </xdr:from>
    <xdr:to>
      <xdr:col>72</xdr:col>
      <xdr:colOff>38100</xdr:colOff>
      <xdr:row>60</xdr:row>
      <xdr:rowOff>23368</xdr:rowOff>
    </xdr:to>
    <xdr:sp macro="" textlink="">
      <xdr:nvSpPr>
        <xdr:cNvPr id="544" name="楕円 543">
          <a:extLst>
            <a:ext uri="{FF2B5EF4-FFF2-40B4-BE49-F238E27FC236}">
              <a16:creationId xmlns:a16="http://schemas.microsoft.com/office/drawing/2014/main" id="{00000000-0008-0000-0E00-000020020000}"/>
            </a:ext>
          </a:extLst>
        </xdr:cNvPr>
        <xdr:cNvSpPr/>
      </xdr:nvSpPr>
      <xdr:spPr>
        <a:xfrm>
          <a:off x="13652500" y="1020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144018</xdr:rowOff>
    </xdr:from>
    <xdr:to>
      <xdr:col>76</xdr:col>
      <xdr:colOff>114300</xdr:colOff>
      <xdr:row>60</xdr:row>
      <xdr:rowOff>29718</xdr:rowOff>
    </xdr:to>
    <xdr:cxnSp macro="">
      <xdr:nvCxnSpPr>
        <xdr:cNvPr id="545" name="直線コネクタ 544">
          <a:extLst>
            <a:ext uri="{FF2B5EF4-FFF2-40B4-BE49-F238E27FC236}">
              <a16:creationId xmlns:a16="http://schemas.microsoft.com/office/drawing/2014/main" id="{00000000-0008-0000-0E00-000021020000}"/>
            </a:ext>
          </a:extLst>
        </xdr:cNvPr>
        <xdr:cNvCxnSpPr/>
      </xdr:nvCxnSpPr>
      <xdr:spPr>
        <a:xfrm>
          <a:off x="13703300" y="10259568"/>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150368</xdr:rowOff>
    </xdr:from>
    <xdr:to>
      <xdr:col>67</xdr:col>
      <xdr:colOff>101600</xdr:colOff>
      <xdr:row>60</xdr:row>
      <xdr:rowOff>80518</xdr:rowOff>
    </xdr:to>
    <xdr:sp macro="" textlink="">
      <xdr:nvSpPr>
        <xdr:cNvPr id="546" name="楕円 545">
          <a:extLst>
            <a:ext uri="{FF2B5EF4-FFF2-40B4-BE49-F238E27FC236}">
              <a16:creationId xmlns:a16="http://schemas.microsoft.com/office/drawing/2014/main" id="{00000000-0008-0000-0E00-000022020000}"/>
            </a:ext>
          </a:extLst>
        </xdr:cNvPr>
        <xdr:cNvSpPr/>
      </xdr:nvSpPr>
      <xdr:spPr>
        <a:xfrm>
          <a:off x="12763500" y="1026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144018</xdr:rowOff>
    </xdr:from>
    <xdr:to>
      <xdr:col>71</xdr:col>
      <xdr:colOff>177800</xdr:colOff>
      <xdr:row>60</xdr:row>
      <xdr:rowOff>29718</xdr:rowOff>
    </xdr:to>
    <xdr:cxnSp macro="">
      <xdr:nvCxnSpPr>
        <xdr:cNvPr id="547" name="直線コネクタ 546">
          <a:extLst>
            <a:ext uri="{FF2B5EF4-FFF2-40B4-BE49-F238E27FC236}">
              <a16:creationId xmlns:a16="http://schemas.microsoft.com/office/drawing/2014/main" id="{00000000-0008-0000-0E00-000023020000}"/>
            </a:ext>
          </a:extLst>
        </xdr:cNvPr>
        <xdr:cNvCxnSpPr/>
      </xdr:nvCxnSpPr>
      <xdr:spPr>
        <a:xfrm flipV="1">
          <a:off x="12814300" y="10259568"/>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167911</xdr:rowOff>
    </xdr:from>
    <xdr:ext cx="405111" cy="259045"/>
    <xdr:sp macro="" textlink="">
      <xdr:nvSpPr>
        <xdr:cNvPr id="548" name="n_1aveValue【学校施設】&#10;有形固定資産減価償却率">
          <a:extLst>
            <a:ext uri="{FF2B5EF4-FFF2-40B4-BE49-F238E27FC236}">
              <a16:creationId xmlns:a16="http://schemas.microsoft.com/office/drawing/2014/main" id="{00000000-0008-0000-0E00-000024020000}"/>
            </a:ext>
          </a:extLst>
        </xdr:cNvPr>
        <xdr:cNvSpPr txBox="1"/>
      </xdr:nvSpPr>
      <xdr:spPr>
        <a:xfrm>
          <a:off x="15266044" y="9940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161053</xdr:rowOff>
    </xdr:from>
    <xdr:ext cx="405111" cy="259045"/>
    <xdr:sp macro="" textlink="">
      <xdr:nvSpPr>
        <xdr:cNvPr id="549" name="n_2aveValue【学校施設】&#10;有形固定資産減価償却率">
          <a:extLst>
            <a:ext uri="{FF2B5EF4-FFF2-40B4-BE49-F238E27FC236}">
              <a16:creationId xmlns:a16="http://schemas.microsoft.com/office/drawing/2014/main" id="{00000000-0008-0000-0E00-000025020000}"/>
            </a:ext>
          </a:extLst>
        </xdr:cNvPr>
        <xdr:cNvSpPr txBox="1"/>
      </xdr:nvSpPr>
      <xdr:spPr>
        <a:xfrm>
          <a:off x="14389744" y="9933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151909</xdr:rowOff>
    </xdr:from>
    <xdr:ext cx="405111" cy="259045"/>
    <xdr:sp macro="" textlink="">
      <xdr:nvSpPr>
        <xdr:cNvPr id="550" name="n_3aveValue【学校施設】&#10;有形固定資産減価償却率">
          <a:extLst>
            <a:ext uri="{FF2B5EF4-FFF2-40B4-BE49-F238E27FC236}">
              <a16:creationId xmlns:a16="http://schemas.microsoft.com/office/drawing/2014/main" id="{00000000-0008-0000-0E00-000026020000}"/>
            </a:ext>
          </a:extLst>
        </xdr:cNvPr>
        <xdr:cNvSpPr txBox="1"/>
      </xdr:nvSpPr>
      <xdr:spPr>
        <a:xfrm>
          <a:off x="13500744" y="992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151909</xdr:rowOff>
    </xdr:from>
    <xdr:ext cx="405111" cy="259045"/>
    <xdr:sp macro="" textlink="">
      <xdr:nvSpPr>
        <xdr:cNvPr id="551" name="n_4aveValue【学校施設】&#10;有形固定資産減価償却率">
          <a:extLst>
            <a:ext uri="{FF2B5EF4-FFF2-40B4-BE49-F238E27FC236}">
              <a16:creationId xmlns:a16="http://schemas.microsoft.com/office/drawing/2014/main" id="{00000000-0008-0000-0E00-000027020000}"/>
            </a:ext>
          </a:extLst>
        </xdr:cNvPr>
        <xdr:cNvSpPr txBox="1"/>
      </xdr:nvSpPr>
      <xdr:spPr>
        <a:xfrm>
          <a:off x="12611744" y="992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115079</xdr:rowOff>
    </xdr:from>
    <xdr:ext cx="405111" cy="259045"/>
    <xdr:sp macro="" textlink="">
      <xdr:nvSpPr>
        <xdr:cNvPr id="552" name="n_1mainValue【学校施設】&#10;有形固定資産減価償却率">
          <a:extLst>
            <a:ext uri="{FF2B5EF4-FFF2-40B4-BE49-F238E27FC236}">
              <a16:creationId xmlns:a16="http://schemas.microsoft.com/office/drawing/2014/main" id="{00000000-0008-0000-0E00-000028020000}"/>
            </a:ext>
          </a:extLst>
        </xdr:cNvPr>
        <xdr:cNvSpPr txBox="1"/>
      </xdr:nvSpPr>
      <xdr:spPr>
        <a:xfrm>
          <a:off x="15266044" y="10402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71645</xdr:rowOff>
    </xdr:from>
    <xdr:ext cx="405111" cy="259045"/>
    <xdr:sp macro="" textlink="">
      <xdr:nvSpPr>
        <xdr:cNvPr id="553" name="n_2mainValue【学校施設】&#10;有形固定資産減価償却率">
          <a:extLst>
            <a:ext uri="{FF2B5EF4-FFF2-40B4-BE49-F238E27FC236}">
              <a16:creationId xmlns:a16="http://schemas.microsoft.com/office/drawing/2014/main" id="{00000000-0008-0000-0E00-000029020000}"/>
            </a:ext>
          </a:extLst>
        </xdr:cNvPr>
        <xdr:cNvSpPr txBox="1"/>
      </xdr:nvSpPr>
      <xdr:spPr>
        <a:xfrm>
          <a:off x="14389744" y="10358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14495</xdr:rowOff>
    </xdr:from>
    <xdr:ext cx="405111" cy="259045"/>
    <xdr:sp macro="" textlink="">
      <xdr:nvSpPr>
        <xdr:cNvPr id="554" name="n_3mainValue【学校施設】&#10;有形固定資産減価償却率">
          <a:extLst>
            <a:ext uri="{FF2B5EF4-FFF2-40B4-BE49-F238E27FC236}">
              <a16:creationId xmlns:a16="http://schemas.microsoft.com/office/drawing/2014/main" id="{00000000-0008-0000-0E00-00002A020000}"/>
            </a:ext>
          </a:extLst>
        </xdr:cNvPr>
        <xdr:cNvSpPr txBox="1"/>
      </xdr:nvSpPr>
      <xdr:spPr>
        <a:xfrm>
          <a:off x="13500744" y="10301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71645</xdr:rowOff>
    </xdr:from>
    <xdr:ext cx="405111" cy="259045"/>
    <xdr:sp macro="" textlink="">
      <xdr:nvSpPr>
        <xdr:cNvPr id="555" name="n_4mainValue【学校施設】&#10;有形固定資産減価償却率">
          <a:extLst>
            <a:ext uri="{FF2B5EF4-FFF2-40B4-BE49-F238E27FC236}">
              <a16:creationId xmlns:a16="http://schemas.microsoft.com/office/drawing/2014/main" id="{00000000-0008-0000-0E00-00002B020000}"/>
            </a:ext>
          </a:extLst>
        </xdr:cNvPr>
        <xdr:cNvSpPr txBox="1"/>
      </xdr:nvSpPr>
      <xdr:spPr>
        <a:xfrm>
          <a:off x="12611744" y="10358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6" name="正方形/長方形 555">
          <a:extLst>
            <a:ext uri="{FF2B5EF4-FFF2-40B4-BE49-F238E27FC236}">
              <a16:creationId xmlns:a16="http://schemas.microsoft.com/office/drawing/2014/main" id="{00000000-0008-0000-0E00-00002C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7" name="正方形/長方形 556">
          <a:extLst>
            <a:ext uri="{FF2B5EF4-FFF2-40B4-BE49-F238E27FC236}">
              <a16:creationId xmlns:a16="http://schemas.microsoft.com/office/drawing/2014/main" id="{00000000-0008-0000-0E00-00002D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8" name="正方形/長方形 557">
          <a:extLst>
            <a:ext uri="{FF2B5EF4-FFF2-40B4-BE49-F238E27FC236}">
              <a16:creationId xmlns:a16="http://schemas.microsoft.com/office/drawing/2014/main" id="{00000000-0008-0000-0E00-00002E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59" name="正方形/長方形 558">
          <a:extLst>
            <a:ext uri="{FF2B5EF4-FFF2-40B4-BE49-F238E27FC236}">
              <a16:creationId xmlns:a16="http://schemas.microsoft.com/office/drawing/2014/main" id="{00000000-0008-0000-0E00-00002F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0" name="正方形/長方形 559">
          <a:extLst>
            <a:ext uri="{FF2B5EF4-FFF2-40B4-BE49-F238E27FC236}">
              <a16:creationId xmlns:a16="http://schemas.microsoft.com/office/drawing/2014/main" id="{00000000-0008-0000-0E00-000030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1" name="正方形/長方形 560">
          <a:extLst>
            <a:ext uri="{FF2B5EF4-FFF2-40B4-BE49-F238E27FC236}">
              <a16:creationId xmlns:a16="http://schemas.microsoft.com/office/drawing/2014/main" id="{00000000-0008-0000-0E00-000031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2" name="正方形/長方形 561">
          <a:extLst>
            <a:ext uri="{FF2B5EF4-FFF2-40B4-BE49-F238E27FC236}">
              <a16:creationId xmlns:a16="http://schemas.microsoft.com/office/drawing/2014/main" id="{00000000-0008-0000-0E00-000032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3" name="正方形/長方形 562">
          <a:extLst>
            <a:ext uri="{FF2B5EF4-FFF2-40B4-BE49-F238E27FC236}">
              <a16:creationId xmlns:a16="http://schemas.microsoft.com/office/drawing/2014/main" id="{00000000-0008-0000-0E00-000033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4" name="テキスト ボックス 563">
          <a:extLst>
            <a:ext uri="{FF2B5EF4-FFF2-40B4-BE49-F238E27FC236}">
              <a16:creationId xmlns:a16="http://schemas.microsoft.com/office/drawing/2014/main" id="{00000000-0008-0000-0E00-000034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5" name="直線コネクタ 564">
          <a:extLst>
            <a:ext uri="{FF2B5EF4-FFF2-40B4-BE49-F238E27FC236}">
              <a16:creationId xmlns:a16="http://schemas.microsoft.com/office/drawing/2014/main" id="{00000000-0008-0000-0E00-000035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66" name="テキスト ボックス 565">
          <a:extLst>
            <a:ext uri="{FF2B5EF4-FFF2-40B4-BE49-F238E27FC236}">
              <a16:creationId xmlns:a16="http://schemas.microsoft.com/office/drawing/2014/main" id="{00000000-0008-0000-0E00-000036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67" name="直線コネクタ 566">
          <a:extLst>
            <a:ext uri="{FF2B5EF4-FFF2-40B4-BE49-F238E27FC236}">
              <a16:creationId xmlns:a16="http://schemas.microsoft.com/office/drawing/2014/main" id="{00000000-0008-0000-0E00-000037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68" name="テキスト ボックス 567">
          <a:extLst>
            <a:ext uri="{FF2B5EF4-FFF2-40B4-BE49-F238E27FC236}">
              <a16:creationId xmlns:a16="http://schemas.microsoft.com/office/drawing/2014/main" id="{00000000-0008-0000-0E00-000038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69" name="直線コネクタ 568">
          <a:extLst>
            <a:ext uri="{FF2B5EF4-FFF2-40B4-BE49-F238E27FC236}">
              <a16:creationId xmlns:a16="http://schemas.microsoft.com/office/drawing/2014/main" id="{00000000-0008-0000-0E00-000039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0" name="テキスト ボックス 569">
          <a:extLst>
            <a:ext uri="{FF2B5EF4-FFF2-40B4-BE49-F238E27FC236}">
              <a16:creationId xmlns:a16="http://schemas.microsoft.com/office/drawing/2014/main" id="{00000000-0008-0000-0E00-00003A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1" name="直線コネクタ 570">
          <a:extLst>
            <a:ext uri="{FF2B5EF4-FFF2-40B4-BE49-F238E27FC236}">
              <a16:creationId xmlns:a16="http://schemas.microsoft.com/office/drawing/2014/main" id="{00000000-0008-0000-0E00-00003B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2" name="テキスト ボックス 571">
          <a:extLst>
            <a:ext uri="{FF2B5EF4-FFF2-40B4-BE49-F238E27FC236}">
              <a16:creationId xmlns:a16="http://schemas.microsoft.com/office/drawing/2014/main" id="{00000000-0008-0000-0E00-00003C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73" name="直線コネクタ 572">
          <a:extLst>
            <a:ext uri="{FF2B5EF4-FFF2-40B4-BE49-F238E27FC236}">
              <a16:creationId xmlns:a16="http://schemas.microsoft.com/office/drawing/2014/main" id="{00000000-0008-0000-0E00-00003D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74" name="テキスト ボックス 573">
          <a:extLst>
            <a:ext uri="{FF2B5EF4-FFF2-40B4-BE49-F238E27FC236}">
              <a16:creationId xmlns:a16="http://schemas.microsoft.com/office/drawing/2014/main" id="{00000000-0008-0000-0E00-00003E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75" name="直線コネクタ 574">
          <a:extLst>
            <a:ext uri="{FF2B5EF4-FFF2-40B4-BE49-F238E27FC236}">
              <a16:creationId xmlns:a16="http://schemas.microsoft.com/office/drawing/2014/main" id="{00000000-0008-0000-0E00-00003F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76" name="テキスト ボックス 575">
          <a:extLst>
            <a:ext uri="{FF2B5EF4-FFF2-40B4-BE49-F238E27FC236}">
              <a16:creationId xmlns:a16="http://schemas.microsoft.com/office/drawing/2014/main" id="{00000000-0008-0000-0E00-000040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77" name="直線コネクタ 576">
          <a:extLst>
            <a:ext uri="{FF2B5EF4-FFF2-40B4-BE49-F238E27FC236}">
              <a16:creationId xmlns:a16="http://schemas.microsoft.com/office/drawing/2014/main" id="{00000000-0008-0000-0E00-000041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78" name="テキスト ボックス 577">
          <a:extLst>
            <a:ext uri="{FF2B5EF4-FFF2-40B4-BE49-F238E27FC236}">
              <a16:creationId xmlns:a16="http://schemas.microsoft.com/office/drawing/2014/main" id="{00000000-0008-0000-0E00-000042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a:extLst>
            <a:ext uri="{FF2B5EF4-FFF2-40B4-BE49-F238E27FC236}">
              <a16:creationId xmlns:a16="http://schemas.microsoft.com/office/drawing/2014/main" id="{00000000-0008-0000-0E00-000043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0" name="テキスト ボックス 579">
          <a:extLst>
            <a:ext uri="{FF2B5EF4-FFF2-40B4-BE49-F238E27FC236}">
              <a16:creationId xmlns:a16="http://schemas.microsoft.com/office/drawing/2014/main" id="{00000000-0008-0000-0E00-000044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学校施設】&#10;一人当たり面積グラフ枠">
          <a:extLst>
            <a:ext uri="{FF2B5EF4-FFF2-40B4-BE49-F238E27FC236}">
              <a16:creationId xmlns:a16="http://schemas.microsoft.com/office/drawing/2014/main" id="{00000000-0008-0000-0E00-000045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163285</xdr:rowOff>
    </xdr:from>
    <xdr:to>
      <xdr:col>116</xdr:col>
      <xdr:colOff>62864</xdr:colOff>
      <xdr:row>64</xdr:row>
      <xdr:rowOff>76744</xdr:rowOff>
    </xdr:to>
    <xdr:cxnSp macro="">
      <xdr:nvCxnSpPr>
        <xdr:cNvPr id="582" name="直線コネクタ 581">
          <a:extLst>
            <a:ext uri="{FF2B5EF4-FFF2-40B4-BE49-F238E27FC236}">
              <a16:creationId xmlns:a16="http://schemas.microsoft.com/office/drawing/2014/main" id="{00000000-0008-0000-0E00-000046020000}"/>
            </a:ext>
          </a:extLst>
        </xdr:cNvPr>
        <xdr:cNvCxnSpPr/>
      </xdr:nvCxnSpPr>
      <xdr:spPr>
        <a:xfrm flipV="1">
          <a:off x="22160864" y="9593035"/>
          <a:ext cx="0" cy="1456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80571</xdr:rowOff>
    </xdr:from>
    <xdr:ext cx="469744" cy="259045"/>
    <xdr:sp macro="" textlink="">
      <xdr:nvSpPr>
        <xdr:cNvPr id="583" name="【学校施設】&#10;一人当たり面積最小値テキスト">
          <a:extLst>
            <a:ext uri="{FF2B5EF4-FFF2-40B4-BE49-F238E27FC236}">
              <a16:creationId xmlns:a16="http://schemas.microsoft.com/office/drawing/2014/main" id="{00000000-0008-0000-0E00-000047020000}"/>
            </a:ext>
          </a:extLst>
        </xdr:cNvPr>
        <xdr:cNvSpPr txBox="1"/>
      </xdr:nvSpPr>
      <xdr:spPr>
        <a:xfrm>
          <a:off x="22199600" y="1105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76744</xdr:rowOff>
    </xdr:from>
    <xdr:to>
      <xdr:col>116</xdr:col>
      <xdr:colOff>152400</xdr:colOff>
      <xdr:row>64</xdr:row>
      <xdr:rowOff>76744</xdr:rowOff>
    </xdr:to>
    <xdr:cxnSp macro="">
      <xdr:nvCxnSpPr>
        <xdr:cNvPr id="584" name="直線コネクタ 583">
          <a:extLst>
            <a:ext uri="{FF2B5EF4-FFF2-40B4-BE49-F238E27FC236}">
              <a16:creationId xmlns:a16="http://schemas.microsoft.com/office/drawing/2014/main" id="{00000000-0008-0000-0E00-000048020000}"/>
            </a:ext>
          </a:extLst>
        </xdr:cNvPr>
        <xdr:cNvCxnSpPr/>
      </xdr:nvCxnSpPr>
      <xdr:spPr>
        <a:xfrm>
          <a:off x="22072600" y="110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109962</xdr:rowOff>
    </xdr:from>
    <xdr:ext cx="469744" cy="259045"/>
    <xdr:sp macro="" textlink="">
      <xdr:nvSpPr>
        <xdr:cNvPr id="585" name="【学校施設】&#10;一人当たり面積最大値テキスト">
          <a:extLst>
            <a:ext uri="{FF2B5EF4-FFF2-40B4-BE49-F238E27FC236}">
              <a16:creationId xmlns:a16="http://schemas.microsoft.com/office/drawing/2014/main" id="{00000000-0008-0000-0E00-000049020000}"/>
            </a:ext>
          </a:extLst>
        </xdr:cNvPr>
        <xdr:cNvSpPr txBox="1"/>
      </xdr:nvSpPr>
      <xdr:spPr>
        <a:xfrm>
          <a:off x="22199600" y="9368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163285</xdr:rowOff>
    </xdr:from>
    <xdr:to>
      <xdr:col>116</xdr:col>
      <xdr:colOff>152400</xdr:colOff>
      <xdr:row>55</xdr:row>
      <xdr:rowOff>163285</xdr:rowOff>
    </xdr:to>
    <xdr:cxnSp macro="">
      <xdr:nvCxnSpPr>
        <xdr:cNvPr id="586" name="直線コネクタ 585">
          <a:extLst>
            <a:ext uri="{FF2B5EF4-FFF2-40B4-BE49-F238E27FC236}">
              <a16:creationId xmlns:a16="http://schemas.microsoft.com/office/drawing/2014/main" id="{00000000-0008-0000-0E00-00004A020000}"/>
            </a:ext>
          </a:extLst>
        </xdr:cNvPr>
        <xdr:cNvCxnSpPr/>
      </xdr:nvCxnSpPr>
      <xdr:spPr>
        <a:xfrm>
          <a:off x="22072600" y="9593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169290</xdr:rowOff>
    </xdr:from>
    <xdr:ext cx="469744" cy="259045"/>
    <xdr:sp macro="" textlink="">
      <xdr:nvSpPr>
        <xdr:cNvPr id="587" name="【学校施設】&#10;一人当たり面積平均値テキスト">
          <a:extLst>
            <a:ext uri="{FF2B5EF4-FFF2-40B4-BE49-F238E27FC236}">
              <a16:creationId xmlns:a16="http://schemas.microsoft.com/office/drawing/2014/main" id="{00000000-0008-0000-0E00-00004B020000}"/>
            </a:ext>
          </a:extLst>
        </xdr:cNvPr>
        <xdr:cNvSpPr txBox="1"/>
      </xdr:nvSpPr>
      <xdr:spPr>
        <a:xfrm>
          <a:off x="22199600" y="104562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19413</xdr:rowOff>
    </xdr:from>
    <xdr:to>
      <xdr:col>116</xdr:col>
      <xdr:colOff>114300</xdr:colOff>
      <xdr:row>61</xdr:row>
      <xdr:rowOff>121013</xdr:rowOff>
    </xdr:to>
    <xdr:sp macro="" textlink="">
      <xdr:nvSpPr>
        <xdr:cNvPr id="588" name="フローチャート: 判断 587">
          <a:extLst>
            <a:ext uri="{FF2B5EF4-FFF2-40B4-BE49-F238E27FC236}">
              <a16:creationId xmlns:a16="http://schemas.microsoft.com/office/drawing/2014/main" id="{00000000-0008-0000-0E00-00004C020000}"/>
            </a:ext>
          </a:extLst>
        </xdr:cNvPr>
        <xdr:cNvSpPr/>
      </xdr:nvSpPr>
      <xdr:spPr>
        <a:xfrm>
          <a:off x="22110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11249</xdr:rowOff>
    </xdr:from>
    <xdr:to>
      <xdr:col>112</xdr:col>
      <xdr:colOff>38100</xdr:colOff>
      <xdr:row>61</xdr:row>
      <xdr:rowOff>112849</xdr:rowOff>
    </xdr:to>
    <xdr:sp macro="" textlink="">
      <xdr:nvSpPr>
        <xdr:cNvPr id="589" name="フローチャート: 判断 588">
          <a:extLst>
            <a:ext uri="{FF2B5EF4-FFF2-40B4-BE49-F238E27FC236}">
              <a16:creationId xmlns:a16="http://schemas.microsoft.com/office/drawing/2014/main" id="{00000000-0008-0000-0E00-00004D020000}"/>
            </a:ext>
          </a:extLst>
        </xdr:cNvPr>
        <xdr:cNvSpPr/>
      </xdr:nvSpPr>
      <xdr:spPr>
        <a:xfrm>
          <a:off x="21272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21046</xdr:rowOff>
    </xdr:from>
    <xdr:to>
      <xdr:col>107</xdr:col>
      <xdr:colOff>101600</xdr:colOff>
      <xdr:row>61</xdr:row>
      <xdr:rowOff>122646</xdr:rowOff>
    </xdr:to>
    <xdr:sp macro="" textlink="">
      <xdr:nvSpPr>
        <xdr:cNvPr id="590" name="フローチャート: 判断 589">
          <a:extLst>
            <a:ext uri="{FF2B5EF4-FFF2-40B4-BE49-F238E27FC236}">
              <a16:creationId xmlns:a16="http://schemas.microsoft.com/office/drawing/2014/main" id="{00000000-0008-0000-0E00-00004E020000}"/>
            </a:ext>
          </a:extLst>
        </xdr:cNvPr>
        <xdr:cNvSpPr/>
      </xdr:nvSpPr>
      <xdr:spPr>
        <a:xfrm>
          <a:off x="20383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47172</xdr:rowOff>
    </xdr:from>
    <xdr:to>
      <xdr:col>102</xdr:col>
      <xdr:colOff>165100</xdr:colOff>
      <xdr:row>60</xdr:row>
      <xdr:rowOff>148772</xdr:rowOff>
    </xdr:to>
    <xdr:sp macro="" textlink="">
      <xdr:nvSpPr>
        <xdr:cNvPr id="591" name="フローチャート: 判断 590">
          <a:extLst>
            <a:ext uri="{FF2B5EF4-FFF2-40B4-BE49-F238E27FC236}">
              <a16:creationId xmlns:a16="http://schemas.microsoft.com/office/drawing/2014/main" id="{00000000-0008-0000-0E00-00004F020000}"/>
            </a:ext>
          </a:extLst>
        </xdr:cNvPr>
        <xdr:cNvSpPr/>
      </xdr:nvSpPr>
      <xdr:spPr>
        <a:xfrm>
          <a:off x="19494500" y="1033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12881</xdr:rowOff>
    </xdr:from>
    <xdr:to>
      <xdr:col>98</xdr:col>
      <xdr:colOff>38100</xdr:colOff>
      <xdr:row>60</xdr:row>
      <xdr:rowOff>114481</xdr:rowOff>
    </xdr:to>
    <xdr:sp macro="" textlink="">
      <xdr:nvSpPr>
        <xdr:cNvPr id="592" name="フローチャート: 判断 591">
          <a:extLst>
            <a:ext uri="{FF2B5EF4-FFF2-40B4-BE49-F238E27FC236}">
              <a16:creationId xmlns:a16="http://schemas.microsoft.com/office/drawing/2014/main" id="{00000000-0008-0000-0E00-000050020000}"/>
            </a:ext>
          </a:extLst>
        </xdr:cNvPr>
        <xdr:cNvSpPr/>
      </xdr:nvSpPr>
      <xdr:spPr>
        <a:xfrm>
          <a:off x="18605500" y="1029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00000000-0008-0000-0E00-000051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00000000-0008-0000-0E00-000052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00000000-0008-0000-0E00-000053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00000000-0008-0000-0E00-000054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00000000-0008-0000-0E00-000055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110853</xdr:rowOff>
    </xdr:from>
    <xdr:to>
      <xdr:col>116</xdr:col>
      <xdr:colOff>114300</xdr:colOff>
      <xdr:row>61</xdr:row>
      <xdr:rowOff>41003</xdr:rowOff>
    </xdr:to>
    <xdr:sp macro="" textlink="">
      <xdr:nvSpPr>
        <xdr:cNvPr id="598" name="楕円 597">
          <a:extLst>
            <a:ext uri="{FF2B5EF4-FFF2-40B4-BE49-F238E27FC236}">
              <a16:creationId xmlns:a16="http://schemas.microsoft.com/office/drawing/2014/main" id="{00000000-0008-0000-0E00-000056020000}"/>
            </a:ext>
          </a:extLst>
        </xdr:cNvPr>
        <xdr:cNvSpPr/>
      </xdr:nvSpPr>
      <xdr:spPr>
        <a:xfrm>
          <a:off x="22110700" y="1039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133730</xdr:rowOff>
    </xdr:from>
    <xdr:ext cx="469744" cy="259045"/>
    <xdr:sp macro="" textlink="">
      <xdr:nvSpPr>
        <xdr:cNvPr id="599" name="【学校施設】&#10;一人当たり面積該当値テキスト">
          <a:extLst>
            <a:ext uri="{FF2B5EF4-FFF2-40B4-BE49-F238E27FC236}">
              <a16:creationId xmlns:a16="http://schemas.microsoft.com/office/drawing/2014/main" id="{00000000-0008-0000-0E00-000057020000}"/>
            </a:ext>
          </a:extLst>
        </xdr:cNvPr>
        <xdr:cNvSpPr txBox="1"/>
      </xdr:nvSpPr>
      <xdr:spPr>
        <a:xfrm>
          <a:off x="22199600" y="10249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119017</xdr:rowOff>
    </xdr:from>
    <xdr:to>
      <xdr:col>112</xdr:col>
      <xdr:colOff>38100</xdr:colOff>
      <xdr:row>61</xdr:row>
      <xdr:rowOff>49167</xdr:rowOff>
    </xdr:to>
    <xdr:sp macro="" textlink="">
      <xdr:nvSpPr>
        <xdr:cNvPr id="600" name="楕円 599">
          <a:extLst>
            <a:ext uri="{FF2B5EF4-FFF2-40B4-BE49-F238E27FC236}">
              <a16:creationId xmlns:a16="http://schemas.microsoft.com/office/drawing/2014/main" id="{00000000-0008-0000-0E00-000058020000}"/>
            </a:ext>
          </a:extLst>
        </xdr:cNvPr>
        <xdr:cNvSpPr/>
      </xdr:nvSpPr>
      <xdr:spPr>
        <a:xfrm>
          <a:off x="21272500" y="1040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161653</xdr:rowOff>
    </xdr:from>
    <xdr:to>
      <xdr:col>116</xdr:col>
      <xdr:colOff>63500</xdr:colOff>
      <xdr:row>60</xdr:row>
      <xdr:rowOff>169817</xdr:rowOff>
    </xdr:to>
    <xdr:cxnSp macro="">
      <xdr:nvCxnSpPr>
        <xdr:cNvPr id="601" name="直線コネクタ 600">
          <a:extLst>
            <a:ext uri="{FF2B5EF4-FFF2-40B4-BE49-F238E27FC236}">
              <a16:creationId xmlns:a16="http://schemas.microsoft.com/office/drawing/2014/main" id="{00000000-0008-0000-0E00-000059020000}"/>
            </a:ext>
          </a:extLst>
        </xdr:cNvPr>
        <xdr:cNvCxnSpPr/>
      </xdr:nvCxnSpPr>
      <xdr:spPr>
        <a:xfrm flipV="1">
          <a:off x="21323300" y="10448653"/>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123916</xdr:rowOff>
    </xdr:from>
    <xdr:to>
      <xdr:col>107</xdr:col>
      <xdr:colOff>101600</xdr:colOff>
      <xdr:row>61</xdr:row>
      <xdr:rowOff>54066</xdr:rowOff>
    </xdr:to>
    <xdr:sp macro="" textlink="">
      <xdr:nvSpPr>
        <xdr:cNvPr id="602" name="楕円 601">
          <a:extLst>
            <a:ext uri="{FF2B5EF4-FFF2-40B4-BE49-F238E27FC236}">
              <a16:creationId xmlns:a16="http://schemas.microsoft.com/office/drawing/2014/main" id="{00000000-0008-0000-0E00-00005A020000}"/>
            </a:ext>
          </a:extLst>
        </xdr:cNvPr>
        <xdr:cNvSpPr/>
      </xdr:nvSpPr>
      <xdr:spPr>
        <a:xfrm>
          <a:off x="20383500" y="1041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169817</xdr:rowOff>
    </xdr:from>
    <xdr:to>
      <xdr:col>111</xdr:col>
      <xdr:colOff>177800</xdr:colOff>
      <xdr:row>61</xdr:row>
      <xdr:rowOff>3266</xdr:rowOff>
    </xdr:to>
    <xdr:cxnSp macro="">
      <xdr:nvCxnSpPr>
        <xdr:cNvPr id="603" name="直線コネクタ 602">
          <a:extLst>
            <a:ext uri="{FF2B5EF4-FFF2-40B4-BE49-F238E27FC236}">
              <a16:creationId xmlns:a16="http://schemas.microsoft.com/office/drawing/2014/main" id="{00000000-0008-0000-0E00-00005B020000}"/>
            </a:ext>
          </a:extLst>
        </xdr:cNvPr>
        <xdr:cNvCxnSpPr/>
      </xdr:nvCxnSpPr>
      <xdr:spPr>
        <a:xfrm flipV="1">
          <a:off x="20434300" y="10456817"/>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128815</xdr:rowOff>
    </xdr:from>
    <xdr:to>
      <xdr:col>102</xdr:col>
      <xdr:colOff>165100</xdr:colOff>
      <xdr:row>61</xdr:row>
      <xdr:rowOff>58965</xdr:rowOff>
    </xdr:to>
    <xdr:sp macro="" textlink="">
      <xdr:nvSpPr>
        <xdr:cNvPr id="604" name="楕円 603">
          <a:extLst>
            <a:ext uri="{FF2B5EF4-FFF2-40B4-BE49-F238E27FC236}">
              <a16:creationId xmlns:a16="http://schemas.microsoft.com/office/drawing/2014/main" id="{00000000-0008-0000-0E00-00005C020000}"/>
            </a:ext>
          </a:extLst>
        </xdr:cNvPr>
        <xdr:cNvSpPr/>
      </xdr:nvSpPr>
      <xdr:spPr>
        <a:xfrm>
          <a:off x="19494500" y="1041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3266</xdr:rowOff>
    </xdr:from>
    <xdr:to>
      <xdr:col>107</xdr:col>
      <xdr:colOff>50800</xdr:colOff>
      <xdr:row>61</xdr:row>
      <xdr:rowOff>8165</xdr:rowOff>
    </xdr:to>
    <xdr:cxnSp macro="">
      <xdr:nvCxnSpPr>
        <xdr:cNvPr id="605" name="直線コネクタ 604">
          <a:extLst>
            <a:ext uri="{FF2B5EF4-FFF2-40B4-BE49-F238E27FC236}">
              <a16:creationId xmlns:a16="http://schemas.microsoft.com/office/drawing/2014/main" id="{00000000-0008-0000-0E00-00005D020000}"/>
            </a:ext>
          </a:extLst>
        </xdr:cNvPr>
        <xdr:cNvCxnSpPr/>
      </xdr:nvCxnSpPr>
      <xdr:spPr>
        <a:xfrm flipV="1">
          <a:off x="19545300" y="10461716"/>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138612</xdr:rowOff>
    </xdr:from>
    <xdr:to>
      <xdr:col>98</xdr:col>
      <xdr:colOff>38100</xdr:colOff>
      <xdr:row>61</xdr:row>
      <xdr:rowOff>68762</xdr:rowOff>
    </xdr:to>
    <xdr:sp macro="" textlink="">
      <xdr:nvSpPr>
        <xdr:cNvPr id="606" name="楕円 605">
          <a:extLst>
            <a:ext uri="{FF2B5EF4-FFF2-40B4-BE49-F238E27FC236}">
              <a16:creationId xmlns:a16="http://schemas.microsoft.com/office/drawing/2014/main" id="{00000000-0008-0000-0E00-00005E020000}"/>
            </a:ext>
          </a:extLst>
        </xdr:cNvPr>
        <xdr:cNvSpPr/>
      </xdr:nvSpPr>
      <xdr:spPr>
        <a:xfrm>
          <a:off x="18605500" y="1042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8165</xdr:rowOff>
    </xdr:from>
    <xdr:to>
      <xdr:col>102</xdr:col>
      <xdr:colOff>114300</xdr:colOff>
      <xdr:row>61</xdr:row>
      <xdr:rowOff>17962</xdr:rowOff>
    </xdr:to>
    <xdr:cxnSp macro="">
      <xdr:nvCxnSpPr>
        <xdr:cNvPr id="607" name="直線コネクタ 606">
          <a:extLst>
            <a:ext uri="{FF2B5EF4-FFF2-40B4-BE49-F238E27FC236}">
              <a16:creationId xmlns:a16="http://schemas.microsoft.com/office/drawing/2014/main" id="{00000000-0008-0000-0E00-00005F020000}"/>
            </a:ext>
          </a:extLst>
        </xdr:cNvPr>
        <xdr:cNvCxnSpPr/>
      </xdr:nvCxnSpPr>
      <xdr:spPr>
        <a:xfrm flipV="1">
          <a:off x="18656300" y="10466615"/>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103976</xdr:rowOff>
    </xdr:from>
    <xdr:ext cx="469744" cy="259045"/>
    <xdr:sp macro="" textlink="">
      <xdr:nvSpPr>
        <xdr:cNvPr id="608" name="n_1aveValue【学校施設】&#10;一人当たり面積">
          <a:extLst>
            <a:ext uri="{FF2B5EF4-FFF2-40B4-BE49-F238E27FC236}">
              <a16:creationId xmlns:a16="http://schemas.microsoft.com/office/drawing/2014/main" id="{00000000-0008-0000-0E00-000060020000}"/>
            </a:ext>
          </a:extLst>
        </xdr:cNvPr>
        <xdr:cNvSpPr txBox="1"/>
      </xdr:nvSpPr>
      <xdr:spPr>
        <a:xfrm>
          <a:off x="21075727" y="10562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113773</xdr:rowOff>
    </xdr:from>
    <xdr:ext cx="469744" cy="259045"/>
    <xdr:sp macro="" textlink="">
      <xdr:nvSpPr>
        <xdr:cNvPr id="609" name="n_2aveValue【学校施設】&#10;一人当たり面積">
          <a:extLst>
            <a:ext uri="{FF2B5EF4-FFF2-40B4-BE49-F238E27FC236}">
              <a16:creationId xmlns:a16="http://schemas.microsoft.com/office/drawing/2014/main" id="{00000000-0008-0000-0E00-000061020000}"/>
            </a:ext>
          </a:extLst>
        </xdr:cNvPr>
        <xdr:cNvSpPr txBox="1"/>
      </xdr:nvSpPr>
      <xdr:spPr>
        <a:xfrm>
          <a:off x="20199427" y="10572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165299</xdr:rowOff>
    </xdr:from>
    <xdr:ext cx="469744" cy="259045"/>
    <xdr:sp macro="" textlink="">
      <xdr:nvSpPr>
        <xdr:cNvPr id="610" name="n_3aveValue【学校施設】&#10;一人当たり面積">
          <a:extLst>
            <a:ext uri="{FF2B5EF4-FFF2-40B4-BE49-F238E27FC236}">
              <a16:creationId xmlns:a16="http://schemas.microsoft.com/office/drawing/2014/main" id="{00000000-0008-0000-0E00-000062020000}"/>
            </a:ext>
          </a:extLst>
        </xdr:cNvPr>
        <xdr:cNvSpPr txBox="1"/>
      </xdr:nvSpPr>
      <xdr:spPr>
        <a:xfrm>
          <a:off x="19310427" y="1010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131008</xdr:rowOff>
    </xdr:from>
    <xdr:ext cx="469744" cy="259045"/>
    <xdr:sp macro="" textlink="">
      <xdr:nvSpPr>
        <xdr:cNvPr id="611" name="n_4aveValue【学校施設】&#10;一人当たり面積">
          <a:extLst>
            <a:ext uri="{FF2B5EF4-FFF2-40B4-BE49-F238E27FC236}">
              <a16:creationId xmlns:a16="http://schemas.microsoft.com/office/drawing/2014/main" id="{00000000-0008-0000-0E00-000063020000}"/>
            </a:ext>
          </a:extLst>
        </xdr:cNvPr>
        <xdr:cNvSpPr txBox="1"/>
      </xdr:nvSpPr>
      <xdr:spPr>
        <a:xfrm>
          <a:off x="18421427" y="1007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65694</xdr:rowOff>
    </xdr:from>
    <xdr:ext cx="469744" cy="259045"/>
    <xdr:sp macro="" textlink="">
      <xdr:nvSpPr>
        <xdr:cNvPr id="612" name="n_1mainValue【学校施設】&#10;一人当たり面積">
          <a:extLst>
            <a:ext uri="{FF2B5EF4-FFF2-40B4-BE49-F238E27FC236}">
              <a16:creationId xmlns:a16="http://schemas.microsoft.com/office/drawing/2014/main" id="{00000000-0008-0000-0E00-000064020000}"/>
            </a:ext>
          </a:extLst>
        </xdr:cNvPr>
        <xdr:cNvSpPr txBox="1"/>
      </xdr:nvSpPr>
      <xdr:spPr>
        <a:xfrm>
          <a:off x="21075727" y="10181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70593</xdr:rowOff>
    </xdr:from>
    <xdr:ext cx="469744" cy="259045"/>
    <xdr:sp macro="" textlink="">
      <xdr:nvSpPr>
        <xdr:cNvPr id="613" name="n_2mainValue【学校施設】&#10;一人当たり面積">
          <a:extLst>
            <a:ext uri="{FF2B5EF4-FFF2-40B4-BE49-F238E27FC236}">
              <a16:creationId xmlns:a16="http://schemas.microsoft.com/office/drawing/2014/main" id="{00000000-0008-0000-0E00-000065020000}"/>
            </a:ext>
          </a:extLst>
        </xdr:cNvPr>
        <xdr:cNvSpPr txBox="1"/>
      </xdr:nvSpPr>
      <xdr:spPr>
        <a:xfrm>
          <a:off x="20199427" y="10186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50092</xdr:rowOff>
    </xdr:from>
    <xdr:ext cx="469744" cy="259045"/>
    <xdr:sp macro="" textlink="">
      <xdr:nvSpPr>
        <xdr:cNvPr id="614" name="n_3mainValue【学校施設】&#10;一人当たり面積">
          <a:extLst>
            <a:ext uri="{FF2B5EF4-FFF2-40B4-BE49-F238E27FC236}">
              <a16:creationId xmlns:a16="http://schemas.microsoft.com/office/drawing/2014/main" id="{00000000-0008-0000-0E00-000066020000}"/>
            </a:ext>
          </a:extLst>
        </xdr:cNvPr>
        <xdr:cNvSpPr txBox="1"/>
      </xdr:nvSpPr>
      <xdr:spPr>
        <a:xfrm>
          <a:off x="19310427" y="10508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59889</xdr:rowOff>
    </xdr:from>
    <xdr:ext cx="469744" cy="259045"/>
    <xdr:sp macro="" textlink="">
      <xdr:nvSpPr>
        <xdr:cNvPr id="615" name="n_4mainValue【学校施設】&#10;一人当たり面積">
          <a:extLst>
            <a:ext uri="{FF2B5EF4-FFF2-40B4-BE49-F238E27FC236}">
              <a16:creationId xmlns:a16="http://schemas.microsoft.com/office/drawing/2014/main" id="{00000000-0008-0000-0E00-000067020000}"/>
            </a:ext>
          </a:extLst>
        </xdr:cNvPr>
        <xdr:cNvSpPr txBox="1"/>
      </xdr:nvSpPr>
      <xdr:spPr>
        <a:xfrm>
          <a:off x="18421427" y="1051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a:extLst>
            <a:ext uri="{FF2B5EF4-FFF2-40B4-BE49-F238E27FC236}">
              <a16:creationId xmlns:a16="http://schemas.microsoft.com/office/drawing/2014/main" id="{00000000-0008-0000-0E00-000068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a:extLst>
            <a:ext uri="{FF2B5EF4-FFF2-40B4-BE49-F238E27FC236}">
              <a16:creationId xmlns:a16="http://schemas.microsoft.com/office/drawing/2014/main" id="{00000000-0008-0000-0E00-000069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a:extLst>
            <a:ext uri="{FF2B5EF4-FFF2-40B4-BE49-F238E27FC236}">
              <a16:creationId xmlns:a16="http://schemas.microsoft.com/office/drawing/2014/main" id="{00000000-0008-0000-0E00-00006A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a:extLst>
            <a:ext uri="{FF2B5EF4-FFF2-40B4-BE49-F238E27FC236}">
              <a16:creationId xmlns:a16="http://schemas.microsoft.com/office/drawing/2014/main" id="{00000000-0008-0000-0E00-00006B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a:extLst>
            <a:ext uri="{FF2B5EF4-FFF2-40B4-BE49-F238E27FC236}">
              <a16:creationId xmlns:a16="http://schemas.microsoft.com/office/drawing/2014/main" id="{00000000-0008-0000-0E00-00006C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a:extLst>
            <a:ext uri="{FF2B5EF4-FFF2-40B4-BE49-F238E27FC236}">
              <a16:creationId xmlns:a16="http://schemas.microsoft.com/office/drawing/2014/main" id="{00000000-0008-0000-0E00-00006D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a:extLst>
            <a:ext uri="{FF2B5EF4-FFF2-40B4-BE49-F238E27FC236}">
              <a16:creationId xmlns:a16="http://schemas.microsoft.com/office/drawing/2014/main" id="{00000000-0008-0000-0E00-00006E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a:extLst>
            <a:ext uri="{FF2B5EF4-FFF2-40B4-BE49-F238E27FC236}">
              <a16:creationId xmlns:a16="http://schemas.microsoft.com/office/drawing/2014/main" id="{00000000-0008-0000-0E00-00006F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4" name="テキスト ボックス 623">
          <a:extLst>
            <a:ext uri="{FF2B5EF4-FFF2-40B4-BE49-F238E27FC236}">
              <a16:creationId xmlns:a16="http://schemas.microsoft.com/office/drawing/2014/main" id="{00000000-0008-0000-0E00-000070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5" name="直線コネクタ 624">
          <a:extLst>
            <a:ext uri="{FF2B5EF4-FFF2-40B4-BE49-F238E27FC236}">
              <a16:creationId xmlns:a16="http://schemas.microsoft.com/office/drawing/2014/main" id="{00000000-0008-0000-0E00-000071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6" name="テキスト ボックス 625">
          <a:extLst>
            <a:ext uri="{FF2B5EF4-FFF2-40B4-BE49-F238E27FC236}">
              <a16:creationId xmlns:a16="http://schemas.microsoft.com/office/drawing/2014/main" id="{00000000-0008-0000-0E00-000072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7" name="直線コネクタ 626">
          <a:extLst>
            <a:ext uri="{FF2B5EF4-FFF2-40B4-BE49-F238E27FC236}">
              <a16:creationId xmlns:a16="http://schemas.microsoft.com/office/drawing/2014/main" id="{00000000-0008-0000-0E00-000073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8" name="テキスト ボックス 627">
          <a:extLst>
            <a:ext uri="{FF2B5EF4-FFF2-40B4-BE49-F238E27FC236}">
              <a16:creationId xmlns:a16="http://schemas.microsoft.com/office/drawing/2014/main" id="{00000000-0008-0000-0E00-000074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29" name="直線コネクタ 628">
          <a:extLst>
            <a:ext uri="{FF2B5EF4-FFF2-40B4-BE49-F238E27FC236}">
              <a16:creationId xmlns:a16="http://schemas.microsoft.com/office/drawing/2014/main" id="{00000000-0008-0000-0E00-000075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0" name="テキスト ボックス 629">
          <a:extLst>
            <a:ext uri="{FF2B5EF4-FFF2-40B4-BE49-F238E27FC236}">
              <a16:creationId xmlns:a16="http://schemas.microsoft.com/office/drawing/2014/main" id="{00000000-0008-0000-0E00-000076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1" name="直線コネクタ 630">
          <a:extLst>
            <a:ext uri="{FF2B5EF4-FFF2-40B4-BE49-F238E27FC236}">
              <a16:creationId xmlns:a16="http://schemas.microsoft.com/office/drawing/2014/main" id="{00000000-0008-0000-0E00-000077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2" name="テキスト ボックス 631">
          <a:extLst>
            <a:ext uri="{FF2B5EF4-FFF2-40B4-BE49-F238E27FC236}">
              <a16:creationId xmlns:a16="http://schemas.microsoft.com/office/drawing/2014/main" id="{00000000-0008-0000-0E00-000078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3" name="直線コネクタ 632">
          <a:extLst>
            <a:ext uri="{FF2B5EF4-FFF2-40B4-BE49-F238E27FC236}">
              <a16:creationId xmlns:a16="http://schemas.microsoft.com/office/drawing/2014/main" id="{00000000-0008-0000-0E00-000079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4" name="テキスト ボックス 633">
          <a:extLst>
            <a:ext uri="{FF2B5EF4-FFF2-40B4-BE49-F238E27FC236}">
              <a16:creationId xmlns:a16="http://schemas.microsoft.com/office/drawing/2014/main" id="{00000000-0008-0000-0E00-00007A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5" name="直線コネクタ 634">
          <a:extLst>
            <a:ext uri="{FF2B5EF4-FFF2-40B4-BE49-F238E27FC236}">
              <a16:creationId xmlns:a16="http://schemas.microsoft.com/office/drawing/2014/main" id="{00000000-0008-0000-0E00-00007B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6" name="テキスト ボックス 635">
          <a:extLst>
            <a:ext uri="{FF2B5EF4-FFF2-40B4-BE49-F238E27FC236}">
              <a16:creationId xmlns:a16="http://schemas.microsoft.com/office/drawing/2014/main" id="{00000000-0008-0000-0E00-00007C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00000000-0008-0000-0E00-00007D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8" name="テキスト ボックス 637">
          <a:extLst>
            <a:ext uri="{FF2B5EF4-FFF2-40B4-BE49-F238E27FC236}">
              <a16:creationId xmlns:a16="http://schemas.microsoft.com/office/drawing/2014/main" id="{00000000-0008-0000-0E00-00007E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9" name="【児童館】&#10;有形固定資産減価償却率グラフ枠">
          <a:extLst>
            <a:ext uri="{FF2B5EF4-FFF2-40B4-BE49-F238E27FC236}">
              <a16:creationId xmlns:a16="http://schemas.microsoft.com/office/drawing/2014/main" id="{00000000-0008-0000-0E00-00007F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86</xdr:row>
      <xdr:rowOff>114300</xdr:rowOff>
    </xdr:to>
    <xdr:cxnSp macro="">
      <xdr:nvCxnSpPr>
        <xdr:cNvPr id="640" name="直線コネクタ 639">
          <a:extLst>
            <a:ext uri="{FF2B5EF4-FFF2-40B4-BE49-F238E27FC236}">
              <a16:creationId xmlns:a16="http://schemas.microsoft.com/office/drawing/2014/main" id="{00000000-0008-0000-0E00-000080020000}"/>
            </a:ext>
          </a:extLst>
        </xdr:cNvPr>
        <xdr:cNvCxnSpPr/>
      </xdr:nvCxnSpPr>
      <xdr:spPr>
        <a:xfrm flipV="1">
          <a:off x="16318864" y="13300711"/>
          <a:ext cx="0" cy="15582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1" name="【児童館】&#10;有形固定資産減価償却率最小値テキスト">
          <a:extLst>
            <a:ext uri="{FF2B5EF4-FFF2-40B4-BE49-F238E27FC236}">
              <a16:creationId xmlns:a16="http://schemas.microsoft.com/office/drawing/2014/main" id="{00000000-0008-0000-0E00-000081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2" name="直線コネクタ 641">
          <a:extLst>
            <a:ext uri="{FF2B5EF4-FFF2-40B4-BE49-F238E27FC236}">
              <a16:creationId xmlns:a16="http://schemas.microsoft.com/office/drawing/2014/main" id="{00000000-0008-0000-0E00-000082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643" name="【児童館】&#10;有形固定資産減価償却率最大値テキスト">
          <a:extLst>
            <a:ext uri="{FF2B5EF4-FFF2-40B4-BE49-F238E27FC236}">
              <a16:creationId xmlns:a16="http://schemas.microsoft.com/office/drawing/2014/main" id="{00000000-0008-0000-0E00-000083020000}"/>
            </a:ext>
          </a:extLst>
        </xdr:cNvPr>
        <xdr:cNvSpPr txBox="1"/>
      </xdr:nvSpPr>
      <xdr:spPr>
        <a:xfrm>
          <a:off x="16357600" y="13075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644" name="直線コネクタ 643">
          <a:extLst>
            <a:ext uri="{FF2B5EF4-FFF2-40B4-BE49-F238E27FC236}">
              <a16:creationId xmlns:a16="http://schemas.microsoft.com/office/drawing/2014/main" id="{00000000-0008-0000-0E00-000084020000}"/>
            </a:ext>
          </a:extLst>
        </xdr:cNvPr>
        <xdr:cNvCxnSpPr/>
      </xdr:nvCxnSpPr>
      <xdr:spPr>
        <a:xfrm>
          <a:off x="16230600" y="1330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93363</xdr:rowOff>
    </xdr:from>
    <xdr:ext cx="405111" cy="259045"/>
    <xdr:sp macro="" textlink="">
      <xdr:nvSpPr>
        <xdr:cNvPr id="645" name="【児童館】&#10;有形固定資産減価償却率平均値テキスト">
          <a:extLst>
            <a:ext uri="{FF2B5EF4-FFF2-40B4-BE49-F238E27FC236}">
              <a16:creationId xmlns:a16="http://schemas.microsoft.com/office/drawing/2014/main" id="{00000000-0008-0000-0E00-000085020000}"/>
            </a:ext>
          </a:extLst>
        </xdr:cNvPr>
        <xdr:cNvSpPr txBox="1"/>
      </xdr:nvSpPr>
      <xdr:spPr>
        <a:xfrm>
          <a:off x="16357600" y="139808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macro="" textlink="">
      <xdr:nvSpPr>
        <xdr:cNvPr id="646" name="フローチャート: 判断 645">
          <a:extLst>
            <a:ext uri="{FF2B5EF4-FFF2-40B4-BE49-F238E27FC236}">
              <a16:creationId xmlns:a16="http://schemas.microsoft.com/office/drawing/2014/main" id="{00000000-0008-0000-0E00-000086020000}"/>
            </a:ext>
          </a:extLst>
        </xdr:cNvPr>
        <xdr:cNvSpPr/>
      </xdr:nvSpPr>
      <xdr:spPr>
        <a:xfrm>
          <a:off x="162687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88264</xdr:rowOff>
    </xdr:from>
    <xdr:to>
      <xdr:col>81</xdr:col>
      <xdr:colOff>101600</xdr:colOff>
      <xdr:row>82</xdr:row>
      <xdr:rowOff>18414</xdr:rowOff>
    </xdr:to>
    <xdr:sp macro="" textlink="">
      <xdr:nvSpPr>
        <xdr:cNvPr id="647" name="フローチャート: 判断 646">
          <a:extLst>
            <a:ext uri="{FF2B5EF4-FFF2-40B4-BE49-F238E27FC236}">
              <a16:creationId xmlns:a16="http://schemas.microsoft.com/office/drawing/2014/main" id="{00000000-0008-0000-0E00-000087020000}"/>
            </a:ext>
          </a:extLst>
        </xdr:cNvPr>
        <xdr:cNvSpPr/>
      </xdr:nvSpPr>
      <xdr:spPr>
        <a:xfrm>
          <a:off x="15430500" y="1397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82550</xdr:rowOff>
    </xdr:from>
    <xdr:to>
      <xdr:col>76</xdr:col>
      <xdr:colOff>165100</xdr:colOff>
      <xdr:row>82</xdr:row>
      <xdr:rowOff>12700</xdr:rowOff>
    </xdr:to>
    <xdr:sp macro="" textlink="">
      <xdr:nvSpPr>
        <xdr:cNvPr id="648" name="フローチャート: 判断 647">
          <a:extLst>
            <a:ext uri="{FF2B5EF4-FFF2-40B4-BE49-F238E27FC236}">
              <a16:creationId xmlns:a16="http://schemas.microsoft.com/office/drawing/2014/main" id="{00000000-0008-0000-0E00-000088020000}"/>
            </a:ext>
          </a:extLst>
        </xdr:cNvPr>
        <xdr:cNvSpPr/>
      </xdr:nvSpPr>
      <xdr:spPr>
        <a:xfrm>
          <a:off x="14541500" y="1397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649" name="フローチャート: 判断 648">
          <a:extLst>
            <a:ext uri="{FF2B5EF4-FFF2-40B4-BE49-F238E27FC236}">
              <a16:creationId xmlns:a16="http://schemas.microsoft.com/office/drawing/2014/main" id="{00000000-0008-0000-0E00-000089020000}"/>
            </a:ext>
          </a:extLst>
        </xdr:cNvPr>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88264</xdr:rowOff>
    </xdr:from>
    <xdr:to>
      <xdr:col>67</xdr:col>
      <xdr:colOff>101600</xdr:colOff>
      <xdr:row>82</xdr:row>
      <xdr:rowOff>18414</xdr:rowOff>
    </xdr:to>
    <xdr:sp macro="" textlink="">
      <xdr:nvSpPr>
        <xdr:cNvPr id="650" name="フローチャート: 判断 649">
          <a:extLst>
            <a:ext uri="{FF2B5EF4-FFF2-40B4-BE49-F238E27FC236}">
              <a16:creationId xmlns:a16="http://schemas.microsoft.com/office/drawing/2014/main" id="{00000000-0008-0000-0E00-00008A020000}"/>
            </a:ext>
          </a:extLst>
        </xdr:cNvPr>
        <xdr:cNvSpPr/>
      </xdr:nvSpPr>
      <xdr:spPr>
        <a:xfrm>
          <a:off x="12763500" y="1397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00000000-0008-0000-0E00-00008B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00000000-0008-0000-0E00-00008C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00000000-0008-0000-0E00-00008D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00000000-0008-0000-0E00-00008E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00000000-0008-0000-0E00-00008F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82550</xdr:rowOff>
    </xdr:from>
    <xdr:to>
      <xdr:col>85</xdr:col>
      <xdr:colOff>177800</xdr:colOff>
      <xdr:row>80</xdr:row>
      <xdr:rowOff>12700</xdr:rowOff>
    </xdr:to>
    <xdr:sp macro="" textlink="">
      <xdr:nvSpPr>
        <xdr:cNvPr id="656" name="楕円 655">
          <a:extLst>
            <a:ext uri="{FF2B5EF4-FFF2-40B4-BE49-F238E27FC236}">
              <a16:creationId xmlns:a16="http://schemas.microsoft.com/office/drawing/2014/main" id="{00000000-0008-0000-0E00-000090020000}"/>
            </a:ext>
          </a:extLst>
        </xdr:cNvPr>
        <xdr:cNvSpPr/>
      </xdr:nvSpPr>
      <xdr:spPr>
        <a:xfrm>
          <a:off x="16268700" y="1362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105427</xdr:rowOff>
    </xdr:from>
    <xdr:ext cx="405111" cy="259045"/>
    <xdr:sp macro="" textlink="">
      <xdr:nvSpPr>
        <xdr:cNvPr id="657" name="【児童館】&#10;有形固定資産減価償却率該当値テキスト">
          <a:extLst>
            <a:ext uri="{FF2B5EF4-FFF2-40B4-BE49-F238E27FC236}">
              <a16:creationId xmlns:a16="http://schemas.microsoft.com/office/drawing/2014/main" id="{00000000-0008-0000-0E00-000091020000}"/>
            </a:ext>
          </a:extLst>
        </xdr:cNvPr>
        <xdr:cNvSpPr txBox="1"/>
      </xdr:nvSpPr>
      <xdr:spPr>
        <a:xfrm>
          <a:off x="16357600" y="1347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145414</xdr:rowOff>
    </xdr:from>
    <xdr:to>
      <xdr:col>81</xdr:col>
      <xdr:colOff>101600</xdr:colOff>
      <xdr:row>79</xdr:row>
      <xdr:rowOff>75564</xdr:rowOff>
    </xdr:to>
    <xdr:sp macro="" textlink="">
      <xdr:nvSpPr>
        <xdr:cNvPr id="658" name="楕円 657">
          <a:extLst>
            <a:ext uri="{FF2B5EF4-FFF2-40B4-BE49-F238E27FC236}">
              <a16:creationId xmlns:a16="http://schemas.microsoft.com/office/drawing/2014/main" id="{00000000-0008-0000-0E00-000092020000}"/>
            </a:ext>
          </a:extLst>
        </xdr:cNvPr>
        <xdr:cNvSpPr/>
      </xdr:nvSpPr>
      <xdr:spPr>
        <a:xfrm>
          <a:off x="15430500" y="13518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24764</xdr:rowOff>
    </xdr:from>
    <xdr:to>
      <xdr:col>85</xdr:col>
      <xdr:colOff>127000</xdr:colOff>
      <xdr:row>79</xdr:row>
      <xdr:rowOff>133350</xdr:rowOff>
    </xdr:to>
    <xdr:cxnSp macro="">
      <xdr:nvCxnSpPr>
        <xdr:cNvPr id="659" name="直線コネクタ 658">
          <a:extLst>
            <a:ext uri="{FF2B5EF4-FFF2-40B4-BE49-F238E27FC236}">
              <a16:creationId xmlns:a16="http://schemas.microsoft.com/office/drawing/2014/main" id="{00000000-0008-0000-0E00-000093020000}"/>
            </a:ext>
          </a:extLst>
        </xdr:cNvPr>
        <xdr:cNvCxnSpPr/>
      </xdr:nvCxnSpPr>
      <xdr:spPr>
        <a:xfrm>
          <a:off x="15481300" y="13569314"/>
          <a:ext cx="838200" cy="108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23495</xdr:rowOff>
    </xdr:from>
    <xdr:to>
      <xdr:col>76</xdr:col>
      <xdr:colOff>165100</xdr:colOff>
      <xdr:row>79</xdr:row>
      <xdr:rowOff>125095</xdr:rowOff>
    </xdr:to>
    <xdr:sp macro="" textlink="">
      <xdr:nvSpPr>
        <xdr:cNvPr id="660" name="楕円 659">
          <a:extLst>
            <a:ext uri="{FF2B5EF4-FFF2-40B4-BE49-F238E27FC236}">
              <a16:creationId xmlns:a16="http://schemas.microsoft.com/office/drawing/2014/main" id="{00000000-0008-0000-0E00-000094020000}"/>
            </a:ext>
          </a:extLst>
        </xdr:cNvPr>
        <xdr:cNvSpPr/>
      </xdr:nvSpPr>
      <xdr:spPr>
        <a:xfrm>
          <a:off x="14541500" y="1356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24764</xdr:rowOff>
    </xdr:from>
    <xdr:to>
      <xdr:col>81</xdr:col>
      <xdr:colOff>50800</xdr:colOff>
      <xdr:row>79</xdr:row>
      <xdr:rowOff>74295</xdr:rowOff>
    </xdr:to>
    <xdr:cxnSp macro="">
      <xdr:nvCxnSpPr>
        <xdr:cNvPr id="661" name="直線コネクタ 660">
          <a:extLst>
            <a:ext uri="{FF2B5EF4-FFF2-40B4-BE49-F238E27FC236}">
              <a16:creationId xmlns:a16="http://schemas.microsoft.com/office/drawing/2014/main" id="{00000000-0008-0000-0E00-000095020000}"/>
            </a:ext>
          </a:extLst>
        </xdr:cNvPr>
        <xdr:cNvCxnSpPr/>
      </xdr:nvCxnSpPr>
      <xdr:spPr>
        <a:xfrm flipV="1">
          <a:off x="14592300" y="13569314"/>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93980</xdr:rowOff>
    </xdr:from>
    <xdr:to>
      <xdr:col>72</xdr:col>
      <xdr:colOff>38100</xdr:colOff>
      <xdr:row>79</xdr:row>
      <xdr:rowOff>24130</xdr:rowOff>
    </xdr:to>
    <xdr:sp macro="" textlink="">
      <xdr:nvSpPr>
        <xdr:cNvPr id="662" name="楕円 661">
          <a:extLst>
            <a:ext uri="{FF2B5EF4-FFF2-40B4-BE49-F238E27FC236}">
              <a16:creationId xmlns:a16="http://schemas.microsoft.com/office/drawing/2014/main" id="{00000000-0008-0000-0E00-000096020000}"/>
            </a:ext>
          </a:extLst>
        </xdr:cNvPr>
        <xdr:cNvSpPr/>
      </xdr:nvSpPr>
      <xdr:spPr>
        <a:xfrm>
          <a:off x="13652500" y="1346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144780</xdr:rowOff>
    </xdr:from>
    <xdr:to>
      <xdr:col>76</xdr:col>
      <xdr:colOff>114300</xdr:colOff>
      <xdr:row>79</xdr:row>
      <xdr:rowOff>74295</xdr:rowOff>
    </xdr:to>
    <xdr:cxnSp macro="">
      <xdr:nvCxnSpPr>
        <xdr:cNvPr id="663" name="直線コネクタ 662">
          <a:extLst>
            <a:ext uri="{FF2B5EF4-FFF2-40B4-BE49-F238E27FC236}">
              <a16:creationId xmlns:a16="http://schemas.microsoft.com/office/drawing/2014/main" id="{00000000-0008-0000-0E00-000097020000}"/>
            </a:ext>
          </a:extLst>
        </xdr:cNvPr>
        <xdr:cNvCxnSpPr/>
      </xdr:nvCxnSpPr>
      <xdr:spPr>
        <a:xfrm>
          <a:off x="13703300" y="13517880"/>
          <a:ext cx="889000" cy="10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52070</xdr:rowOff>
    </xdr:from>
    <xdr:to>
      <xdr:col>67</xdr:col>
      <xdr:colOff>101600</xdr:colOff>
      <xdr:row>81</xdr:row>
      <xdr:rowOff>153670</xdr:rowOff>
    </xdr:to>
    <xdr:sp macro="" textlink="">
      <xdr:nvSpPr>
        <xdr:cNvPr id="664" name="楕円 663">
          <a:extLst>
            <a:ext uri="{FF2B5EF4-FFF2-40B4-BE49-F238E27FC236}">
              <a16:creationId xmlns:a16="http://schemas.microsoft.com/office/drawing/2014/main" id="{00000000-0008-0000-0E00-000098020000}"/>
            </a:ext>
          </a:extLst>
        </xdr:cNvPr>
        <xdr:cNvSpPr/>
      </xdr:nvSpPr>
      <xdr:spPr>
        <a:xfrm>
          <a:off x="12763500" y="1393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144780</xdr:rowOff>
    </xdr:from>
    <xdr:to>
      <xdr:col>71</xdr:col>
      <xdr:colOff>177800</xdr:colOff>
      <xdr:row>81</xdr:row>
      <xdr:rowOff>102870</xdr:rowOff>
    </xdr:to>
    <xdr:cxnSp macro="">
      <xdr:nvCxnSpPr>
        <xdr:cNvPr id="665" name="直線コネクタ 664">
          <a:extLst>
            <a:ext uri="{FF2B5EF4-FFF2-40B4-BE49-F238E27FC236}">
              <a16:creationId xmlns:a16="http://schemas.microsoft.com/office/drawing/2014/main" id="{00000000-0008-0000-0E00-000099020000}"/>
            </a:ext>
          </a:extLst>
        </xdr:cNvPr>
        <xdr:cNvCxnSpPr/>
      </xdr:nvCxnSpPr>
      <xdr:spPr>
        <a:xfrm flipV="1">
          <a:off x="12814300" y="13517880"/>
          <a:ext cx="889000" cy="472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9541</xdr:rowOff>
    </xdr:from>
    <xdr:ext cx="405111" cy="259045"/>
    <xdr:sp macro="" textlink="">
      <xdr:nvSpPr>
        <xdr:cNvPr id="666" name="n_1aveValue【児童館】&#10;有形固定資産減価償却率">
          <a:extLst>
            <a:ext uri="{FF2B5EF4-FFF2-40B4-BE49-F238E27FC236}">
              <a16:creationId xmlns:a16="http://schemas.microsoft.com/office/drawing/2014/main" id="{00000000-0008-0000-0E00-00009A020000}"/>
            </a:ext>
          </a:extLst>
        </xdr:cNvPr>
        <xdr:cNvSpPr txBox="1"/>
      </xdr:nvSpPr>
      <xdr:spPr>
        <a:xfrm>
          <a:off x="15266044" y="14068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3827</xdr:rowOff>
    </xdr:from>
    <xdr:ext cx="405111" cy="259045"/>
    <xdr:sp macro="" textlink="">
      <xdr:nvSpPr>
        <xdr:cNvPr id="667" name="n_2aveValue【児童館】&#10;有形固定資産減価償却率">
          <a:extLst>
            <a:ext uri="{FF2B5EF4-FFF2-40B4-BE49-F238E27FC236}">
              <a16:creationId xmlns:a16="http://schemas.microsoft.com/office/drawing/2014/main" id="{00000000-0008-0000-0E00-00009B020000}"/>
            </a:ext>
          </a:extLst>
        </xdr:cNvPr>
        <xdr:cNvSpPr txBox="1"/>
      </xdr:nvSpPr>
      <xdr:spPr>
        <a:xfrm>
          <a:off x="14389744" y="1406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30497</xdr:rowOff>
    </xdr:from>
    <xdr:ext cx="405111" cy="259045"/>
    <xdr:sp macro="" textlink="">
      <xdr:nvSpPr>
        <xdr:cNvPr id="668" name="n_3aveValue【児童館】&#10;有形固定資産減価償却率">
          <a:extLst>
            <a:ext uri="{FF2B5EF4-FFF2-40B4-BE49-F238E27FC236}">
              <a16:creationId xmlns:a16="http://schemas.microsoft.com/office/drawing/2014/main" id="{00000000-0008-0000-0E00-00009C020000}"/>
            </a:ext>
          </a:extLst>
        </xdr:cNvPr>
        <xdr:cNvSpPr txBox="1"/>
      </xdr:nvSpPr>
      <xdr:spPr>
        <a:xfrm>
          <a:off x="13500744" y="1408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9541</xdr:rowOff>
    </xdr:from>
    <xdr:ext cx="405111" cy="259045"/>
    <xdr:sp macro="" textlink="">
      <xdr:nvSpPr>
        <xdr:cNvPr id="669" name="n_4aveValue【児童館】&#10;有形固定資産減価償却率">
          <a:extLst>
            <a:ext uri="{FF2B5EF4-FFF2-40B4-BE49-F238E27FC236}">
              <a16:creationId xmlns:a16="http://schemas.microsoft.com/office/drawing/2014/main" id="{00000000-0008-0000-0E00-00009D020000}"/>
            </a:ext>
          </a:extLst>
        </xdr:cNvPr>
        <xdr:cNvSpPr txBox="1"/>
      </xdr:nvSpPr>
      <xdr:spPr>
        <a:xfrm>
          <a:off x="12611744" y="14068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92091</xdr:rowOff>
    </xdr:from>
    <xdr:ext cx="405111" cy="259045"/>
    <xdr:sp macro="" textlink="">
      <xdr:nvSpPr>
        <xdr:cNvPr id="670" name="n_1mainValue【児童館】&#10;有形固定資産減価償却率">
          <a:extLst>
            <a:ext uri="{FF2B5EF4-FFF2-40B4-BE49-F238E27FC236}">
              <a16:creationId xmlns:a16="http://schemas.microsoft.com/office/drawing/2014/main" id="{00000000-0008-0000-0E00-00009E020000}"/>
            </a:ext>
          </a:extLst>
        </xdr:cNvPr>
        <xdr:cNvSpPr txBox="1"/>
      </xdr:nvSpPr>
      <xdr:spPr>
        <a:xfrm>
          <a:off x="15266044" y="13293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141622</xdr:rowOff>
    </xdr:from>
    <xdr:ext cx="405111" cy="259045"/>
    <xdr:sp macro="" textlink="">
      <xdr:nvSpPr>
        <xdr:cNvPr id="671" name="n_2mainValue【児童館】&#10;有形固定資産減価償却率">
          <a:extLst>
            <a:ext uri="{FF2B5EF4-FFF2-40B4-BE49-F238E27FC236}">
              <a16:creationId xmlns:a16="http://schemas.microsoft.com/office/drawing/2014/main" id="{00000000-0008-0000-0E00-00009F020000}"/>
            </a:ext>
          </a:extLst>
        </xdr:cNvPr>
        <xdr:cNvSpPr txBox="1"/>
      </xdr:nvSpPr>
      <xdr:spPr>
        <a:xfrm>
          <a:off x="14389744" y="1334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40657</xdr:rowOff>
    </xdr:from>
    <xdr:ext cx="405111" cy="259045"/>
    <xdr:sp macro="" textlink="">
      <xdr:nvSpPr>
        <xdr:cNvPr id="672" name="n_3mainValue【児童館】&#10;有形固定資産減価償却率">
          <a:extLst>
            <a:ext uri="{FF2B5EF4-FFF2-40B4-BE49-F238E27FC236}">
              <a16:creationId xmlns:a16="http://schemas.microsoft.com/office/drawing/2014/main" id="{00000000-0008-0000-0E00-0000A0020000}"/>
            </a:ext>
          </a:extLst>
        </xdr:cNvPr>
        <xdr:cNvSpPr txBox="1"/>
      </xdr:nvSpPr>
      <xdr:spPr>
        <a:xfrm>
          <a:off x="13500744" y="1324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170197</xdr:rowOff>
    </xdr:from>
    <xdr:ext cx="405111" cy="259045"/>
    <xdr:sp macro="" textlink="">
      <xdr:nvSpPr>
        <xdr:cNvPr id="673" name="n_4mainValue【児童館】&#10;有形固定資産減価償却率">
          <a:extLst>
            <a:ext uri="{FF2B5EF4-FFF2-40B4-BE49-F238E27FC236}">
              <a16:creationId xmlns:a16="http://schemas.microsoft.com/office/drawing/2014/main" id="{00000000-0008-0000-0E00-0000A1020000}"/>
            </a:ext>
          </a:extLst>
        </xdr:cNvPr>
        <xdr:cNvSpPr txBox="1"/>
      </xdr:nvSpPr>
      <xdr:spPr>
        <a:xfrm>
          <a:off x="12611744" y="1371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4" name="正方形/長方形 673">
          <a:extLst>
            <a:ext uri="{FF2B5EF4-FFF2-40B4-BE49-F238E27FC236}">
              <a16:creationId xmlns:a16="http://schemas.microsoft.com/office/drawing/2014/main" id="{00000000-0008-0000-0E00-0000A2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5" name="正方形/長方形 674">
          <a:extLst>
            <a:ext uri="{FF2B5EF4-FFF2-40B4-BE49-F238E27FC236}">
              <a16:creationId xmlns:a16="http://schemas.microsoft.com/office/drawing/2014/main" id="{00000000-0008-0000-0E00-0000A3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6" name="正方形/長方形 675">
          <a:extLst>
            <a:ext uri="{FF2B5EF4-FFF2-40B4-BE49-F238E27FC236}">
              <a16:creationId xmlns:a16="http://schemas.microsoft.com/office/drawing/2014/main" id="{00000000-0008-0000-0E00-0000A4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7" name="正方形/長方形 676">
          <a:extLst>
            <a:ext uri="{FF2B5EF4-FFF2-40B4-BE49-F238E27FC236}">
              <a16:creationId xmlns:a16="http://schemas.microsoft.com/office/drawing/2014/main" id="{00000000-0008-0000-0E00-0000A5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8" name="正方形/長方形 677">
          <a:extLst>
            <a:ext uri="{FF2B5EF4-FFF2-40B4-BE49-F238E27FC236}">
              <a16:creationId xmlns:a16="http://schemas.microsoft.com/office/drawing/2014/main" id="{00000000-0008-0000-0E00-0000A6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9" name="正方形/長方形 678">
          <a:extLst>
            <a:ext uri="{FF2B5EF4-FFF2-40B4-BE49-F238E27FC236}">
              <a16:creationId xmlns:a16="http://schemas.microsoft.com/office/drawing/2014/main" id="{00000000-0008-0000-0E00-0000A7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0" name="正方形/長方形 679">
          <a:extLst>
            <a:ext uri="{FF2B5EF4-FFF2-40B4-BE49-F238E27FC236}">
              <a16:creationId xmlns:a16="http://schemas.microsoft.com/office/drawing/2014/main" id="{00000000-0008-0000-0E00-0000A8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1" name="正方形/長方形 680">
          <a:extLst>
            <a:ext uri="{FF2B5EF4-FFF2-40B4-BE49-F238E27FC236}">
              <a16:creationId xmlns:a16="http://schemas.microsoft.com/office/drawing/2014/main" id="{00000000-0008-0000-0E00-0000A9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2" name="テキスト ボックス 681">
          <a:extLst>
            <a:ext uri="{FF2B5EF4-FFF2-40B4-BE49-F238E27FC236}">
              <a16:creationId xmlns:a16="http://schemas.microsoft.com/office/drawing/2014/main" id="{00000000-0008-0000-0E00-0000AA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3" name="直線コネクタ 682">
          <a:extLst>
            <a:ext uri="{FF2B5EF4-FFF2-40B4-BE49-F238E27FC236}">
              <a16:creationId xmlns:a16="http://schemas.microsoft.com/office/drawing/2014/main" id="{00000000-0008-0000-0E00-0000AB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4" name="直線コネクタ 683">
          <a:extLst>
            <a:ext uri="{FF2B5EF4-FFF2-40B4-BE49-F238E27FC236}">
              <a16:creationId xmlns:a16="http://schemas.microsoft.com/office/drawing/2014/main" id="{00000000-0008-0000-0E00-0000AC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5" name="テキスト ボックス 684">
          <a:extLst>
            <a:ext uri="{FF2B5EF4-FFF2-40B4-BE49-F238E27FC236}">
              <a16:creationId xmlns:a16="http://schemas.microsoft.com/office/drawing/2014/main" id="{00000000-0008-0000-0E00-0000AD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6" name="直線コネクタ 685">
          <a:extLst>
            <a:ext uri="{FF2B5EF4-FFF2-40B4-BE49-F238E27FC236}">
              <a16:creationId xmlns:a16="http://schemas.microsoft.com/office/drawing/2014/main" id="{00000000-0008-0000-0E00-0000AE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7" name="テキスト ボックス 686">
          <a:extLst>
            <a:ext uri="{FF2B5EF4-FFF2-40B4-BE49-F238E27FC236}">
              <a16:creationId xmlns:a16="http://schemas.microsoft.com/office/drawing/2014/main" id="{00000000-0008-0000-0E00-0000AF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8" name="直線コネクタ 687">
          <a:extLst>
            <a:ext uri="{FF2B5EF4-FFF2-40B4-BE49-F238E27FC236}">
              <a16:creationId xmlns:a16="http://schemas.microsoft.com/office/drawing/2014/main" id="{00000000-0008-0000-0E00-0000B0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9" name="テキスト ボックス 688">
          <a:extLst>
            <a:ext uri="{FF2B5EF4-FFF2-40B4-BE49-F238E27FC236}">
              <a16:creationId xmlns:a16="http://schemas.microsoft.com/office/drawing/2014/main" id="{00000000-0008-0000-0E00-0000B1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0" name="直線コネクタ 689">
          <a:extLst>
            <a:ext uri="{FF2B5EF4-FFF2-40B4-BE49-F238E27FC236}">
              <a16:creationId xmlns:a16="http://schemas.microsoft.com/office/drawing/2014/main" id="{00000000-0008-0000-0E00-0000B2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1" name="テキスト ボックス 690">
          <a:extLst>
            <a:ext uri="{FF2B5EF4-FFF2-40B4-BE49-F238E27FC236}">
              <a16:creationId xmlns:a16="http://schemas.microsoft.com/office/drawing/2014/main" id="{00000000-0008-0000-0E00-0000B3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2" name="直線コネクタ 691">
          <a:extLst>
            <a:ext uri="{FF2B5EF4-FFF2-40B4-BE49-F238E27FC236}">
              <a16:creationId xmlns:a16="http://schemas.microsoft.com/office/drawing/2014/main" id="{00000000-0008-0000-0E00-0000B4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3" name="テキスト ボックス 692">
          <a:extLst>
            <a:ext uri="{FF2B5EF4-FFF2-40B4-BE49-F238E27FC236}">
              <a16:creationId xmlns:a16="http://schemas.microsoft.com/office/drawing/2014/main" id="{00000000-0008-0000-0E00-0000B5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4" name="直線コネクタ 693">
          <a:extLst>
            <a:ext uri="{FF2B5EF4-FFF2-40B4-BE49-F238E27FC236}">
              <a16:creationId xmlns:a16="http://schemas.microsoft.com/office/drawing/2014/main" id="{00000000-0008-0000-0E00-0000B6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5" name="テキスト ボックス 694">
          <a:extLst>
            <a:ext uri="{FF2B5EF4-FFF2-40B4-BE49-F238E27FC236}">
              <a16:creationId xmlns:a16="http://schemas.microsoft.com/office/drawing/2014/main" id="{00000000-0008-0000-0E00-0000B7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6" name="【児童館】&#10;一人当たり面積グラフ枠">
          <a:extLst>
            <a:ext uri="{FF2B5EF4-FFF2-40B4-BE49-F238E27FC236}">
              <a16:creationId xmlns:a16="http://schemas.microsoft.com/office/drawing/2014/main" id="{00000000-0008-0000-0E00-0000B8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19050</xdr:rowOff>
    </xdr:from>
    <xdr:to>
      <xdr:col>116</xdr:col>
      <xdr:colOff>62864</xdr:colOff>
      <xdr:row>86</xdr:row>
      <xdr:rowOff>76200</xdr:rowOff>
    </xdr:to>
    <xdr:cxnSp macro="">
      <xdr:nvCxnSpPr>
        <xdr:cNvPr id="697" name="直線コネクタ 696">
          <a:extLst>
            <a:ext uri="{FF2B5EF4-FFF2-40B4-BE49-F238E27FC236}">
              <a16:creationId xmlns:a16="http://schemas.microsoft.com/office/drawing/2014/main" id="{00000000-0008-0000-0E00-0000B9020000}"/>
            </a:ext>
          </a:extLst>
        </xdr:cNvPr>
        <xdr:cNvCxnSpPr/>
      </xdr:nvCxnSpPr>
      <xdr:spPr>
        <a:xfrm flipV="1">
          <a:off x="22160864" y="132207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8" name="【児童館】&#10;一人当たり面積最小値テキスト">
          <a:extLst>
            <a:ext uri="{FF2B5EF4-FFF2-40B4-BE49-F238E27FC236}">
              <a16:creationId xmlns:a16="http://schemas.microsoft.com/office/drawing/2014/main" id="{00000000-0008-0000-0E00-0000BA020000}"/>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9" name="直線コネクタ 698">
          <a:extLst>
            <a:ext uri="{FF2B5EF4-FFF2-40B4-BE49-F238E27FC236}">
              <a16:creationId xmlns:a16="http://schemas.microsoft.com/office/drawing/2014/main" id="{00000000-0008-0000-0E00-0000BB020000}"/>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137177</xdr:rowOff>
    </xdr:from>
    <xdr:ext cx="469744" cy="259045"/>
    <xdr:sp macro="" textlink="">
      <xdr:nvSpPr>
        <xdr:cNvPr id="700" name="【児童館】&#10;一人当たり面積最大値テキスト">
          <a:extLst>
            <a:ext uri="{FF2B5EF4-FFF2-40B4-BE49-F238E27FC236}">
              <a16:creationId xmlns:a16="http://schemas.microsoft.com/office/drawing/2014/main" id="{00000000-0008-0000-0E00-0000BC020000}"/>
            </a:ext>
          </a:extLst>
        </xdr:cNvPr>
        <xdr:cNvSpPr txBox="1"/>
      </xdr:nvSpPr>
      <xdr:spPr>
        <a:xfrm>
          <a:off x="22199600" y="1299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19050</xdr:rowOff>
    </xdr:from>
    <xdr:to>
      <xdr:col>116</xdr:col>
      <xdr:colOff>152400</xdr:colOff>
      <xdr:row>77</xdr:row>
      <xdr:rowOff>19050</xdr:rowOff>
    </xdr:to>
    <xdr:cxnSp macro="">
      <xdr:nvCxnSpPr>
        <xdr:cNvPr id="701" name="直線コネクタ 700">
          <a:extLst>
            <a:ext uri="{FF2B5EF4-FFF2-40B4-BE49-F238E27FC236}">
              <a16:creationId xmlns:a16="http://schemas.microsoft.com/office/drawing/2014/main" id="{00000000-0008-0000-0E00-0000BD020000}"/>
            </a:ext>
          </a:extLst>
        </xdr:cNvPr>
        <xdr:cNvCxnSpPr/>
      </xdr:nvCxnSpPr>
      <xdr:spPr>
        <a:xfrm>
          <a:off x="22072600" y="1322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02" name="【児童館】&#10;一人当たり面積平均値テキスト">
          <a:extLst>
            <a:ext uri="{FF2B5EF4-FFF2-40B4-BE49-F238E27FC236}">
              <a16:creationId xmlns:a16="http://schemas.microsoft.com/office/drawing/2014/main" id="{00000000-0008-0000-0E00-0000BE020000}"/>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03" name="フローチャート: 判断 702">
          <a:extLst>
            <a:ext uri="{FF2B5EF4-FFF2-40B4-BE49-F238E27FC236}">
              <a16:creationId xmlns:a16="http://schemas.microsoft.com/office/drawing/2014/main" id="{00000000-0008-0000-0E00-0000BF020000}"/>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04" name="フローチャート: 判断 703">
          <a:extLst>
            <a:ext uri="{FF2B5EF4-FFF2-40B4-BE49-F238E27FC236}">
              <a16:creationId xmlns:a16="http://schemas.microsoft.com/office/drawing/2014/main" id="{00000000-0008-0000-0E00-0000C0020000}"/>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5" name="フローチャート: 判断 704">
          <a:extLst>
            <a:ext uri="{FF2B5EF4-FFF2-40B4-BE49-F238E27FC236}">
              <a16:creationId xmlns:a16="http://schemas.microsoft.com/office/drawing/2014/main" id="{00000000-0008-0000-0E00-0000C1020000}"/>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706" name="フローチャート: 判断 705">
          <a:extLst>
            <a:ext uri="{FF2B5EF4-FFF2-40B4-BE49-F238E27FC236}">
              <a16:creationId xmlns:a16="http://schemas.microsoft.com/office/drawing/2014/main" id="{00000000-0008-0000-0E00-0000C2020000}"/>
            </a:ext>
          </a:extLst>
        </xdr:cNvPr>
        <xdr:cNvSpPr/>
      </xdr:nvSpPr>
      <xdr:spPr>
        <a:xfrm>
          <a:off x="19494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07" name="フローチャート: 判断 706">
          <a:extLst>
            <a:ext uri="{FF2B5EF4-FFF2-40B4-BE49-F238E27FC236}">
              <a16:creationId xmlns:a16="http://schemas.microsoft.com/office/drawing/2014/main" id="{00000000-0008-0000-0E00-0000C3020000}"/>
            </a:ext>
          </a:extLst>
        </xdr:cNvPr>
        <xdr:cNvSpPr/>
      </xdr:nvSpPr>
      <xdr:spPr>
        <a:xfrm>
          <a:off x="18605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00000000-0008-0000-0E00-0000C4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00000000-0008-0000-0E00-0000C5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00000000-0008-0000-0E00-0000C6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00000000-0008-0000-0E00-0000C7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00000000-0008-0000-0E00-0000C8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82550</xdr:rowOff>
    </xdr:from>
    <xdr:to>
      <xdr:col>116</xdr:col>
      <xdr:colOff>114300</xdr:colOff>
      <xdr:row>86</xdr:row>
      <xdr:rowOff>12700</xdr:rowOff>
    </xdr:to>
    <xdr:sp macro="" textlink="">
      <xdr:nvSpPr>
        <xdr:cNvPr id="713" name="楕円 712">
          <a:extLst>
            <a:ext uri="{FF2B5EF4-FFF2-40B4-BE49-F238E27FC236}">
              <a16:creationId xmlns:a16="http://schemas.microsoft.com/office/drawing/2014/main" id="{00000000-0008-0000-0E00-0000C9020000}"/>
            </a:ext>
          </a:extLst>
        </xdr:cNvPr>
        <xdr:cNvSpPr/>
      </xdr:nvSpPr>
      <xdr:spPr>
        <a:xfrm>
          <a:off x="221107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168927</xdr:rowOff>
    </xdr:from>
    <xdr:ext cx="469744" cy="259045"/>
    <xdr:sp macro="" textlink="">
      <xdr:nvSpPr>
        <xdr:cNvPr id="714" name="【児童館】&#10;一人当たり面積該当値テキスト">
          <a:extLst>
            <a:ext uri="{FF2B5EF4-FFF2-40B4-BE49-F238E27FC236}">
              <a16:creationId xmlns:a16="http://schemas.microsoft.com/office/drawing/2014/main" id="{00000000-0008-0000-0E00-0000CA020000}"/>
            </a:ext>
          </a:extLst>
        </xdr:cNvPr>
        <xdr:cNvSpPr txBox="1"/>
      </xdr:nvSpPr>
      <xdr:spPr>
        <a:xfrm>
          <a:off x="22199600" y="1457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82550</xdr:rowOff>
    </xdr:from>
    <xdr:to>
      <xdr:col>112</xdr:col>
      <xdr:colOff>38100</xdr:colOff>
      <xdr:row>86</xdr:row>
      <xdr:rowOff>12700</xdr:rowOff>
    </xdr:to>
    <xdr:sp macro="" textlink="">
      <xdr:nvSpPr>
        <xdr:cNvPr id="715" name="楕円 714">
          <a:extLst>
            <a:ext uri="{FF2B5EF4-FFF2-40B4-BE49-F238E27FC236}">
              <a16:creationId xmlns:a16="http://schemas.microsoft.com/office/drawing/2014/main" id="{00000000-0008-0000-0E00-0000CB020000}"/>
            </a:ext>
          </a:extLst>
        </xdr:cNvPr>
        <xdr:cNvSpPr/>
      </xdr:nvSpPr>
      <xdr:spPr>
        <a:xfrm>
          <a:off x="212725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133350</xdr:rowOff>
    </xdr:from>
    <xdr:to>
      <xdr:col>116</xdr:col>
      <xdr:colOff>63500</xdr:colOff>
      <xdr:row>85</xdr:row>
      <xdr:rowOff>133350</xdr:rowOff>
    </xdr:to>
    <xdr:cxnSp macro="">
      <xdr:nvCxnSpPr>
        <xdr:cNvPr id="716" name="直線コネクタ 715">
          <a:extLst>
            <a:ext uri="{FF2B5EF4-FFF2-40B4-BE49-F238E27FC236}">
              <a16:creationId xmlns:a16="http://schemas.microsoft.com/office/drawing/2014/main" id="{00000000-0008-0000-0E00-0000CC020000}"/>
            </a:ext>
          </a:extLst>
        </xdr:cNvPr>
        <xdr:cNvCxnSpPr/>
      </xdr:nvCxnSpPr>
      <xdr:spPr>
        <a:xfrm>
          <a:off x="21323300" y="14706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82550</xdr:rowOff>
    </xdr:from>
    <xdr:to>
      <xdr:col>107</xdr:col>
      <xdr:colOff>101600</xdr:colOff>
      <xdr:row>86</xdr:row>
      <xdr:rowOff>12700</xdr:rowOff>
    </xdr:to>
    <xdr:sp macro="" textlink="">
      <xdr:nvSpPr>
        <xdr:cNvPr id="717" name="楕円 716">
          <a:extLst>
            <a:ext uri="{FF2B5EF4-FFF2-40B4-BE49-F238E27FC236}">
              <a16:creationId xmlns:a16="http://schemas.microsoft.com/office/drawing/2014/main" id="{00000000-0008-0000-0E00-0000CD020000}"/>
            </a:ext>
          </a:extLst>
        </xdr:cNvPr>
        <xdr:cNvSpPr/>
      </xdr:nvSpPr>
      <xdr:spPr>
        <a:xfrm>
          <a:off x="203835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133350</xdr:rowOff>
    </xdr:from>
    <xdr:to>
      <xdr:col>111</xdr:col>
      <xdr:colOff>177800</xdr:colOff>
      <xdr:row>85</xdr:row>
      <xdr:rowOff>133350</xdr:rowOff>
    </xdr:to>
    <xdr:cxnSp macro="">
      <xdr:nvCxnSpPr>
        <xdr:cNvPr id="718" name="直線コネクタ 717">
          <a:extLst>
            <a:ext uri="{FF2B5EF4-FFF2-40B4-BE49-F238E27FC236}">
              <a16:creationId xmlns:a16="http://schemas.microsoft.com/office/drawing/2014/main" id="{00000000-0008-0000-0E00-0000CE020000}"/>
            </a:ext>
          </a:extLst>
        </xdr:cNvPr>
        <xdr:cNvCxnSpPr/>
      </xdr:nvCxnSpPr>
      <xdr:spPr>
        <a:xfrm>
          <a:off x="20434300" y="14706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82550</xdr:rowOff>
    </xdr:from>
    <xdr:to>
      <xdr:col>102</xdr:col>
      <xdr:colOff>165100</xdr:colOff>
      <xdr:row>86</xdr:row>
      <xdr:rowOff>12700</xdr:rowOff>
    </xdr:to>
    <xdr:sp macro="" textlink="">
      <xdr:nvSpPr>
        <xdr:cNvPr id="719" name="楕円 718">
          <a:extLst>
            <a:ext uri="{FF2B5EF4-FFF2-40B4-BE49-F238E27FC236}">
              <a16:creationId xmlns:a16="http://schemas.microsoft.com/office/drawing/2014/main" id="{00000000-0008-0000-0E00-0000CF020000}"/>
            </a:ext>
          </a:extLst>
        </xdr:cNvPr>
        <xdr:cNvSpPr/>
      </xdr:nvSpPr>
      <xdr:spPr>
        <a:xfrm>
          <a:off x="194945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133350</xdr:rowOff>
    </xdr:from>
    <xdr:to>
      <xdr:col>107</xdr:col>
      <xdr:colOff>50800</xdr:colOff>
      <xdr:row>85</xdr:row>
      <xdr:rowOff>133350</xdr:rowOff>
    </xdr:to>
    <xdr:cxnSp macro="">
      <xdr:nvCxnSpPr>
        <xdr:cNvPr id="720" name="直線コネクタ 719">
          <a:extLst>
            <a:ext uri="{FF2B5EF4-FFF2-40B4-BE49-F238E27FC236}">
              <a16:creationId xmlns:a16="http://schemas.microsoft.com/office/drawing/2014/main" id="{00000000-0008-0000-0E00-0000D0020000}"/>
            </a:ext>
          </a:extLst>
        </xdr:cNvPr>
        <xdr:cNvCxnSpPr/>
      </xdr:nvCxnSpPr>
      <xdr:spPr>
        <a:xfrm>
          <a:off x="19545300" y="14706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6350</xdr:rowOff>
    </xdr:from>
    <xdr:to>
      <xdr:col>98</xdr:col>
      <xdr:colOff>38100</xdr:colOff>
      <xdr:row>85</xdr:row>
      <xdr:rowOff>107950</xdr:rowOff>
    </xdr:to>
    <xdr:sp macro="" textlink="">
      <xdr:nvSpPr>
        <xdr:cNvPr id="721" name="楕円 720">
          <a:extLst>
            <a:ext uri="{FF2B5EF4-FFF2-40B4-BE49-F238E27FC236}">
              <a16:creationId xmlns:a16="http://schemas.microsoft.com/office/drawing/2014/main" id="{00000000-0008-0000-0E00-0000D1020000}"/>
            </a:ext>
          </a:extLst>
        </xdr:cNvPr>
        <xdr:cNvSpPr/>
      </xdr:nvSpPr>
      <xdr:spPr>
        <a:xfrm>
          <a:off x="18605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57150</xdr:rowOff>
    </xdr:from>
    <xdr:to>
      <xdr:col>102</xdr:col>
      <xdr:colOff>114300</xdr:colOff>
      <xdr:row>85</xdr:row>
      <xdr:rowOff>133350</xdr:rowOff>
    </xdr:to>
    <xdr:cxnSp macro="">
      <xdr:nvCxnSpPr>
        <xdr:cNvPr id="722" name="直線コネクタ 721">
          <a:extLst>
            <a:ext uri="{FF2B5EF4-FFF2-40B4-BE49-F238E27FC236}">
              <a16:creationId xmlns:a16="http://schemas.microsoft.com/office/drawing/2014/main" id="{00000000-0008-0000-0E00-0000D2020000}"/>
            </a:ext>
          </a:extLst>
        </xdr:cNvPr>
        <xdr:cNvCxnSpPr/>
      </xdr:nvCxnSpPr>
      <xdr:spPr>
        <a:xfrm>
          <a:off x="18656300" y="14630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723" name="n_1aveValue【児童館】&#10;一人当たり面積">
          <a:extLst>
            <a:ext uri="{FF2B5EF4-FFF2-40B4-BE49-F238E27FC236}">
              <a16:creationId xmlns:a16="http://schemas.microsoft.com/office/drawing/2014/main" id="{00000000-0008-0000-0E00-0000D3020000}"/>
            </a:ext>
          </a:extLst>
        </xdr:cNvPr>
        <xdr:cNvSpPr txBox="1"/>
      </xdr:nvSpPr>
      <xdr:spPr>
        <a:xfrm>
          <a:off x="210757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24" name="n_2aveValue【児童館】&#10;一人当たり面積">
          <a:extLst>
            <a:ext uri="{FF2B5EF4-FFF2-40B4-BE49-F238E27FC236}">
              <a16:creationId xmlns:a16="http://schemas.microsoft.com/office/drawing/2014/main" id="{00000000-0008-0000-0E00-0000D4020000}"/>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67327</xdr:rowOff>
    </xdr:from>
    <xdr:ext cx="469744" cy="259045"/>
    <xdr:sp macro="" textlink="">
      <xdr:nvSpPr>
        <xdr:cNvPr id="725" name="n_3aveValue【児童館】&#10;一人当たり面積">
          <a:extLst>
            <a:ext uri="{FF2B5EF4-FFF2-40B4-BE49-F238E27FC236}">
              <a16:creationId xmlns:a16="http://schemas.microsoft.com/office/drawing/2014/main" id="{00000000-0008-0000-0E00-0000D5020000}"/>
            </a:ext>
          </a:extLst>
        </xdr:cNvPr>
        <xdr:cNvSpPr txBox="1"/>
      </xdr:nvSpPr>
      <xdr:spPr>
        <a:xfrm>
          <a:off x="19310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105427</xdr:rowOff>
    </xdr:from>
    <xdr:ext cx="469744" cy="259045"/>
    <xdr:sp macro="" textlink="">
      <xdr:nvSpPr>
        <xdr:cNvPr id="726" name="n_4aveValue【児童館】&#10;一人当たり面積">
          <a:extLst>
            <a:ext uri="{FF2B5EF4-FFF2-40B4-BE49-F238E27FC236}">
              <a16:creationId xmlns:a16="http://schemas.microsoft.com/office/drawing/2014/main" id="{00000000-0008-0000-0E00-0000D6020000}"/>
            </a:ext>
          </a:extLst>
        </xdr:cNvPr>
        <xdr:cNvSpPr txBox="1"/>
      </xdr:nvSpPr>
      <xdr:spPr>
        <a:xfrm>
          <a:off x="184214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3827</xdr:rowOff>
    </xdr:from>
    <xdr:ext cx="469744" cy="259045"/>
    <xdr:sp macro="" textlink="">
      <xdr:nvSpPr>
        <xdr:cNvPr id="727" name="n_1mainValue【児童館】&#10;一人当たり面積">
          <a:extLst>
            <a:ext uri="{FF2B5EF4-FFF2-40B4-BE49-F238E27FC236}">
              <a16:creationId xmlns:a16="http://schemas.microsoft.com/office/drawing/2014/main" id="{00000000-0008-0000-0E00-0000D7020000}"/>
            </a:ext>
          </a:extLst>
        </xdr:cNvPr>
        <xdr:cNvSpPr txBox="1"/>
      </xdr:nvSpPr>
      <xdr:spPr>
        <a:xfrm>
          <a:off x="21075727"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3827</xdr:rowOff>
    </xdr:from>
    <xdr:ext cx="469744" cy="259045"/>
    <xdr:sp macro="" textlink="">
      <xdr:nvSpPr>
        <xdr:cNvPr id="728" name="n_2mainValue【児童館】&#10;一人当たり面積">
          <a:extLst>
            <a:ext uri="{FF2B5EF4-FFF2-40B4-BE49-F238E27FC236}">
              <a16:creationId xmlns:a16="http://schemas.microsoft.com/office/drawing/2014/main" id="{00000000-0008-0000-0E00-0000D8020000}"/>
            </a:ext>
          </a:extLst>
        </xdr:cNvPr>
        <xdr:cNvSpPr txBox="1"/>
      </xdr:nvSpPr>
      <xdr:spPr>
        <a:xfrm>
          <a:off x="20199427"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3827</xdr:rowOff>
    </xdr:from>
    <xdr:ext cx="469744" cy="259045"/>
    <xdr:sp macro="" textlink="">
      <xdr:nvSpPr>
        <xdr:cNvPr id="729" name="n_3mainValue【児童館】&#10;一人当たり面積">
          <a:extLst>
            <a:ext uri="{FF2B5EF4-FFF2-40B4-BE49-F238E27FC236}">
              <a16:creationId xmlns:a16="http://schemas.microsoft.com/office/drawing/2014/main" id="{00000000-0008-0000-0E00-0000D9020000}"/>
            </a:ext>
          </a:extLst>
        </xdr:cNvPr>
        <xdr:cNvSpPr txBox="1"/>
      </xdr:nvSpPr>
      <xdr:spPr>
        <a:xfrm>
          <a:off x="19310427"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99077</xdr:rowOff>
    </xdr:from>
    <xdr:ext cx="469744" cy="259045"/>
    <xdr:sp macro="" textlink="">
      <xdr:nvSpPr>
        <xdr:cNvPr id="730" name="n_4mainValue【児童館】&#10;一人当たり面積">
          <a:extLst>
            <a:ext uri="{FF2B5EF4-FFF2-40B4-BE49-F238E27FC236}">
              <a16:creationId xmlns:a16="http://schemas.microsoft.com/office/drawing/2014/main" id="{00000000-0008-0000-0E00-0000DA020000}"/>
            </a:ext>
          </a:extLst>
        </xdr:cNvPr>
        <xdr:cNvSpPr txBox="1"/>
      </xdr:nvSpPr>
      <xdr:spPr>
        <a:xfrm>
          <a:off x="18421427" y="1467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1" name="正方形/長方形 730">
          <a:extLst>
            <a:ext uri="{FF2B5EF4-FFF2-40B4-BE49-F238E27FC236}">
              <a16:creationId xmlns:a16="http://schemas.microsoft.com/office/drawing/2014/main" id="{00000000-0008-0000-0E00-0000DB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2" name="正方形/長方形 731">
          <a:extLst>
            <a:ext uri="{FF2B5EF4-FFF2-40B4-BE49-F238E27FC236}">
              <a16:creationId xmlns:a16="http://schemas.microsoft.com/office/drawing/2014/main" id="{00000000-0008-0000-0E00-0000DC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3" name="正方形/長方形 732">
          <a:extLst>
            <a:ext uri="{FF2B5EF4-FFF2-40B4-BE49-F238E27FC236}">
              <a16:creationId xmlns:a16="http://schemas.microsoft.com/office/drawing/2014/main" id="{00000000-0008-0000-0E00-0000DD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4" name="正方形/長方形 733">
          <a:extLst>
            <a:ext uri="{FF2B5EF4-FFF2-40B4-BE49-F238E27FC236}">
              <a16:creationId xmlns:a16="http://schemas.microsoft.com/office/drawing/2014/main" id="{00000000-0008-0000-0E00-0000DE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5" name="正方形/長方形 734">
          <a:extLst>
            <a:ext uri="{FF2B5EF4-FFF2-40B4-BE49-F238E27FC236}">
              <a16:creationId xmlns:a16="http://schemas.microsoft.com/office/drawing/2014/main" id="{00000000-0008-0000-0E00-0000DF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6" name="正方形/長方形 735">
          <a:extLst>
            <a:ext uri="{FF2B5EF4-FFF2-40B4-BE49-F238E27FC236}">
              <a16:creationId xmlns:a16="http://schemas.microsoft.com/office/drawing/2014/main" id="{00000000-0008-0000-0E00-0000E0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7" name="正方形/長方形 736">
          <a:extLst>
            <a:ext uri="{FF2B5EF4-FFF2-40B4-BE49-F238E27FC236}">
              <a16:creationId xmlns:a16="http://schemas.microsoft.com/office/drawing/2014/main" id="{00000000-0008-0000-0E00-0000E1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8" name="正方形/長方形 737">
          <a:extLst>
            <a:ext uri="{FF2B5EF4-FFF2-40B4-BE49-F238E27FC236}">
              <a16:creationId xmlns:a16="http://schemas.microsoft.com/office/drawing/2014/main" id="{00000000-0008-0000-0E00-0000E2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9" name="テキスト ボックス 738">
          <a:extLst>
            <a:ext uri="{FF2B5EF4-FFF2-40B4-BE49-F238E27FC236}">
              <a16:creationId xmlns:a16="http://schemas.microsoft.com/office/drawing/2014/main" id="{00000000-0008-0000-0E00-0000E3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0" name="直線コネクタ 739">
          <a:extLst>
            <a:ext uri="{FF2B5EF4-FFF2-40B4-BE49-F238E27FC236}">
              <a16:creationId xmlns:a16="http://schemas.microsoft.com/office/drawing/2014/main" id="{00000000-0008-0000-0E00-0000E4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1" name="テキスト ボックス 740">
          <a:extLst>
            <a:ext uri="{FF2B5EF4-FFF2-40B4-BE49-F238E27FC236}">
              <a16:creationId xmlns:a16="http://schemas.microsoft.com/office/drawing/2014/main" id="{00000000-0008-0000-0E00-0000E5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2" name="直線コネクタ 741">
          <a:extLst>
            <a:ext uri="{FF2B5EF4-FFF2-40B4-BE49-F238E27FC236}">
              <a16:creationId xmlns:a16="http://schemas.microsoft.com/office/drawing/2014/main" id="{00000000-0008-0000-0E00-0000E6020000}"/>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3" name="テキスト ボックス 742">
          <a:extLst>
            <a:ext uri="{FF2B5EF4-FFF2-40B4-BE49-F238E27FC236}">
              <a16:creationId xmlns:a16="http://schemas.microsoft.com/office/drawing/2014/main" id="{00000000-0008-0000-0E00-0000E7020000}"/>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4" name="直線コネクタ 743">
          <a:extLst>
            <a:ext uri="{FF2B5EF4-FFF2-40B4-BE49-F238E27FC236}">
              <a16:creationId xmlns:a16="http://schemas.microsoft.com/office/drawing/2014/main" id="{00000000-0008-0000-0E00-0000E8020000}"/>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45" name="テキスト ボックス 744">
          <a:extLst>
            <a:ext uri="{FF2B5EF4-FFF2-40B4-BE49-F238E27FC236}">
              <a16:creationId xmlns:a16="http://schemas.microsoft.com/office/drawing/2014/main" id="{00000000-0008-0000-0E00-0000E9020000}"/>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46" name="直線コネクタ 745">
          <a:extLst>
            <a:ext uri="{FF2B5EF4-FFF2-40B4-BE49-F238E27FC236}">
              <a16:creationId xmlns:a16="http://schemas.microsoft.com/office/drawing/2014/main" id="{00000000-0008-0000-0E00-0000EA020000}"/>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47" name="テキスト ボックス 746">
          <a:extLst>
            <a:ext uri="{FF2B5EF4-FFF2-40B4-BE49-F238E27FC236}">
              <a16:creationId xmlns:a16="http://schemas.microsoft.com/office/drawing/2014/main" id="{00000000-0008-0000-0E00-0000EB020000}"/>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48" name="直線コネクタ 747">
          <a:extLst>
            <a:ext uri="{FF2B5EF4-FFF2-40B4-BE49-F238E27FC236}">
              <a16:creationId xmlns:a16="http://schemas.microsoft.com/office/drawing/2014/main" id="{00000000-0008-0000-0E00-0000EC020000}"/>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49" name="テキスト ボックス 748">
          <a:extLst>
            <a:ext uri="{FF2B5EF4-FFF2-40B4-BE49-F238E27FC236}">
              <a16:creationId xmlns:a16="http://schemas.microsoft.com/office/drawing/2014/main" id="{00000000-0008-0000-0E00-0000ED020000}"/>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0" name="直線コネクタ 749">
          <a:extLst>
            <a:ext uri="{FF2B5EF4-FFF2-40B4-BE49-F238E27FC236}">
              <a16:creationId xmlns:a16="http://schemas.microsoft.com/office/drawing/2014/main" id="{00000000-0008-0000-0E00-0000EE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1" name="テキスト ボックス 750">
          <a:extLst>
            <a:ext uri="{FF2B5EF4-FFF2-40B4-BE49-F238E27FC236}">
              <a16:creationId xmlns:a16="http://schemas.microsoft.com/office/drawing/2014/main" id="{00000000-0008-0000-0E00-0000EF020000}"/>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2" name="【公民館】&#10;有形固定資産減価償却率グラフ枠">
          <a:extLst>
            <a:ext uri="{FF2B5EF4-FFF2-40B4-BE49-F238E27FC236}">
              <a16:creationId xmlns:a16="http://schemas.microsoft.com/office/drawing/2014/main" id="{00000000-0008-0000-0E00-0000F0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71628</xdr:rowOff>
    </xdr:from>
    <xdr:to>
      <xdr:col>85</xdr:col>
      <xdr:colOff>126364</xdr:colOff>
      <xdr:row>108</xdr:row>
      <xdr:rowOff>9906</xdr:rowOff>
    </xdr:to>
    <xdr:cxnSp macro="">
      <xdr:nvCxnSpPr>
        <xdr:cNvPr id="753" name="直線コネクタ 752">
          <a:extLst>
            <a:ext uri="{FF2B5EF4-FFF2-40B4-BE49-F238E27FC236}">
              <a16:creationId xmlns:a16="http://schemas.microsoft.com/office/drawing/2014/main" id="{00000000-0008-0000-0E00-0000F1020000}"/>
            </a:ext>
          </a:extLst>
        </xdr:cNvPr>
        <xdr:cNvCxnSpPr/>
      </xdr:nvCxnSpPr>
      <xdr:spPr>
        <a:xfrm flipV="1">
          <a:off x="16318864" y="17216628"/>
          <a:ext cx="0" cy="1309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13733</xdr:rowOff>
    </xdr:from>
    <xdr:ext cx="405111" cy="259045"/>
    <xdr:sp macro="" textlink="">
      <xdr:nvSpPr>
        <xdr:cNvPr id="754" name="【公民館】&#10;有形固定資産減価償却率最小値テキスト">
          <a:extLst>
            <a:ext uri="{FF2B5EF4-FFF2-40B4-BE49-F238E27FC236}">
              <a16:creationId xmlns:a16="http://schemas.microsoft.com/office/drawing/2014/main" id="{00000000-0008-0000-0E00-0000F2020000}"/>
            </a:ext>
          </a:extLst>
        </xdr:cNvPr>
        <xdr:cNvSpPr txBox="1"/>
      </xdr:nvSpPr>
      <xdr:spPr>
        <a:xfrm>
          <a:off x="16357600" y="1853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9906</xdr:rowOff>
    </xdr:from>
    <xdr:to>
      <xdr:col>86</xdr:col>
      <xdr:colOff>25400</xdr:colOff>
      <xdr:row>108</xdr:row>
      <xdr:rowOff>9906</xdr:rowOff>
    </xdr:to>
    <xdr:cxnSp macro="">
      <xdr:nvCxnSpPr>
        <xdr:cNvPr id="755" name="直線コネクタ 754">
          <a:extLst>
            <a:ext uri="{FF2B5EF4-FFF2-40B4-BE49-F238E27FC236}">
              <a16:creationId xmlns:a16="http://schemas.microsoft.com/office/drawing/2014/main" id="{00000000-0008-0000-0E00-0000F3020000}"/>
            </a:ext>
          </a:extLst>
        </xdr:cNvPr>
        <xdr:cNvCxnSpPr/>
      </xdr:nvCxnSpPr>
      <xdr:spPr>
        <a:xfrm>
          <a:off x="16230600" y="18526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18305</xdr:rowOff>
    </xdr:from>
    <xdr:ext cx="405111" cy="259045"/>
    <xdr:sp macro="" textlink="">
      <xdr:nvSpPr>
        <xdr:cNvPr id="756" name="【公民館】&#10;有形固定資産減価償却率最大値テキスト">
          <a:extLst>
            <a:ext uri="{FF2B5EF4-FFF2-40B4-BE49-F238E27FC236}">
              <a16:creationId xmlns:a16="http://schemas.microsoft.com/office/drawing/2014/main" id="{00000000-0008-0000-0E00-0000F4020000}"/>
            </a:ext>
          </a:extLst>
        </xdr:cNvPr>
        <xdr:cNvSpPr txBox="1"/>
      </xdr:nvSpPr>
      <xdr:spPr>
        <a:xfrm>
          <a:off x="16357600" y="16991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71628</xdr:rowOff>
    </xdr:from>
    <xdr:to>
      <xdr:col>86</xdr:col>
      <xdr:colOff>25400</xdr:colOff>
      <xdr:row>100</xdr:row>
      <xdr:rowOff>71628</xdr:rowOff>
    </xdr:to>
    <xdr:cxnSp macro="">
      <xdr:nvCxnSpPr>
        <xdr:cNvPr id="757" name="直線コネクタ 756">
          <a:extLst>
            <a:ext uri="{FF2B5EF4-FFF2-40B4-BE49-F238E27FC236}">
              <a16:creationId xmlns:a16="http://schemas.microsoft.com/office/drawing/2014/main" id="{00000000-0008-0000-0E00-0000F5020000}"/>
            </a:ext>
          </a:extLst>
        </xdr:cNvPr>
        <xdr:cNvCxnSpPr/>
      </xdr:nvCxnSpPr>
      <xdr:spPr>
        <a:xfrm>
          <a:off x="16230600" y="1721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90695</xdr:rowOff>
    </xdr:from>
    <xdr:ext cx="405111" cy="259045"/>
    <xdr:sp macro="" textlink="">
      <xdr:nvSpPr>
        <xdr:cNvPr id="758" name="【公民館】&#10;有形固定資産減価償却率平均値テキスト">
          <a:extLst>
            <a:ext uri="{FF2B5EF4-FFF2-40B4-BE49-F238E27FC236}">
              <a16:creationId xmlns:a16="http://schemas.microsoft.com/office/drawing/2014/main" id="{00000000-0008-0000-0E00-0000F6020000}"/>
            </a:ext>
          </a:extLst>
        </xdr:cNvPr>
        <xdr:cNvSpPr txBox="1"/>
      </xdr:nvSpPr>
      <xdr:spPr>
        <a:xfrm>
          <a:off x="16357600" y="177500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112268</xdr:rowOff>
    </xdr:from>
    <xdr:to>
      <xdr:col>85</xdr:col>
      <xdr:colOff>177800</xdr:colOff>
      <xdr:row>104</xdr:row>
      <xdr:rowOff>42418</xdr:rowOff>
    </xdr:to>
    <xdr:sp macro="" textlink="">
      <xdr:nvSpPr>
        <xdr:cNvPr id="759" name="フローチャート: 判断 758">
          <a:extLst>
            <a:ext uri="{FF2B5EF4-FFF2-40B4-BE49-F238E27FC236}">
              <a16:creationId xmlns:a16="http://schemas.microsoft.com/office/drawing/2014/main" id="{00000000-0008-0000-0E00-0000F7020000}"/>
            </a:ext>
          </a:extLst>
        </xdr:cNvPr>
        <xdr:cNvSpPr/>
      </xdr:nvSpPr>
      <xdr:spPr>
        <a:xfrm>
          <a:off x="16268700" y="1777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61976</xdr:rowOff>
    </xdr:from>
    <xdr:to>
      <xdr:col>81</xdr:col>
      <xdr:colOff>101600</xdr:colOff>
      <xdr:row>103</xdr:row>
      <xdr:rowOff>163576</xdr:rowOff>
    </xdr:to>
    <xdr:sp macro="" textlink="">
      <xdr:nvSpPr>
        <xdr:cNvPr id="760" name="フローチャート: 判断 759">
          <a:extLst>
            <a:ext uri="{FF2B5EF4-FFF2-40B4-BE49-F238E27FC236}">
              <a16:creationId xmlns:a16="http://schemas.microsoft.com/office/drawing/2014/main" id="{00000000-0008-0000-0E00-0000F8020000}"/>
            </a:ext>
          </a:extLst>
        </xdr:cNvPr>
        <xdr:cNvSpPr/>
      </xdr:nvSpPr>
      <xdr:spPr>
        <a:xfrm>
          <a:off x="15430500" y="1772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29972</xdr:rowOff>
    </xdr:from>
    <xdr:to>
      <xdr:col>76</xdr:col>
      <xdr:colOff>165100</xdr:colOff>
      <xdr:row>103</xdr:row>
      <xdr:rowOff>131572</xdr:rowOff>
    </xdr:to>
    <xdr:sp macro="" textlink="">
      <xdr:nvSpPr>
        <xdr:cNvPr id="761" name="フローチャート: 判断 760">
          <a:extLst>
            <a:ext uri="{FF2B5EF4-FFF2-40B4-BE49-F238E27FC236}">
              <a16:creationId xmlns:a16="http://schemas.microsoft.com/office/drawing/2014/main" id="{00000000-0008-0000-0E00-0000F9020000}"/>
            </a:ext>
          </a:extLst>
        </xdr:cNvPr>
        <xdr:cNvSpPr/>
      </xdr:nvSpPr>
      <xdr:spPr>
        <a:xfrm>
          <a:off x="14541500" y="1768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153415</xdr:rowOff>
    </xdr:from>
    <xdr:to>
      <xdr:col>72</xdr:col>
      <xdr:colOff>38100</xdr:colOff>
      <xdr:row>103</xdr:row>
      <xdr:rowOff>83565</xdr:rowOff>
    </xdr:to>
    <xdr:sp macro="" textlink="">
      <xdr:nvSpPr>
        <xdr:cNvPr id="762" name="フローチャート: 判断 761">
          <a:extLst>
            <a:ext uri="{FF2B5EF4-FFF2-40B4-BE49-F238E27FC236}">
              <a16:creationId xmlns:a16="http://schemas.microsoft.com/office/drawing/2014/main" id="{00000000-0008-0000-0E00-0000FA020000}"/>
            </a:ext>
          </a:extLst>
        </xdr:cNvPr>
        <xdr:cNvSpPr/>
      </xdr:nvSpPr>
      <xdr:spPr>
        <a:xfrm>
          <a:off x="13652500" y="1764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146558</xdr:rowOff>
    </xdr:from>
    <xdr:to>
      <xdr:col>67</xdr:col>
      <xdr:colOff>101600</xdr:colOff>
      <xdr:row>103</xdr:row>
      <xdr:rowOff>76708</xdr:rowOff>
    </xdr:to>
    <xdr:sp macro="" textlink="">
      <xdr:nvSpPr>
        <xdr:cNvPr id="763" name="フローチャート: 判断 762">
          <a:extLst>
            <a:ext uri="{FF2B5EF4-FFF2-40B4-BE49-F238E27FC236}">
              <a16:creationId xmlns:a16="http://schemas.microsoft.com/office/drawing/2014/main" id="{00000000-0008-0000-0E00-0000FB020000}"/>
            </a:ext>
          </a:extLst>
        </xdr:cNvPr>
        <xdr:cNvSpPr/>
      </xdr:nvSpPr>
      <xdr:spPr>
        <a:xfrm>
          <a:off x="12763500" y="1763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4" name="テキスト ボックス 763">
          <a:extLst>
            <a:ext uri="{FF2B5EF4-FFF2-40B4-BE49-F238E27FC236}">
              <a16:creationId xmlns:a16="http://schemas.microsoft.com/office/drawing/2014/main" id="{00000000-0008-0000-0E00-0000FC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5" name="テキスト ボックス 764">
          <a:extLst>
            <a:ext uri="{FF2B5EF4-FFF2-40B4-BE49-F238E27FC236}">
              <a16:creationId xmlns:a16="http://schemas.microsoft.com/office/drawing/2014/main" id="{00000000-0008-0000-0E00-0000FD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00000000-0008-0000-0E00-0000FE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00000000-0008-0000-0E00-0000FF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00000000-0008-0000-0E00-000000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41402</xdr:rowOff>
    </xdr:from>
    <xdr:to>
      <xdr:col>85</xdr:col>
      <xdr:colOff>177800</xdr:colOff>
      <xdr:row>101</xdr:row>
      <xdr:rowOff>143002</xdr:rowOff>
    </xdr:to>
    <xdr:sp macro="" textlink="">
      <xdr:nvSpPr>
        <xdr:cNvPr id="769" name="楕円 768">
          <a:extLst>
            <a:ext uri="{FF2B5EF4-FFF2-40B4-BE49-F238E27FC236}">
              <a16:creationId xmlns:a16="http://schemas.microsoft.com/office/drawing/2014/main" id="{00000000-0008-0000-0E00-000001030000}"/>
            </a:ext>
          </a:extLst>
        </xdr:cNvPr>
        <xdr:cNvSpPr/>
      </xdr:nvSpPr>
      <xdr:spPr>
        <a:xfrm>
          <a:off x="16268700" y="1735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64279</xdr:rowOff>
    </xdr:from>
    <xdr:ext cx="405111" cy="259045"/>
    <xdr:sp macro="" textlink="">
      <xdr:nvSpPr>
        <xdr:cNvPr id="770" name="【公民館】&#10;有形固定資産減価償却率該当値テキスト">
          <a:extLst>
            <a:ext uri="{FF2B5EF4-FFF2-40B4-BE49-F238E27FC236}">
              <a16:creationId xmlns:a16="http://schemas.microsoft.com/office/drawing/2014/main" id="{00000000-0008-0000-0E00-000002030000}"/>
            </a:ext>
          </a:extLst>
        </xdr:cNvPr>
        <xdr:cNvSpPr txBox="1"/>
      </xdr:nvSpPr>
      <xdr:spPr>
        <a:xfrm>
          <a:off x="16357600" y="17209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164846</xdr:rowOff>
    </xdr:from>
    <xdr:to>
      <xdr:col>81</xdr:col>
      <xdr:colOff>101600</xdr:colOff>
      <xdr:row>101</xdr:row>
      <xdr:rowOff>94996</xdr:rowOff>
    </xdr:to>
    <xdr:sp macro="" textlink="">
      <xdr:nvSpPr>
        <xdr:cNvPr id="771" name="楕円 770">
          <a:extLst>
            <a:ext uri="{FF2B5EF4-FFF2-40B4-BE49-F238E27FC236}">
              <a16:creationId xmlns:a16="http://schemas.microsoft.com/office/drawing/2014/main" id="{00000000-0008-0000-0E00-000003030000}"/>
            </a:ext>
          </a:extLst>
        </xdr:cNvPr>
        <xdr:cNvSpPr/>
      </xdr:nvSpPr>
      <xdr:spPr>
        <a:xfrm>
          <a:off x="15430500" y="1730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44196</xdr:rowOff>
    </xdr:from>
    <xdr:to>
      <xdr:col>85</xdr:col>
      <xdr:colOff>127000</xdr:colOff>
      <xdr:row>101</xdr:row>
      <xdr:rowOff>92202</xdr:rowOff>
    </xdr:to>
    <xdr:cxnSp macro="">
      <xdr:nvCxnSpPr>
        <xdr:cNvPr id="772" name="直線コネクタ 771">
          <a:extLst>
            <a:ext uri="{FF2B5EF4-FFF2-40B4-BE49-F238E27FC236}">
              <a16:creationId xmlns:a16="http://schemas.microsoft.com/office/drawing/2014/main" id="{00000000-0008-0000-0E00-000004030000}"/>
            </a:ext>
          </a:extLst>
        </xdr:cNvPr>
        <xdr:cNvCxnSpPr/>
      </xdr:nvCxnSpPr>
      <xdr:spPr>
        <a:xfrm>
          <a:off x="15481300" y="17360646"/>
          <a:ext cx="8382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254</xdr:rowOff>
    </xdr:from>
    <xdr:to>
      <xdr:col>76</xdr:col>
      <xdr:colOff>165100</xdr:colOff>
      <xdr:row>101</xdr:row>
      <xdr:rowOff>101854</xdr:rowOff>
    </xdr:to>
    <xdr:sp macro="" textlink="">
      <xdr:nvSpPr>
        <xdr:cNvPr id="773" name="楕円 772">
          <a:extLst>
            <a:ext uri="{FF2B5EF4-FFF2-40B4-BE49-F238E27FC236}">
              <a16:creationId xmlns:a16="http://schemas.microsoft.com/office/drawing/2014/main" id="{00000000-0008-0000-0E00-000005030000}"/>
            </a:ext>
          </a:extLst>
        </xdr:cNvPr>
        <xdr:cNvSpPr/>
      </xdr:nvSpPr>
      <xdr:spPr>
        <a:xfrm>
          <a:off x="14541500" y="17316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44196</xdr:rowOff>
    </xdr:from>
    <xdr:to>
      <xdr:col>81</xdr:col>
      <xdr:colOff>50800</xdr:colOff>
      <xdr:row>101</xdr:row>
      <xdr:rowOff>51054</xdr:rowOff>
    </xdr:to>
    <xdr:cxnSp macro="">
      <xdr:nvCxnSpPr>
        <xdr:cNvPr id="774" name="直線コネクタ 773">
          <a:extLst>
            <a:ext uri="{FF2B5EF4-FFF2-40B4-BE49-F238E27FC236}">
              <a16:creationId xmlns:a16="http://schemas.microsoft.com/office/drawing/2014/main" id="{00000000-0008-0000-0E00-000006030000}"/>
            </a:ext>
          </a:extLst>
        </xdr:cNvPr>
        <xdr:cNvCxnSpPr/>
      </xdr:nvCxnSpPr>
      <xdr:spPr>
        <a:xfrm flipV="1">
          <a:off x="14592300" y="17360646"/>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144272</xdr:rowOff>
    </xdr:from>
    <xdr:to>
      <xdr:col>72</xdr:col>
      <xdr:colOff>38100</xdr:colOff>
      <xdr:row>101</xdr:row>
      <xdr:rowOff>74422</xdr:rowOff>
    </xdr:to>
    <xdr:sp macro="" textlink="">
      <xdr:nvSpPr>
        <xdr:cNvPr id="775" name="楕円 774">
          <a:extLst>
            <a:ext uri="{FF2B5EF4-FFF2-40B4-BE49-F238E27FC236}">
              <a16:creationId xmlns:a16="http://schemas.microsoft.com/office/drawing/2014/main" id="{00000000-0008-0000-0E00-000007030000}"/>
            </a:ext>
          </a:extLst>
        </xdr:cNvPr>
        <xdr:cNvSpPr/>
      </xdr:nvSpPr>
      <xdr:spPr>
        <a:xfrm>
          <a:off x="13652500" y="1728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23622</xdr:rowOff>
    </xdr:from>
    <xdr:to>
      <xdr:col>76</xdr:col>
      <xdr:colOff>114300</xdr:colOff>
      <xdr:row>101</xdr:row>
      <xdr:rowOff>51054</xdr:rowOff>
    </xdr:to>
    <xdr:cxnSp macro="">
      <xdr:nvCxnSpPr>
        <xdr:cNvPr id="776" name="直線コネクタ 775">
          <a:extLst>
            <a:ext uri="{FF2B5EF4-FFF2-40B4-BE49-F238E27FC236}">
              <a16:creationId xmlns:a16="http://schemas.microsoft.com/office/drawing/2014/main" id="{00000000-0008-0000-0E00-000008030000}"/>
            </a:ext>
          </a:extLst>
        </xdr:cNvPr>
        <xdr:cNvCxnSpPr/>
      </xdr:nvCxnSpPr>
      <xdr:spPr>
        <a:xfrm>
          <a:off x="13703300" y="1734007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103124</xdr:rowOff>
    </xdr:from>
    <xdr:to>
      <xdr:col>67</xdr:col>
      <xdr:colOff>101600</xdr:colOff>
      <xdr:row>101</xdr:row>
      <xdr:rowOff>33274</xdr:rowOff>
    </xdr:to>
    <xdr:sp macro="" textlink="">
      <xdr:nvSpPr>
        <xdr:cNvPr id="777" name="楕円 776">
          <a:extLst>
            <a:ext uri="{FF2B5EF4-FFF2-40B4-BE49-F238E27FC236}">
              <a16:creationId xmlns:a16="http://schemas.microsoft.com/office/drawing/2014/main" id="{00000000-0008-0000-0E00-000009030000}"/>
            </a:ext>
          </a:extLst>
        </xdr:cNvPr>
        <xdr:cNvSpPr/>
      </xdr:nvSpPr>
      <xdr:spPr>
        <a:xfrm>
          <a:off x="12763500" y="17248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153924</xdr:rowOff>
    </xdr:from>
    <xdr:to>
      <xdr:col>71</xdr:col>
      <xdr:colOff>177800</xdr:colOff>
      <xdr:row>101</xdr:row>
      <xdr:rowOff>23622</xdr:rowOff>
    </xdr:to>
    <xdr:cxnSp macro="">
      <xdr:nvCxnSpPr>
        <xdr:cNvPr id="778" name="直線コネクタ 777">
          <a:extLst>
            <a:ext uri="{FF2B5EF4-FFF2-40B4-BE49-F238E27FC236}">
              <a16:creationId xmlns:a16="http://schemas.microsoft.com/office/drawing/2014/main" id="{00000000-0008-0000-0E00-00000A030000}"/>
            </a:ext>
          </a:extLst>
        </xdr:cNvPr>
        <xdr:cNvCxnSpPr/>
      </xdr:nvCxnSpPr>
      <xdr:spPr>
        <a:xfrm>
          <a:off x="12814300" y="1729892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154703</xdr:rowOff>
    </xdr:from>
    <xdr:ext cx="405111" cy="259045"/>
    <xdr:sp macro="" textlink="">
      <xdr:nvSpPr>
        <xdr:cNvPr id="779" name="n_1aveValue【公民館】&#10;有形固定資産減価償却率">
          <a:extLst>
            <a:ext uri="{FF2B5EF4-FFF2-40B4-BE49-F238E27FC236}">
              <a16:creationId xmlns:a16="http://schemas.microsoft.com/office/drawing/2014/main" id="{00000000-0008-0000-0E00-00000B030000}"/>
            </a:ext>
          </a:extLst>
        </xdr:cNvPr>
        <xdr:cNvSpPr txBox="1"/>
      </xdr:nvSpPr>
      <xdr:spPr>
        <a:xfrm>
          <a:off x="15266044" y="17814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122699</xdr:rowOff>
    </xdr:from>
    <xdr:ext cx="405111" cy="259045"/>
    <xdr:sp macro="" textlink="">
      <xdr:nvSpPr>
        <xdr:cNvPr id="780" name="n_2aveValue【公民館】&#10;有形固定資産減価償却率">
          <a:extLst>
            <a:ext uri="{FF2B5EF4-FFF2-40B4-BE49-F238E27FC236}">
              <a16:creationId xmlns:a16="http://schemas.microsoft.com/office/drawing/2014/main" id="{00000000-0008-0000-0E00-00000C030000}"/>
            </a:ext>
          </a:extLst>
        </xdr:cNvPr>
        <xdr:cNvSpPr txBox="1"/>
      </xdr:nvSpPr>
      <xdr:spPr>
        <a:xfrm>
          <a:off x="14389744" y="17782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74692</xdr:rowOff>
    </xdr:from>
    <xdr:ext cx="405111" cy="259045"/>
    <xdr:sp macro="" textlink="">
      <xdr:nvSpPr>
        <xdr:cNvPr id="781" name="n_3aveValue【公民館】&#10;有形固定資産減価償却率">
          <a:extLst>
            <a:ext uri="{FF2B5EF4-FFF2-40B4-BE49-F238E27FC236}">
              <a16:creationId xmlns:a16="http://schemas.microsoft.com/office/drawing/2014/main" id="{00000000-0008-0000-0E00-00000D030000}"/>
            </a:ext>
          </a:extLst>
        </xdr:cNvPr>
        <xdr:cNvSpPr txBox="1"/>
      </xdr:nvSpPr>
      <xdr:spPr>
        <a:xfrm>
          <a:off x="13500744" y="17734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67835</xdr:rowOff>
    </xdr:from>
    <xdr:ext cx="405111" cy="259045"/>
    <xdr:sp macro="" textlink="">
      <xdr:nvSpPr>
        <xdr:cNvPr id="782" name="n_4aveValue【公民館】&#10;有形固定資産減価償却率">
          <a:extLst>
            <a:ext uri="{FF2B5EF4-FFF2-40B4-BE49-F238E27FC236}">
              <a16:creationId xmlns:a16="http://schemas.microsoft.com/office/drawing/2014/main" id="{00000000-0008-0000-0E00-00000E030000}"/>
            </a:ext>
          </a:extLst>
        </xdr:cNvPr>
        <xdr:cNvSpPr txBox="1"/>
      </xdr:nvSpPr>
      <xdr:spPr>
        <a:xfrm>
          <a:off x="12611744" y="17727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111523</xdr:rowOff>
    </xdr:from>
    <xdr:ext cx="405111" cy="259045"/>
    <xdr:sp macro="" textlink="">
      <xdr:nvSpPr>
        <xdr:cNvPr id="783" name="n_1mainValue【公民館】&#10;有形固定資産減価償却率">
          <a:extLst>
            <a:ext uri="{FF2B5EF4-FFF2-40B4-BE49-F238E27FC236}">
              <a16:creationId xmlns:a16="http://schemas.microsoft.com/office/drawing/2014/main" id="{00000000-0008-0000-0E00-00000F030000}"/>
            </a:ext>
          </a:extLst>
        </xdr:cNvPr>
        <xdr:cNvSpPr txBox="1"/>
      </xdr:nvSpPr>
      <xdr:spPr>
        <a:xfrm>
          <a:off x="15266044" y="1708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118381</xdr:rowOff>
    </xdr:from>
    <xdr:ext cx="405111" cy="259045"/>
    <xdr:sp macro="" textlink="">
      <xdr:nvSpPr>
        <xdr:cNvPr id="784" name="n_2mainValue【公民館】&#10;有形固定資産減価償却率">
          <a:extLst>
            <a:ext uri="{FF2B5EF4-FFF2-40B4-BE49-F238E27FC236}">
              <a16:creationId xmlns:a16="http://schemas.microsoft.com/office/drawing/2014/main" id="{00000000-0008-0000-0E00-000010030000}"/>
            </a:ext>
          </a:extLst>
        </xdr:cNvPr>
        <xdr:cNvSpPr txBox="1"/>
      </xdr:nvSpPr>
      <xdr:spPr>
        <a:xfrm>
          <a:off x="14389744" y="17091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90949</xdr:rowOff>
    </xdr:from>
    <xdr:ext cx="405111" cy="259045"/>
    <xdr:sp macro="" textlink="">
      <xdr:nvSpPr>
        <xdr:cNvPr id="785" name="n_3mainValue【公民館】&#10;有形固定資産減価償却率">
          <a:extLst>
            <a:ext uri="{FF2B5EF4-FFF2-40B4-BE49-F238E27FC236}">
              <a16:creationId xmlns:a16="http://schemas.microsoft.com/office/drawing/2014/main" id="{00000000-0008-0000-0E00-000011030000}"/>
            </a:ext>
          </a:extLst>
        </xdr:cNvPr>
        <xdr:cNvSpPr txBox="1"/>
      </xdr:nvSpPr>
      <xdr:spPr>
        <a:xfrm>
          <a:off x="13500744" y="17064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49801</xdr:rowOff>
    </xdr:from>
    <xdr:ext cx="405111" cy="259045"/>
    <xdr:sp macro="" textlink="">
      <xdr:nvSpPr>
        <xdr:cNvPr id="786" name="n_4mainValue【公民館】&#10;有形固定資産減価償却率">
          <a:extLst>
            <a:ext uri="{FF2B5EF4-FFF2-40B4-BE49-F238E27FC236}">
              <a16:creationId xmlns:a16="http://schemas.microsoft.com/office/drawing/2014/main" id="{00000000-0008-0000-0E00-000012030000}"/>
            </a:ext>
          </a:extLst>
        </xdr:cNvPr>
        <xdr:cNvSpPr txBox="1"/>
      </xdr:nvSpPr>
      <xdr:spPr>
        <a:xfrm>
          <a:off x="12611744" y="17023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7" name="正方形/長方形 786">
          <a:extLst>
            <a:ext uri="{FF2B5EF4-FFF2-40B4-BE49-F238E27FC236}">
              <a16:creationId xmlns:a16="http://schemas.microsoft.com/office/drawing/2014/main" id="{00000000-0008-0000-0E00-000013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8" name="正方形/長方形 787">
          <a:extLst>
            <a:ext uri="{FF2B5EF4-FFF2-40B4-BE49-F238E27FC236}">
              <a16:creationId xmlns:a16="http://schemas.microsoft.com/office/drawing/2014/main" id="{00000000-0008-0000-0E00-000014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9" name="正方形/長方形 788">
          <a:extLst>
            <a:ext uri="{FF2B5EF4-FFF2-40B4-BE49-F238E27FC236}">
              <a16:creationId xmlns:a16="http://schemas.microsoft.com/office/drawing/2014/main" id="{00000000-0008-0000-0E00-000015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0" name="正方形/長方形 789">
          <a:extLst>
            <a:ext uri="{FF2B5EF4-FFF2-40B4-BE49-F238E27FC236}">
              <a16:creationId xmlns:a16="http://schemas.microsoft.com/office/drawing/2014/main" id="{00000000-0008-0000-0E00-000016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1" name="正方形/長方形 790">
          <a:extLst>
            <a:ext uri="{FF2B5EF4-FFF2-40B4-BE49-F238E27FC236}">
              <a16:creationId xmlns:a16="http://schemas.microsoft.com/office/drawing/2014/main" id="{00000000-0008-0000-0E00-000017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2" name="正方形/長方形 791">
          <a:extLst>
            <a:ext uri="{FF2B5EF4-FFF2-40B4-BE49-F238E27FC236}">
              <a16:creationId xmlns:a16="http://schemas.microsoft.com/office/drawing/2014/main" id="{00000000-0008-0000-0E00-000018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3" name="正方形/長方形 792">
          <a:extLst>
            <a:ext uri="{FF2B5EF4-FFF2-40B4-BE49-F238E27FC236}">
              <a16:creationId xmlns:a16="http://schemas.microsoft.com/office/drawing/2014/main" id="{00000000-0008-0000-0E00-000019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4" name="正方形/長方形 793">
          <a:extLst>
            <a:ext uri="{FF2B5EF4-FFF2-40B4-BE49-F238E27FC236}">
              <a16:creationId xmlns:a16="http://schemas.microsoft.com/office/drawing/2014/main" id="{00000000-0008-0000-0E00-00001A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5" name="テキスト ボックス 794">
          <a:extLst>
            <a:ext uri="{FF2B5EF4-FFF2-40B4-BE49-F238E27FC236}">
              <a16:creationId xmlns:a16="http://schemas.microsoft.com/office/drawing/2014/main" id="{00000000-0008-0000-0E00-00001B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6" name="直線コネクタ 795">
          <a:extLst>
            <a:ext uri="{FF2B5EF4-FFF2-40B4-BE49-F238E27FC236}">
              <a16:creationId xmlns:a16="http://schemas.microsoft.com/office/drawing/2014/main" id="{00000000-0008-0000-0E00-00001C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97" name="直線コネクタ 796">
          <a:extLst>
            <a:ext uri="{FF2B5EF4-FFF2-40B4-BE49-F238E27FC236}">
              <a16:creationId xmlns:a16="http://schemas.microsoft.com/office/drawing/2014/main" id="{00000000-0008-0000-0E00-00001D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98" name="テキスト ボックス 797">
          <a:extLst>
            <a:ext uri="{FF2B5EF4-FFF2-40B4-BE49-F238E27FC236}">
              <a16:creationId xmlns:a16="http://schemas.microsoft.com/office/drawing/2014/main" id="{00000000-0008-0000-0E00-00001E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99" name="直線コネクタ 798">
          <a:extLst>
            <a:ext uri="{FF2B5EF4-FFF2-40B4-BE49-F238E27FC236}">
              <a16:creationId xmlns:a16="http://schemas.microsoft.com/office/drawing/2014/main" id="{00000000-0008-0000-0E00-00001F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0" name="テキスト ボックス 799">
          <a:extLst>
            <a:ext uri="{FF2B5EF4-FFF2-40B4-BE49-F238E27FC236}">
              <a16:creationId xmlns:a16="http://schemas.microsoft.com/office/drawing/2014/main" id="{00000000-0008-0000-0E00-000020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1" name="直線コネクタ 800">
          <a:extLst>
            <a:ext uri="{FF2B5EF4-FFF2-40B4-BE49-F238E27FC236}">
              <a16:creationId xmlns:a16="http://schemas.microsoft.com/office/drawing/2014/main" id="{00000000-0008-0000-0E00-000021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2" name="テキスト ボックス 801">
          <a:extLst>
            <a:ext uri="{FF2B5EF4-FFF2-40B4-BE49-F238E27FC236}">
              <a16:creationId xmlns:a16="http://schemas.microsoft.com/office/drawing/2014/main" id="{00000000-0008-0000-0E00-000022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3" name="直線コネクタ 802">
          <a:extLst>
            <a:ext uri="{FF2B5EF4-FFF2-40B4-BE49-F238E27FC236}">
              <a16:creationId xmlns:a16="http://schemas.microsoft.com/office/drawing/2014/main" id="{00000000-0008-0000-0E00-000023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4" name="テキスト ボックス 803">
          <a:extLst>
            <a:ext uri="{FF2B5EF4-FFF2-40B4-BE49-F238E27FC236}">
              <a16:creationId xmlns:a16="http://schemas.microsoft.com/office/drawing/2014/main" id="{00000000-0008-0000-0E00-000024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5" name="直線コネクタ 804">
          <a:extLst>
            <a:ext uri="{FF2B5EF4-FFF2-40B4-BE49-F238E27FC236}">
              <a16:creationId xmlns:a16="http://schemas.microsoft.com/office/drawing/2014/main" id="{00000000-0008-0000-0E00-000025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6" name="テキスト ボックス 805">
          <a:extLst>
            <a:ext uri="{FF2B5EF4-FFF2-40B4-BE49-F238E27FC236}">
              <a16:creationId xmlns:a16="http://schemas.microsoft.com/office/drawing/2014/main" id="{00000000-0008-0000-0E00-000026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7" name="【公民館】&#10;一人当たり面積グラフ枠">
          <a:extLst>
            <a:ext uri="{FF2B5EF4-FFF2-40B4-BE49-F238E27FC236}">
              <a16:creationId xmlns:a16="http://schemas.microsoft.com/office/drawing/2014/main" id="{00000000-0008-0000-0E00-000027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67056</xdr:rowOff>
    </xdr:from>
    <xdr:to>
      <xdr:col>116</xdr:col>
      <xdr:colOff>62864</xdr:colOff>
      <xdr:row>108</xdr:row>
      <xdr:rowOff>67056</xdr:rowOff>
    </xdr:to>
    <xdr:cxnSp macro="">
      <xdr:nvCxnSpPr>
        <xdr:cNvPr id="808" name="直線コネクタ 807">
          <a:extLst>
            <a:ext uri="{FF2B5EF4-FFF2-40B4-BE49-F238E27FC236}">
              <a16:creationId xmlns:a16="http://schemas.microsoft.com/office/drawing/2014/main" id="{00000000-0008-0000-0E00-000028030000}"/>
            </a:ext>
          </a:extLst>
        </xdr:cNvPr>
        <xdr:cNvCxnSpPr/>
      </xdr:nvCxnSpPr>
      <xdr:spPr>
        <a:xfrm flipV="1">
          <a:off x="22160864" y="17212056"/>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809" name="【公民館】&#10;一人当たり面積最小値テキスト">
          <a:extLst>
            <a:ext uri="{FF2B5EF4-FFF2-40B4-BE49-F238E27FC236}">
              <a16:creationId xmlns:a16="http://schemas.microsoft.com/office/drawing/2014/main" id="{00000000-0008-0000-0E00-000029030000}"/>
            </a:ext>
          </a:extLst>
        </xdr:cNvPr>
        <xdr:cNvSpPr txBox="1"/>
      </xdr:nvSpPr>
      <xdr:spPr>
        <a:xfrm>
          <a:off x="22199600" y="1858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810" name="直線コネクタ 809">
          <a:extLst>
            <a:ext uri="{FF2B5EF4-FFF2-40B4-BE49-F238E27FC236}">
              <a16:creationId xmlns:a16="http://schemas.microsoft.com/office/drawing/2014/main" id="{00000000-0008-0000-0E00-00002A030000}"/>
            </a:ext>
          </a:extLst>
        </xdr:cNvPr>
        <xdr:cNvCxnSpPr/>
      </xdr:nvCxnSpPr>
      <xdr:spPr>
        <a:xfrm>
          <a:off x="22072600" y="1858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13733</xdr:rowOff>
    </xdr:from>
    <xdr:ext cx="469744" cy="259045"/>
    <xdr:sp macro="" textlink="">
      <xdr:nvSpPr>
        <xdr:cNvPr id="811" name="【公民館】&#10;一人当たり面積最大値テキスト">
          <a:extLst>
            <a:ext uri="{FF2B5EF4-FFF2-40B4-BE49-F238E27FC236}">
              <a16:creationId xmlns:a16="http://schemas.microsoft.com/office/drawing/2014/main" id="{00000000-0008-0000-0E00-00002B030000}"/>
            </a:ext>
          </a:extLst>
        </xdr:cNvPr>
        <xdr:cNvSpPr txBox="1"/>
      </xdr:nvSpPr>
      <xdr:spPr>
        <a:xfrm>
          <a:off x="22199600" y="16987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67056</xdr:rowOff>
    </xdr:from>
    <xdr:to>
      <xdr:col>116</xdr:col>
      <xdr:colOff>152400</xdr:colOff>
      <xdr:row>100</xdr:row>
      <xdr:rowOff>67056</xdr:rowOff>
    </xdr:to>
    <xdr:cxnSp macro="">
      <xdr:nvCxnSpPr>
        <xdr:cNvPr id="812" name="直線コネクタ 811">
          <a:extLst>
            <a:ext uri="{FF2B5EF4-FFF2-40B4-BE49-F238E27FC236}">
              <a16:creationId xmlns:a16="http://schemas.microsoft.com/office/drawing/2014/main" id="{00000000-0008-0000-0E00-00002C030000}"/>
            </a:ext>
          </a:extLst>
        </xdr:cNvPr>
        <xdr:cNvCxnSpPr/>
      </xdr:nvCxnSpPr>
      <xdr:spPr>
        <a:xfrm>
          <a:off x="22072600" y="17212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161562</xdr:rowOff>
    </xdr:from>
    <xdr:ext cx="469744" cy="259045"/>
    <xdr:sp macro="" textlink="">
      <xdr:nvSpPr>
        <xdr:cNvPr id="813" name="【公民館】&#10;一人当たり面積平均値テキスト">
          <a:extLst>
            <a:ext uri="{FF2B5EF4-FFF2-40B4-BE49-F238E27FC236}">
              <a16:creationId xmlns:a16="http://schemas.microsoft.com/office/drawing/2014/main" id="{00000000-0008-0000-0E00-00002D030000}"/>
            </a:ext>
          </a:extLst>
        </xdr:cNvPr>
        <xdr:cNvSpPr txBox="1"/>
      </xdr:nvSpPr>
      <xdr:spPr>
        <a:xfrm>
          <a:off x="22199600" y="181638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11685</xdr:rowOff>
    </xdr:from>
    <xdr:to>
      <xdr:col>116</xdr:col>
      <xdr:colOff>114300</xdr:colOff>
      <xdr:row>106</xdr:row>
      <xdr:rowOff>113285</xdr:rowOff>
    </xdr:to>
    <xdr:sp macro="" textlink="">
      <xdr:nvSpPr>
        <xdr:cNvPr id="814" name="フローチャート: 判断 813">
          <a:extLst>
            <a:ext uri="{FF2B5EF4-FFF2-40B4-BE49-F238E27FC236}">
              <a16:creationId xmlns:a16="http://schemas.microsoft.com/office/drawing/2014/main" id="{00000000-0008-0000-0E00-00002E030000}"/>
            </a:ext>
          </a:extLst>
        </xdr:cNvPr>
        <xdr:cNvSpPr/>
      </xdr:nvSpPr>
      <xdr:spPr>
        <a:xfrm>
          <a:off x="22110700" y="1818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815" name="フローチャート: 判断 814">
          <a:extLst>
            <a:ext uri="{FF2B5EF4-FFF2-40B4-BE49-F238E27FC236}">
              <a16:creationId xmlns:a16="http://schemas.microsoft.com/office/drawing/2014/main" id="{00000000-0008-0000-0E00-00002F030000}"/>
            </a:ext>
          </a:extLst>
        </xdr:cNvPr>
        <xdr:cNvSpPr/>
      </xdr:nvSpPr>
      <xdr:spPr>
        <a:xfrm>
          <a:off x="21272500" y="1817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20828</xdr:rowOff>
    </xdr:from>
    <xdr:to>
      <xdr:col>107</xdr:col>
      <xdr:colOff>101600</xdr:colOff>
      <xdr:row>106</xdr:row>
      <xdr:rowOff>122428</xdr:rowOff>
    </xdr:to>
    <xdr:sp macro="" textlink="">
      <xdr:nvSpPr>
        <xdr:cNvPr id="816" name="フローチャート: 判断 815">
          <a:extLst>
            <a:ext uri="{FF2B5EF4-FFF2-40B4-BE49-F238E27FC236}">
              <a16:creationId xmlns:a16="http://schemas.microsoft.com/office/drawing/2014/main" id="{00000000-0008-0000-0E00-000030030000}"/>
            </a:ext>
          </a:extLst>
        </xdr:cNvPr>
        <xdr:cNvSpPr/>
      </xdr:nvSpPr>
      <xdr:spPr>
        <a:xfrm>
          <a:off x="203835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20828</xdr:rowOff>
    </xdr:from>
    <xdr:to>
      <xdr:col>102</xdr:col>
      <xdr:colOff>165100</xdr:colOff>
      <xdr:row>106</xdr:row>
      <xdr:rowOff>122428</xdr:rowOff>
    </xdr:to>
    <xdr:sp macro="" textlink="">
      <xdr:nvSpPr>
        <xdr:cNvPr id="817" name="フローチャート: 判断 816">
          <a:extLst>
            <a:ext uri="{FF2B5EF4-FFF2-40B4-BE49-F238E27FC236}">
              <a16:creationId xmlns:a16="http://schemas.microsoft.com/office/drawing/2014/main" id="{00000000-0008-0000-0E00-000031030000}"/>
            </a:ext>
          </a:extLst>
        </xdr:cNvPr>
        <xdr:cNvSpPr/>
      </xdr:nvSpPr>
      <xdr:spPr>
        <a:xfrm>
          <a:off x="194945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20828</xdr:rowOff>
    </xdr:from>
    <xdr:to>
      <xdr:col>98</xdr:col>
      <xdr:colOff>38100</xdr:colOff>
      <xdr:row>106</xdr:row>
      <xdr:rowOff>122428</xdr:rowOff>
    </xdr:to>
    <xdr:sp macro="" textlink="">
      <xdr:nvSpPr>
        <xdr:cNvPr id="818" name="フローチャート: 判断 817">
          <a:extLst>
            <a:ext uri="{FF2B5EF4-FFF2-40B4-BE49-F238E27FC236}">
              <a16:creationId xmlns:a16="http://schemas.microsoft.com/office/drawing/2014/main" id="{00000000-0008-0000-0E00-000032030000}"/>
            </a:ext>
          </a:extLst>
        </xdr:cNvPr>
        <xdr:cNvSpPr/>
      </xdr:nvSpPr>
      <xdr:spPr>
        <a:xfrm>
          <a:off x="186055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19" name="テキスト ボックス 818">
          <a:extLst>
            <a:ext uri="{FF2B5EF4-FFF2-40B4-BE49-F238E27FC236}">
              <a16:creationId xmlns:a16="http://schemas.microsoft.com/office/drawing/2014/main" id="{00000000-0008-0000-0E00-000033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0" name="テキスト ボックス 819">
          <a:extLst>
            <a:ext uri="{FF2B5EF4-FFF2-40B4-BE49-F238E27FC236}">
              <a16:creationId xmlns:a16="http://schemas.microsoft.com/office/drawing/2014/main" id="{00000000-0008-0000-0E00-000034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00000000-0008-0000-0E00-000035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00000000-0008-0000-0E00-000036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00000000-0008-0000-0E00-000037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77978</xdr:rowOff>
    </xdr:from>
    <xdr:to>
      <xdr:col>116</xdr:col>
      <xdr:colOff>114300</xdr:colOff>
      <xdr:row>104</xdr:row>
      <xdr:rowOff>8128</xdr:rowOff>
    </xdr:to>
    <xdr:sp macro="" textlink="">
      <xdr:nvSpPr>
        <xdr:cNvPr id="824" name="楕円 823">
          <a:extLst>
            <a:ext uri="{FF2B5EF4-FFF2-40B4-BE49-F238E27FC236}">
              <a16:creationId xmlns:a16="http://schemas.microsoft.com/office/drawing/2014/main" id="{00000000-0008-0000-0E00-000038030000}"/>
            </a:ext>
          </a:extLst>
        </xdr:cNvPr>
        <xdr:cNvSpPr/>
      </xdr:nvSpPr>
      <xdr:spPr>
        <a:xfrm>
          <a:off x="22110700" y="1773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100855</xdr:rowOff>
    </xdr:from>
    <xdr:ext cx="469744" cy="259045"/>
    <xdr:sp macro="" textlink="">
      <xdr:nvSpPr>
        <xdr:cNvPr id="825" name="【公民館】&#10;一人当たり面積該当値テキスト">
          <a:extLst>
            <a:ext uri="{FF2B5EF4-FFF2-40B4-BE49-F238E27FC236}">
              <a16:creationId xmlns:a16="http://schemas.microsoft.com/office/drawing/2014/main" id="{00000000-0008-0000-0E00-000039030000}"/>
            </a:ext>
          </a:extLst>
        </xdr:cNvPr>
        <xdr:cNvSpPr txBox="1"/>
      </xdr:nvSpPr>
      <xdr:spPr>
        <a:xfrm>
          <a:off x="22199600" y="17588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77978</xdr:rowOff>
    </xdr:from>
    <xdr:to>
      <xdr:col>112</xdr:col>
      <xdr:colOff>38100</xdr:colOff>
      <xdr:row>104</xdr:row>
      <xdr:rowOff>8128</xdr:rowOff>
    </xdr:to>
    <xdr:sp macro="" textlink="">
      <xdr:nvSpPr>
        <xdr:cNvPr id="826" name="楕円 825">
          <a:extLst>
            <a:ext uri="{FF2B5EF4-FFF2-40B4-BE49-F238E27FC236}">
              <a16:creationId xmlns:a16="http://schemas.microsoft.com/office/drawing/2014/main" id="{00000000-0008-0000-0E00-00003A030000}"/>
            </a:ext>
          </a:extLst>
        </xdr:cNvPr>
        <xdr:cNvSpPr/>
      </xdr:nvSpPr>
      <xdr:spPr>
        <a:xfrm>
          <a:off x="21272500" y="1773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128778</xdr:rowOff>
    </xdr:from>
    <xdr:to>
      <xdr:col>116</xdr:col>
      <xdr:colOff>63500</xdr:colOff>
      <xdr:row>103</xdr:row>
      <xdr:rowOff>128778</xdr:rowOff>
    </xdr:to>
    <xdr:cxnSp macro="">
      <xdr:nvCxnSpPr>
        <xdr:cNvPr id="827" name="直線コネクタ 826">
          <a:extLst>
            <a:ext uri="{FF2B5EF4-FFF2-40B4-BE49-F238E27FC236}">
              <a16:creationId xmlns:a16="http://schemas.microsoft.com/office/drawing/2014/main" id="{00000000-0008-0000-0E00-00003B030000}"/>
            </a:ext>
          </a:extLst>
        </xdr:cNvPr>
        <xdr:cNvCxnSpPr/>
      </xdr:nvCxnSpPr>
      <xdr:spPr>
        <a:xfrm>
          <a:off x="21323300" y="177881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77978</xdr:rowOff>
    </xdr:from>
    <xdr:to>
      <xdr:col>107</xdr:col>
      <xdr:colOff>101600</xdr:colOff>
      <xdr:row>104</xdr:row>
      <xdr:rowOff>8128</xdr:rowOff>
    </xdr:to>
    <xdr:sp macro="" textlink="">
      <xdr:nvSpPr>
        <xdr:cNvPr id="828" name="楕円 827">
          <a:extLst>
            <a:ext uri="{FF2B5EF4-FFF2-40B4-BE49-F238E27FC236}">
              <a16:creationId xmlns:a16="http://schemas.microsoft.com/office/drawing/2014/main" id="{00000000-0008-0000-0E00-00003C030000}"/>
            </a:ext>
          </a:extLst>
        </xdr:cNvPr>
        <xdr:cNvSpPr/>
      </xdr:nvSpPr>
      <xdr:spPr>
        <a:xfrm>
          <a:off x="20383500" y="1773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128778</xdr:rowOff>
    </xdr:from>
    <xdr:to>
      <xdr:col>111</xdr:col>
      <xdr:colOff>177800</xdr:colOff>
      <xdr:row>103</xdr:row>
      <xdr:rowOff>128778</xdr:rowOff>
    </xdr:to>
    <xdr:cxnSp macro="">
      <xdr:nvCxnSpPr>
        <xdr:cNvPr id="829" name="直線コネクタ 828">
          <a:extLst>
            <a:ext uri="{FF2B5EF4-FFF2-40B4-BE49-F238E27FC236}">
              <a16:creationId xmlns:a16="http://schemas.microsoft.com/office/drawing/2014/main" id="{00000000-0008-0000-0E00-00003D030000}"/>
            </a:ext>
          </a:extLst>
        </xdr:cNvPr>
        <xdr:cNvCxnSpPr/>
      </xdr:nvCxnSpPr>
      <xdr:spPr>
        <a:xfrm>
          <a:off x="20434300" y="177881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87122</xdr:rowOff>
    </xdr:from>
    <xdr:to>
      <xdr:col>102</xdr:col>
      <xdr:colOff>165100</xdr:colOff>
      <xdr:row>104</xdr:row>
      <xdr:rowOff>17272</xdr:rowOff>
    </xdr:to>
    <xdr:sp macro="" textlink="">
      <xdr:nvSpPr>
        <xdr:cNvPr id="830" name="楕円 829">
          <a:extLst>
            <a:ext uri="{FF2B5EF4-FFF2-40B4-BE49-F238E27FC236}">
              <a16:creationId xmlns:a16="http://schemas.microsoft.com/office/drawing/2014/main" id="{00000000-0008-0000-0E00-00003E030000}"/>
            </a:ext>
          </a:extLst>
        </xdr:cNvPr>
        <xdr:cNvSpPr/>
      </xdr:nvSpPr>
      <xdr:spPr>
        <a:xfrm>
          <a:off x="19494500" y="1774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128778</xdr:rowOff>
    </xdr:from>
    <xdr:to>
      <xdr:col>107</xdr:col>
      <xdr:colOff>50800</xdr:colOff>
      <xdr:row>103</xdr:row>
      <xdr:rowOff>137922</xdr:rowOff>
    </xdr:to>
    <xdr:cxnSp macro="">
      <xdr:nvCxnSpPr>
        <xdr:cNvPr id="831" name="直線コネクタ 830">
          <a:extLst>
            <a:ext uri="{FF2B5EF4-FFF2-40B4-BE49-F238E27FC236}">
              <a16:creationId xmlns:a16="http://schemas.microsoft.com/office/drawing/2014/main" id="{00000000-0008-0000-0E00-00003F030000}"/>
            </a:ext>
          </a:extLst>
        </xdr:cNvPr>
        <xdr:cNvCxnSpPr/>
      </xdr:nvCxnSpPr>
      <xdr:spPr>
        <a:xfrm flipV="1">
          <a:off x="19545300" y="1778812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87122</xdr:rowOff>
    </xdr:from>
    <xdr:to>
      <xdr:col>98</xdr:col>
      <xdr:colOff>38100</xdr:colOff>
      <xdr:row>104</xdr:row>
      <xdr:rowOff>17272</xdr:rowOff>
    </xdr:to>
    <xdr:sp macro="" textlink="">
      <xdr:nvSpPr>
        <xdr:cNvPr id="832" name="楕円 831">
          <a:extLst>
            <a:ext uri="{FF2B5EF4-FFF2-40B4-BE49-F238E27FC236}">
              <a16:creationId xmlns:a16="http://schemas.microsoft.com/office/drawing/2014/main" id="{00000000-0008-0000-0E00-000040030000}"/>
            </a:ext>
          </a:extLst>
        </xdr:cNvPr>
        <xdr:cNvSpPr/>
      </xdr:nvSpPr>
      <xdr:spPr>
        <a:xfrm>
          <a:off x="18605500" y="1774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137922</xdr:rowOff>
    </xdr:from>
    <xdr:to>
      <xdr:col>102</xdr:col>
      <xdr:colOff>114300</xdr:colOff>
      <xdr:row>103</xdr:row>
      <xdr:rowOff>137922</xdr:rowOff>
    </xdr:to>
    <xdr:cxnSp macro="">
      <xdr:nvCxnSpPr>
        <xdr:cNvPr id="833" name="直線コネクタ 832">
          <a:extLst>
            <a:ext uri="{FF2B5EF4-FFF2-40B4-BE49-F238E27FC236}">
              <a16:creationId xmlns:a16="http://schemas.microsoft.com/office/drawing/2014/main" id="{00000000-0008-0000-0E00-000041030000}"/>
            </a:ext>
          </a:extLst>
        </xdr:cNvPr>
        <xdr:cNvCxnSpPr/>
      </xdr:nvCxnSpPr>
      <xdr:spPr>
        <a:xfrm>
          <a:off x="18656300" y="177972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95266</xdr:rowOff>
    </xdr:from>
    <xdr:ext cx="469744" cy="259045"/>
    <xdr:sp macro="" textlink="">
      <xdr:nvSpPr>
        <xdr:cNvPr id="834" name="n_1aveValue【公民館】&#10;一人当たり面積">
          <a:extLst>
            <a:ext uri="{FF2B5EF4-FFF2-40B4-BE49-F238E27FC236}">
              <a16:creationId xmlns:a16="http://schemas.microsoft.com/office/drawing/2014/main" id="{00000000-0008-0000-0E00-000042030000}"/>
            </a:ext>
          </a:extLst>
        </xdr:cNvPr>
        <xdr:cNvSpPr txBox="1"/>
      </xdr:nvSpPr>
      <xdr:spPr>
        <a:xfrm>
          <a:off x="21075727"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113555</xdr:rowOff>
    </xdr:from>
    <xdr:ext cx="469744" cy="259045"/>
    <xdr:sp macro="" textlink="">
      <xdr:nvSpPr>
        <xdr:cNvPr id="835" name="n_2aveValue【公民館】&#10;一人当たり面積">
          <a:extLst>
            <a:ext uri="{FF2B5EF4-FFF2-40B4-BE49-F238E27FC236}">
              <a16:creationId xmlns:a16="http://schemas.microsoft.com/office/drawing/2014/main" id="{00000000-0008-0000-0E00-000043030000}"/>
            </a:ext>
          </a:extLst>
        </xdr:cNvPr>
        <xdr:cNvSpPr txBox="1"/>
      </xdr:nvSpPr>
      <xdr:spPr>
        <a:xfrm>
          <a:off x="20199427" y="1828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113555</xdr:rowOff>
    </xdr:from>
    <xdr:ext cx="469744" cy="259045"/>
    <xdr:sp macro="" textlink="">
      <xdr:nvSpPr>
        <xdr:cNvPr id="836" name="n_3aveValue【公民館】&#10;一人当たり面積">
          <a:extLst>
            <a:ext uri="{FF2B5EF4-FFF2-40B4-BE49-F238E27FC236}">
              <a16:creationId xmlns:a16="http://schemas.microsoft.com/office/drawing/2014/main" id="{00000000-0008-0000-0E00-000044030000}"/>
            </a:ext>
          </a:extLst>
        </xdr:cNvPr>
        <xdr:cNvSpPr txBox="1"/>
      </xdr:nvSpPr>
      <xdr:spPr>
        <a:xfrm>
          <a:off x="19310427" y="1828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113555</xdr:rowOff>
    </xdr:from>
    <xdr:ext cx="469744" cy="259045"/>
    <xdr:sp macro="" textlink="">
      <xdr:nvSpPr>
        <xdr:cNvPr id="837" name="n_4aveValue【公民館】&#10;一人当たり面積">
          <a:extLst>
            <a:ext uri="{FF2B5EF4-FFF2-40B4-BE49-F238E27FC236}">
              <a16:creationId xmlns:a16="http://schemas.microsoft.com/office/drawing/2014/main" id="{00000000-0008-0000-0E00-000045030000}"/>
            </a:ext>
          </a:extLst>
        </xdr:cNvPr>
        <xdr:cNvSpPr txBox="1"/>
      </xdr:nvSpPr>
      <xdr:spPr>
        <a:xfrm>
          <a:off x="18421427" y="1828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24655</xdr:rowOff>
    </xdr:from>
    <xdr:ext cx="469744" cy="259045"/>
    <xdr:sp macro="" textlink="">
      <xdr:nvSpPr>
        <xdr:cNvPr id="838" name="n_1mainValue【公民館】&#10;一人当たり面積">
          <a:extLst>
            <a:ext uri="{FF2B5EF4-FFF2-40B4-BE49-F238E27FC236}">
              <a16:creationId xmlns:a16="http://schemas.microsoft.com/office/drawing/2014/main" id="{00000000-0008-0000-0E00-000046030000}"/>
            </a:ext>
          </a:extLst>
        </xdr:cNvPr>
        <xdr:cNvSpPr txBox="1"/>
      </xdr:nvSpPr>
      <xdr:spPr>
        <a:xfrm>
          <a:off x="21075727" y="17512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24655</xdr:rowOff>
    </xdr:from>
    <xdr:ext cx="469744" cy="259045"/>
    <xdr:sp macro="" textlink="">
      <xdr:nvSpPr>
        <xdr:cNvPr id="839" name="n_2mainValue【公民館】&#10;一人当たり面積">
          <a:extLst>
            <a:ext uri="{FF2B5EF4-FFF2-40B4-BE49-F238E27FC236}">
              <a16:creationId xmlns:a16="http://schemas.microsoft.com/office/drawing/2014/main" id="{00000000-0008-0000-0E00-000047030000}"/>
            </a:ext>
          </a:extLst>
        </xdr:cNvPr>
        <xdr:cNvSpPr txBox="1"/>
      </xdr:nvSpPr>
      <xdr:spPr>
        <a:xfrm>
          <a:off x="20199427" y="17512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33799</xdr:rowOff>
    </xdr:from>
    <xdr:ext cx="469744" cy="259045"/>
    <xdr:sp macro="" textlink="">
      <xdr:nvSpPr>
        <xdr:cNvPr id="840" name="n_3mainValue【公民館】&#10;一人当たり面積">
          <a:extLst>
            <a:ext uri="{FF2B5EF4-FFF2-40B4-BE49-F238E27FC236}">
              <a16:creationId xmlns:a16="http://schemas.microsoft.com/office/drawing/2014/main" id="{00000000-0008-0000-0E00-000048030000}"/>
            </a:ext>
          </a:extLst>
        </xdr:cNvPr>
        <xdr:cNvSpPr txBox="1"/>
      </xdr:nvSpPr>
      <xdr:spPr>
        <a:xfrm>
          <a:off x="19310427" y="17521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33799</xdr:rowOff>
    </xdr:from>
    <xdr:ext cx="469744" cy="259045"/>
    <xdr:sp macro="" textlink="">
      <xdr:nvSpPr>
        <xdr:cNvPr id="841" name="n_4mainValue【公民館】&#10;一人当たり面積">
          <a:extLst>
            <a:ext uri="{FF2B5EF4-FFF2-40B4-BE49-F238E27FC236}">
              <a16:creationId xmlns:a16="http://schemas.microsoft.com/office/drawing/2014/main" id="{00000000-0008-0000-0E00-000049030000}"/>
            </a:ext>
          </a:extLst>
        </xdr:cNvPr>
        <xdr:cNvSpPr txBox="1"/>
      </xdr:nvSpPr>
      <xdr:spPr>
        <a:xfrm>
          <a:off x="18421427" y="17521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2" name="正方形/長方形 841">
          <a:extLst>
            <a:ext uri="{FF2B5EF4-FFF2-40B4-BE49-F238E27FC236}">
              <a16:creationId xmlns:a16="http://schemas.microsoft.com/office/drawing/2014/main" id="{00000000-0008-0000-0E00-00004A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3" name="正方形/長方形 842">
          <a:extLst>
            <a:ext uri="{FF2B5EF4-FFF2-40B4-BE49-F238E27FC236}">
              <a16:creationId xmlns:a16="http://schemas.microsoft.com/office/drawing/2014/main" id="{00000000-0008-0000-0E00-00004B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4" name="テキスト ボックス 843">
          <a:extLst>
            <a:ext uri="{FF2B5EF4-FFF2-40B4-BE49-F238E27FC236}">
              <a16:creationId xmlns:a16="http://schemas.microsoft.com/office/drawing/2014/main" id="{00000000-0008-0000-0E00-00004C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類似団体と比較して、有形固定資産減価償却率が高くなっている施設は、認定こども園・幼稚園・保育所、学校施設である。一方で、低くなっている施設は、道路、橋りょう・トンネル、公営住宅、児童館、公民館である。</a:t>
          </a:r>
        </a:p>
        <a:p>
          <a:r>
            <a:rPr kumimoji="1" lang="ja-JP" altLang="en-US" sz="1200">
              <a:latin typeface="ＭＳ Ｐゴシック" panose="020B0600070205080204" pitchFamily="50" charset="-128"/>
              <a:ea typeface="ＭＳ Ｐゴシック" panose="020B0600070205080204" pitchFamily="50" charset="-128"/>
            </a:rPr>
            <a:t>　認定こども園・幼稚園・保育所については、耐用年数を経過していないものの、施設の多くが昭和</a:t>
          </a:r>
          <a:r>
            <a:rPr kumimoji="1" lang="en-US" altLang="ja-JP" sz="1200">
              <a:latin typeface="ＭＳ Ｐゴシック" panose="020B0600070205080204" pitchFamily="50" charset="-128"/>
              <a:ea typeface="ＭＳ Ｐゴシック" panose="020B0600070205080204" pitchFamily="50" charset="-128"/>
            </a:rPr>
            <a:t>40</a:t>
          </a:r>
          <a:r>
            <a:rPr kumimoji="1" lang="ja-JP" altLang="en-US" sz="1200">
              <a:latin typeface="ＭＳ Ｐゴシック" panose="020B0600070205080204" pitchFamily="50" charset="-128"/>
              <a:ea typeface="ＭＳ Ｐゴシック" panose="020B0600070205080204" pitchFamily="50" charset="-128"/>
            </a:rPr>
            <a:t>年から</a:t>
          </a:r>
          <a:r>
            <a:rPr kumimoji="1" lang="en-US" altLang="ja-JP" sz="1200">
              <a:latin typeface="ＭＳ Ｐゴシック" panose="020B0600070205080204" pitchFamily="50" charset="-128"/>
              <a:ea typeface="ＭＳ Ｐゴシック" panose="020B0600070205080204" pitchFamily="50" charset="-128"/>
            </a:rPr>
            <a:t>50</a:t>
          </a:r>
          <a:r>
            <a:rPr kumimoji="1" lang="ja-JP" altLang="en-US" sz="1200">
              <a:latin typeface="ＭＳ Ｐゴシック" panose="020B0600070205080204" pitchFamily="50" charset="-128"/>
              <a:ea typeface="ＭＳ Ｐゴシック" panose="020B0600070205080204" pitchFamily="50" charset="-128"/>
            </a:rPr>
            <a:t>年代に建設されており、老朽化が進んでいることから、各施設の個別施設計画に基づき、予防保全による老朽化対策を進めていく。</a:t>
          </a:r>
        </a:p>
        <a:p>
          <a:r>
            <a:rPr kumimoji="1" lang="ja-JP" altLang="en-US" sz="1200">
              <a:latin typeface="ＭＳ Ｐゴシック" panose="020B0600070205080204" pitchFamily="50" charset="-128"/>
              <a:ea typeface="ＭＳ Ｐゴシック" panose="020B0600070205080204" pitchFamily="50" charset="-128"/>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学校施設</a:t>
          </a:r>
          <a:r>
            <a:rPr kumimoji="1" lang="ja-JP" altLang="en-US" sz="1200">
              <a:latin typeface="ＭＳ Ｐゴシック" panose="020B0600070205080204" pitchFamily="50" charset="-128"/>
              <a:ea typeface="ＭＳ Ｐゴシック" panose="020B0600070205080204" pitchFamily="50" charset="-128"/>
            </a:rPr>
            <a:t>については、耐用年数を経過していないものの、更新時期が近付いている施設もあることから、近隣の公共施設との複合化を検討しながら、施設の更新を進めていく。</a:t>
          </a:r>
        </a:p>
        <a:p>
          <a:r>
            <a:rPr kumimoji="1" lang="ja-JP" altLang="en-US" sz="1200">
              <a:latin typeface="ＭＳ Ｐゴシック" panose="020B0600070205080204" pitchFamily="50" charset="-128"/>
              <a:ea typeface="ＭＳ Ｐゴシック" panose="020B0600070205080204" pitchFamily="50" charset="-128"/>
            </a:rPr>
            <a:t>　公民館については、</a:t>
          </a:r>
          <a:r>
            <a:rPr kumimoji="1" lang="en-US" altLang="ja-JP" sz="1200">
              <a:latin typeface="ＭＳ Ｐゴシック" panose="020B0600070205080204" pitchFamily="50" charset="-128"/>
              <a:ea typeface="ＭＳ Ｐゴシック" panose="020B0600070205080204" pitchFamily="50" charset="-128"/>
            </a:rPr>
            <a:t>11</a:t>
          </a:r>
          <a:r>
            <a:rPr kumimoji="1" lang="ja-JP" altLang="en-US" sz="1200">
              <a:latin typeface="ＭＳ Ｐゴシック" panose="020B0600070205080204" pitchFamily="50" charset="-128"/>
              <a:ea typeface="ＭＳ Ｐゴシック" panose="020B0600070205080204" pitchFamily="50" charset="-128"/>
            </a:rPr>
            <a:t>館のうち</a:t>
          </a:r>
          <a:r>
            <a:rPr kumimoji="1" lang="en-US" altLang="ja-JP" sz="1200">
              <a:latin typeface="ＭＳ Ｐゴシック" panose="020B0600070205080204" pitchFamily="50" charset="-128"/>
              <a:ea typeface="ＭＳ Ｐゴシック" panose="020B0600070205080204" pitchFamily="50" charset="-128"/>
            </a:rPr>
            <a:t>4</a:t>
          </a:r>
          <a:r>
            <a:rPr kumimoji="1" lang="ja-JP" altLang="en-US" sz="1200">
              <a:latin typeface="ＭＳ Ｐゴシック" panose="020B0600070205080204" pitchFamily="50" charset="-128"/>
              <a:ea typeface="ＭＳ Ｐゴシック" panose="020B0600070205080204" pitchFamily="50" charset="-128"/>
            </a:rPr>
            <a:t>館が建設から</a:t>
          </a:r>
          <a:r>
            <a:rPr kumimoji="1" lang="en-US" altLang="ja-JP" sz="1200">
              <a:latin typeface="ＭＳ Ｐゴシック" panose="020B0600070205080204" pitchFamily="50" charset="-128"/>
              <a:ea typeface="ＭＳ Ｐゴシック" panose="020B0600070205080204" pitchFamily="50" charset="-128"/>
            </a:rPr>
            <a:t>30</a:t>
          </a:r>
          <a:r>
            <a:rPr kumimoji="1" lang="ja-JP" altLang="en-US" sz="1200">
              <a:latin typeface="ＭＳ Ｐゴシック" panose="020B0600070205080204" pitchFamily="50" charset="-128"/>
              <a:ea typeface="ＭＳ Ｐゴシック" panose="020B0600070205080204" pitchFamily="50" charset="-128"/>
            </a:rPr>
            <a:t>年未満であり、本市の公共施設の中では、比較的新しい施設となっている。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神奈川県秦野市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158,573
153,734
103.76
62,689,567
59,677,650
2,926,080
32,948,768
30,960,713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0000000-0008-0000-0F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41</xdr:row>
      <xdr:rowOff>1905</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flipV="1">
          <a:off x="4634865" y="5884545"/>
          <a:ext cx="0" cy="114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5732</xdr:rowOff>
    </xdr:from>
    <xdr:ext cx="405111" cy="259045"/>
    <xdr:sp macro="" textlink="">
      <xdr:nvSpPr>
        <xdr:cNvPr id="58" name="【図書館】&#10;有形固定資産減価償却率最小値テキスト">
          <a:extLst>
            <a:ext uri="{FF2B5EF4-FFF2-40B4-BE49-F238E27FC236}">
              <a16:creationId xmlns:a16="http://schemas.microsoft.com/office/drawing/2014/main" id="{00000000-0008-0000-0F00-00003A000000}"/>
            </a:ext>
          </a:extLst>
        </xdr:cNvPr>
        <xdr:cNvSpPr txBox="1"/>
      </xdr:nvSpPr>
      <xdr:spPr>
        <a:xfrm>
          <a:off x="4673600" y="703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1905</xdr:rowOff>
    </xdr:from>
    <xdr:to>
      <xdr:col>24</xdr:col>
      <xdr:colOff>152400</xdr:colOff>
      <xdr:row>41</xdr:row>
      <xdr:rowOff>1905</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546600" y="703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図書館】&#10;有形固定資産減価償却率最大値テキスト">
          <a:extLst>
            <a:ext uri="{FF2B5EF4-FFF2-40B4-BE49-F238E27FC236}">
              <a16:creationId xmlns:a16="http://schemas.microsoft.com/office/drawing/2014/main" id="{00000000-0008-0000-0F00-00003C000000}"/>
            </a:ext>
          </a:extLst>
        </xdr:cNvPr>
        <xdr:cNvSpPr txBox="1"/>
      </xdr:nvSpPr>
      <xdr:spPr>
        <a:xfrm>
          <a:off x="4673600" y="565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00000000-0008-0000-0F00-00003D000000}"/>
            </a:ext>
          </a:extLst>
        </xdr:cNvPr>
        <xdr:cNvCxnSpPr/>
      </xdr:nvCxnSpPr>
      <xdr:spPr>
        <a:xfrm>
          <a:off x="4546600" y="588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154957</xdr:rowOff>
    </xdr:from>
    <xdr:ext cx="405111" cy="259045"/>
    <xdr:sp macro="" textlink="">
      <xdr:nvSpPr>
        <xdr:cNvPr id="62" name="【図書館】&#10;有形固定資産減価償却率平均値テキスト">
          <a:extLst>
            <a:ext uri="{FF2B5EF4-FFF2-40B4-BE49-F238E27FC236}">
              <a16:creationId xmlns:a16="http://schemas.microsoft.com/office/drawing/2014/main" id="{00000000-0008-0000-0F00-00003E000000}"/>
            </a:ext>
          </a:extLst>
        </xdr:cNvPr>
        <xdr:cNvSpPr txBox="1"/>
      </xdr:nvSpPr>
      <xdr:spPr>
        <a:xfrm>
          <a:off x="467360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132080</xdr:rowOff>
    </xdr:from>
    <xdr:to>
      <xdr:col>24</xdr:col>
      <xdr:colOff>114300</xdr:colOff>
      <xdr:row>37</xdr:row>
      <xdr:rowOff>62230</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4584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101600</xdr:rowOff>
    </xdr:from>
    <xdr:to>
      <xdr:col>20</xdr:col>
      <xdr:colOff>38100</xdr:colOff>
      <xdr:row>37</xdr:row>
      <xdr:rowOff>31750</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3746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73025</xdr:rowOff>
    </xdr:from>
    <xdr:to>
      <xdr:col>15</xdr:col>
      <xdr:colOff>101600</xdr:colOff>
      <xdr:row>37</xdr:row>
      <xdr:rowOff>3175</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2857500" y="624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196850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079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145415</xdr:rowOff>
    </xdr:from>
    <xdr:to>
      <xdr:col>24</xdr:col>
      <xdr:colOff>114300</xdr:colOff>
      <xdr:row>39</xdr:row>
      <xdr:rowOff>75565</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4584700" y="666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123842</xdr:rowOff>
    </xdr:from>
    <xdr:ext cx="405111" cy="259045"/>
    <xdr:sp macro="" textlink="">
      <xdr:nvSpPr>
        <xdr:cNvPr id="74" name="【図書館】&#10;有形固定資産減価償却率該当値テキスト">
          <a:extLst>
            <a:ext uri="{FF2B5EF4-FFF2-40B4-BE49-F238E27FC236}">
              <a16:creationId xmlns:a16="http://schemas.microsoft.com/office/drawing/2014/main" id="{00000000-0008-0000-0F00-00004A000000}"/>
            </a:ext>
          </a:extLst>
        </xdr:cNvPr>
        <xdr:cNvSpPr txBox="1"/>
      </xdr:nvSpPr>
      <xdr:spPr>
        <a:xfrm>
          <a:off x="4673600" y="663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147320</xdr:rowOff>
    </xdr:from>
    <xdr:to>
      <xdr:col>20</xdr:col>
      <xdr:colOff>38100</xdr:colOff>
      <xdr:row>39</xdr:row>
      <xdr:rowOff>77470</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3746500" y="666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24765</xdr:rowOff>
    </xdr:from>
    <xdr:to>
      <xdr:col>24</xdr:col>
      <xdr:colOff>63500</xdr:colOff>
      <xdr:row>39</xdr:row>
      <xdr:rowOff>26670</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flipV="1">
          <a:off x="3797300" y="671131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109220</xdr:rowOff>
    </xdr:from>
    <xdr:to>
      <xdr:col>15</xdr:col>
      <xdr:colOff>101600</xdr:colOff>
      <xdr:row>39</xdr:row>
      <xdr:rowOff>39370</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2857500" y="662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160020</xdr:rowOff>
    </xdr:from>
    <xdr:to>
      <xdr:col>19</xdr:col>
      <xdr:colOff>177800</xdr:colOff>
      <xdr:row>39</xdr:row>
      <xdr:rowOff>26670</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2908300" y="66751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109220</xdr:rowOff>
    </xdr:from>
    <xdr:to>
      <xdr:col>10</xdr:col>
      <xdr:colOff>165100</xdr:colOff>
      <xdr:row>39</xdr:row>
      <xdr:rowOff>39370</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1968500" y="662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160020</xdr:rowOff>
    </xdr:from>
    <xdr:to>
      <xdr:col>15</xdr:col>
      <xdr:colOff>50800</xdr:colOff>
      <xdr:row>38</xdr:row>
      <xdr:rowOff>160020</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a:off x="2019300" y="6675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27305</xdr:rowOff>
    </xdr:from>
    <xdr:to>
      <xdr:col>6</xdr:col>
      <xdr:colOff>38100</xdr:colOff>
      <xdr:row>38</xdr:row>
      <xdr:rowOff>128905</xdr:rowOff>
    </xdr:to>
    <xdr:sp macro="" textlink="">
      <xdr:nvSpPr>
        <xdr:cNvPr id="81" name="楕円 80">
          <a:extLst>
            <a:ext uri="{FF2B5EF4-FFF2-40B4-BE49-F238E27FC236}">
              <a16:creationId xmlns:a16="http://schemas.microsoft.com/office/drawing/2014/main" id="{00000000-0008-0000-0F00-000051000000}"/>
            </a:ext>
          </a:extLst>
        </xdr:cNvPr>
        <xdr:cNvSpPr/>
      </xdr:nvSpPr>
      <xdr:spPr>
        <a:xfrm>
          <a:off x="1079500" y="654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78105</xdr:rowOff>
    </xdr:from>
    <xdr:to>
      <xdr:col>10</xdr:col>
      <xdr:colOff>114300</xdr:colOff>
      <xdr:row>38</xdr:row>
      <xdr:rowOff>160020</xdr:rowOff>
    </xdr:to>
    <xdr:cxnSp macro="">
      <xdr:nvCxnSpPr>
        <xdr:cNvPr id="82" name="直線コネクタ 81">
          <a:extLst>
            <a:ext uri="{FF2B5EF4-FFF2-40B4-BE49-F238E27FC236}">
              <a16:creationId xmlns:a16="http://schemas.microsoft.com/office/drawing/2014/main" id="{00000000-0008-0000-0F00-000052000000}"/>
            </a:ext>
          </a:extLst>
        </xdr:cNvPr>
        <xdr:cNvCxnSpPr/>
      </xdr:nvCxnSpPr>
      <xdr:spPr>
        <a:xfrm>
          <a:off x="1130300" y="6593205"/>
          <a:ext cx="8890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48277</xdr:rowOff>
    </xdr:from>
    <xdr:ext cx="405111" cy="259045"/>
    <xdr:sp macro="" textlink="">
      <xdr:nvSpPr>
        <xdr:cNvPr id="83" name="n_1aveValue【図書館】&#10;有形固定資産減価償却率">
          <a:extLst>
            <a:ext uri="{FF2B5EF4-FFF2-40B4-BE49-F238E27FC236}">
              <a16:creationId xmlns:a16="http://schemas.microsoft.com/office/drawing/2014/main" id="{00000000-0008-0000-0F00-000053000000}"/>
            </a:ext>
          </a:extLst>
        </xdr:cNvPr>
        <xdr:cNvSpPr txBox="1"/>
      </xdr:nvSpPr>
      <xdr:spPr>
        <a:xfrm>
          <a:off x="3582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19702</xdr:rowOff>
    </xdr:from>
    <xdr:ext cx="405111" cy="259045"/>
    <xdr:sp macro="" textlink="">
      <xdr:nvSpPr>
        <xdr:cNvPr id="84" name="n_2aveValue【図書館】&#10;有形固定資産減価償却率">
          <a:extLst>
            <a:ext uri="{FF2B5EF4-FFF2-40B4-BE49-F238E27FC236}">
              <a16:creationId xmlns:a16="http://schemas.microsoft.com/office/drawing/2014/main" id="{00000000-0008-0000-0F00-000054000000}"/>
            </a:ext>
          </a:extLst>
        </xdr:cNvPr>
        <xdr:cNvSpPr txBox="1"/>
      </xdr:nvSpPr>
      <xdr:spPr>
        <a:xfrm>
          <a:off x="2705744" y="602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27322</xdr:rowOff>
    </xdr:from>
    <xdr:ext cx="405111" cy="259045"/>
    <xdr:sp macro="" textlink="">
      <xdr:nvSpPr>
        <xdr:cNvPr id="85" name="n_3aveValue【図書館】&#10;有形固定資産減価償却率">
          <a:extLst>
            <a:ext uri="{FF2B5EF4-FFF2-40B4-BE49-F238E27FC236}">
              <a16:creationId xmlns:a16="http://schemas.microsoft.com/office/drawing/2014/main" id="{00000000-0008-0000-0F00-000055000000}"/>
            </a:ext>
          </a:extLst>
        </xdr:cNvPr>
        <xdr:cNvSpPr txBox="1"/>
      </xdr:nvSpPr>
      <xdr:spPr>
        <a:xfrm>
          <a:off x="1816744" y="602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166387</xdr:rowOff>
    </xdr:from>
    <xdr:ext cx="405111" cy="259045"/>
    <xdr:sp macro="" textlink="">
      <xdr:nvSpPr>
        <xdr:cNvPr id="86" name="n_4aveValue【図書館】&#10;有形固定資産減価償却率">
          <a:extLst>
            <a:ext uri="{FF2B5EF4-FFF2-40B4-BE49-F238E27FC236}">
              <a16:creationId xmlns:a16="http://schemas.microsoft.com/office/drawing/2014/main" id="{00000000-0008-0000-0F00-000056000000}"/>
            </a:ext>
          </a:extLst>
        </xdr:cNvPr>
        <xdr:cNvSpPr txBox="1"/>
      </xdr:nvSpPr>
      <xdr:spPr>
        <a:xfrm>
          <a:off x="927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68597</xdr:rowOff>
    </xdr:from>
    <xdr:ext cx="405111" cy="259045"/>
    <xdr:sp macro="" textlink="">
      <xdr:nvSpPr>
        <xdr:cNvPr id="87" name="n_1mainValue【図書館】&#10;有形固定資産減価償却率">
          <a:extLst>
            <a:ext uri="{FF2B5EF4-FFF2-40B4-BE49-F238E27FC236}">
              <a16:creationId xmlns:a16="http://schemas.microsoft.com/office/drawing/2014/main" id="{00000000-0008-0000-0F00-000057000000}"/>
            </a:ext>
          </a:extLst>
        </xdr:cNvPr>
        <xdr:cNvSpPr txBox="1"/>
      </xdr:nvSpPr>
      <xdr:spPr>
        <a:xfrm>
          <a:off x="3582044" y="675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30497</xdr:rowOff>
    </xdr:from>
    <xdr:ext cx="405111" cy="259045"/>
    <xdr:sp macro="" textlink="">
      <xdr:nvSpPr>
        <xdr:cNvPr id="88" name="n_2mainValue【図書館】&#10;有形固定資産減価償却率">
          <a:extLst>
            <a:ext uri="{FF2B5EF4-FFF2-40B4-BE49-F238E27FC236}">
              <a16:creationId xmlns:a16="http://schemas.microsoft.com/office/drawing/2014/main" id="{00000000-0008-0000-0F00-000058000000}"/>
            </a:ext>
          </a:extLst>
        </xdr:cNvPr>
        <xdr:cNvSpPr txBox="1"/>
      </xdr:nvSpPr>
      <xdr:spPr>
        <a:xfrm>
          <a:off x="2705744" y="671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30497</xdr:rowOff>
    </xdr:from>
    <xdr:ext cx="405111" cy="259045"/>
    <xdr:sp macro="" textlink="">
      <xdr:nvSpPr>
        <xdr:cNvPr id="89" name="n_3mainValue【図書館】&#10;有形固定資産減価償却率">
          <a:extLst>
            <a:ext uri="{FF2B5EF4-FFF2-40B4-BE49-F238E27FC236}">
              <a16:creationId xmlns:a16="http://schemas.microsoft.com/office/drawing/2014/main" id="{00000000-0008-0000-0F00-000059000000}"/>
            </a:ext>
          </a:extLst>
        </xdr:cNvPr>
        <xdr:cNvSpPr txBox="1"/>
      </xdr:nvSpPr>
      <xdr:spPr>
        <a:xfrm>
          <a:off x="1816744" y="671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120032</xdr:rowOff>
    </xdr:from>
    <xdr:ext cx="405111" cy="259045"/>
    <xdr:sp macro="" textlink="">
      <xdr:nvSpPr>
        <xdr:cNvPr id="90" name="n_4mainValue【図書館】&#10;有形固定資産減価償却率">
          <a:extLst>
            <a:ext uri="{FF2B5EF4-FFF2-40B4-BE49-F238E27FC236}">
              <a16:creationId xmlns:a16="http://schemas.microsoft.com/office/drawing/2014/main" id="{00000000-0008-0000-0F00-00005A000000}"/>
            </a:ext>
          </a:extLst>
        </xdr:cNvPr>
        <xdr:cNvSpPr txBox="1"/>
      </xdr:nvSpPr>
      <xdr:spPr>
        <a:xfrm>
          <a:off x="927744"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00000000-0008-0000-0F00-000063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F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F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00000000-0008-0000-0F00-000068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F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00000000-0008-0000-0F00-00006A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00000000-0008-0000-0F00-00006C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F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00000000-0008-0000-0F00-00006E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F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00000000-0008-0000-0F00-000070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00000000-0008-0000-0F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127000</xdr:rowOff>
    </xdr:from>
    <xdr:to>
      <xdr:col>54</xdr:col>
      <xdr:colOff>189865</xdr:colOff>
      <xdr:row>41</xdr:row>
      <xdr:rowOff>146050</xdr:rowOff>
    </xdr:to>
    <xdr:cxnSp macro="">
      <xdr:nvCxnSpPr>
        <xdr:cNvPr id="114" name="直線コネクタ 113">
          <a:extLst>
            <a:ext uri="{FF2B5EF4-FFF2-40B4-BE49-F238E27FC236}">
              <a16:creationId xmlns:a16="http://schemas.microsoft.com/office/drawing/2014/main" id="{00000000-0008-0000-0F00-000072000000}"/>
            </a:ext>
          </a:extLst>
        </xdr:cNvPr>
        <xdr:cNvCxnSpPr/>
      </xdr:nvCxnSpPr>
      <xdr:spPr>
        <a:xfrm flipV="1">
          <a:off x="10476865" y="56134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149877</xdr:rowOff>
    </xdr:from>
    <xdr:ext cx="469744" cy="259045"/>
    <xdr:sp macro="" textlink="">
      <xdr:nvSpPr>
        <xdr:cNvPr id="115" name="【図書館】&#10;一人当たり面積最小値テキスト">
          <a:extLst>
            <a:ext uri="{FF2B5EF4-FFF2-40B4-BE49-F238E27FC236}">
              <a16:creationId xmlns:a16="http://schemas.microsoft.com/office/drawing/2014/main" id="{00000000-0008-0000-0F00-000073000000}"/>
            </a:ext>
          </a:extLst>
        </xdr:cNvPr>
        <xdr:cNvSpPr txBox="1"/>
      </xdr:nvSpPr>
      <xdr:spPr>
        <a:xfrm>
          <a:off x="10515600" y="717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146050</xdr:rowOff>
    </xdr:from>
    <xdr:to>
      <xdr:col>55</xdr:col>
      <xdr:colOff>88900</xdr:colOff>
      <xdr:row>41</xdr:row>
      <xdr:rowOff>146050</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a:off x="10388600" y="717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73677</xdr:rowOff>
    </xdr:from>
    <xdr:ext cx="469744" cy="259045"/>
    <xdr:sp macro="" textlink="">
      <xdr:nvSpPr>
        <xdr:cNvPr id="117" name="【図書館】&#10;一人当たり面積最大値テキスト">
          <a:extLst>
            <a:ext uri="{FF2B5EF4-FFF2-40B4-BE49-F238E27FC236}">
              <a16:creationId xmlns:a16="http://schemas.microsoft.com/office/drawing/2014/main" id="{00000000-0008-0000-0F00-000075000000}"/>
            </a:ext>
          </a:extLst>
        </xdr:cNvPr>
        <xdr:cNvSpPr txBox="1"/>
      </xdr:nvSpPr>
      <xdr:spPr>
        <a:xfrm>
          <a:off x="10515600" y="538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127000</xdr:rowOff>
    </xdr:from>
    <xdr:to>
      <xdr:col>55</xdr:col>
      <xdr:colOff>88900</xdr:colOff>
      <xdr:row>32</xdr:row>
      <xdr:rowOff>127000</xdr:rowOff>
    </xdr:to>
    <xdr:cxnSp macro="">
      <xdr:nvCxnSpPr>
        <xdr:cNvPr id="118" name="直線コネクタ 117">
          <a:extLst>
            <a:ext uri="{FF2B5EF4-FFF2-40B4-BE49-F238E27FC236}">
              <a16:creationId xmlns:a16="http://schemas.microsoft.com/office/drawing/2014/main" id="{00000000-0008-0000-0F00-000076000000}"/>
            </a:ext>
          </a:extLst>
        </xdr:cNvPr>
        <xdr:cNvCxnSpPr/>
      </xdr:nvCxnSpPr>
      <xdr:spPr>
        <a:xfrm>
          <a:off x="103886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143527</xdr:rowOff>
    </xdr:from>
    <xdr:ext cx="469744" cy="259045"/>
    <xdr:sp macro="" textlink="">
      <xdr:nvSpPr>
        <xdr:cNvPr id="119" name="【図書館】&#10;一人当たり面積平均値テキスト">
          <a:extLst>
            <a:ext uri="{FF2B5EF4-FFF2-40B4-BE49-F238E27FC236}">
              <a16:creationId xmlns:a16="http://schemas.microsoft.com/office/drawing/2014/main" id="{00000000-0008-0000-0F00-000077000000}"/>
            </a:ext>
          </a:extLst>
        </xdr:cNvPr>
        <xdr:cNvSpPr txBox="1"/>
      </xdr:nvSpPr>
      <xdr:spPr>
        <a:xfrm>
          <a:off x="10515600" y="6658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120650</xdr:rowOff>
    </xdr:from>
    <xdr:to>
      <xdr:col>55</xdr:col>
      <xdr:colOff>50800</xdr:colOff>
      <xdr:row>40</xdr:row>
      <xdr:rowOff>50800</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104267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120650</xdr:rowOff>
    </xdr:from>
    <xdr:to>
      <xdr:col>50</xdr:col>
      <xdr:colOff>165100</xdr:colOff>
      <xdr:row>40</xdr:row>
      <xdr:rowOff>50800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95885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120650</xdr:rowOff>
    </xdr:from>
    <xdr:to>
      <xdr:col>46</xdr:col>
      <xdr:colOff>38100</xdr:colOff>
      <xdr:row>40</xdr:row>
      <xdr:rowOff>50800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86995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133350</xdr:rowOff>
    </xdr:from>
    <xdr:to>
      <xdr:col>41</xdr:col>
      <xdr:colOff>101600</xdr:colOff>
      <xdr:row>40</xdr:row>
      <xdr:rowOff>63500</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7810500" y="681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133350</xdr:rowOff>
    </xdr:from>
    <xdr:to>
      <xdr:col>36</xdr:col>
      <xdr:colOff>165100</xdr:colOff>
      <xdr:row>40</xdr:row>
      <xdr:rowOff>63500</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6921500" y="681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25400</xdr:rowOff>
    </xdr:from>
    <xdr:to>
      <xdr:col>55</xdr:col>
      <xdr:colOff>50800</xdr:colOff>
      <xdr:row>40</xdr:row>
      <xdr:rowOff>127000</xdr:rowOff>
    </xdr:to>
    <xdr:sp macro="" textlink="">
      <xdr:nvSpPr>
        <xdr:cNvPr id="130" name="楕円 129">
          <a:extLst>
            <a:ext uri="{FF2B5EF4-FFF2-40B4-BE49-F238E27FC236}">
              <a16:creationId xmlns:a16="http://schemas.microsoft.com/office/drawing/2014/main" id="{00000000-0008-0000-0F00-000082000000}"/>
            </a:ext>
          </a:extLst>
        </xdr:cNvPr>
        <xdr:cNvSpPr/>
      </xdr:nvSpPr>
      <xdr:spPr>
        <a:xfrm>
          <a:off x="104267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3827</xdr:rowOff>
    </xdr:from>
    <xdr:ext cx="469744" cy="259045"/>
    <xdr:sp macro="" textlink="">
      <xdr:nvSpPr>
        <xdr:cNvPr id="131" name="【図書館】&#10;一人当たり面積該当値テキスト">
          <a:extLst>
            <a:ext uri="{FF2B5EF4-FFF2-40B4-BE49-F238E27FC236}">
              <a16:creationId xmlns:a16="http://schemas.microsoft.com/office/drawing/2014/main" id="{00000000-0008-0000-0F00-000083000000}"/>
            </a:ext>
          </a:extLst>
        </xdr:cNvPr>
        <xdr:cNvSpPr txBox="1"/>
      </xdr:nvSpPr>
      <xdr:spPr>
        <a:xfrm>
          <a:off x="10515600"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38100</xdr:rowOff>
    </xdr:from>
    <xdr:to>
      <xdr:col>50</xdr:col>
      <xdr:colOff>165100</xdr:colOff>
      <xdr:row>40</xdr:row>
      <xdr:rowOff>139700</xdr:rowOff>
    </xdr:to>
    <xdr:sp macro="" textlink="">
      <xdr:nvSpPr>
        <xdr:cNvPr id="132" name="楕円 131">
          <a:extLst>
            <a:ext uri="{FF2B5EF4-FFF2-40B4-BE49-F238E27FC236}">
              <a16:creationId xmlns:a16="http://schemas.microsoft.com/office/drawing/2014/main" id="{00000000-0008-0000-0F00-000084000000}"/>
            </a:ext>
          </a:extLst>
        </xdr:cNvPr>
        <xdr:cNvSpPr/>
      </xdr:nvSpPr>
      <xdr:spPr>
        <a:xfrm>
          <a:off x="9588500" y="689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76200</xdr:rowOff>
    </xdr:from>
    <xdr:to>
      <xdr:col>55</xdr:col>
      <xdr:colOff>0</xdr:colOff>
      <xdr:row>40</xdr:row>
      <xdr:rowOff>88900</xdr:rowOff>
    </xdr:to>
    <xdr:cxnSp macro="">
      <xdr:nvCxnSpPr>
        <xdr:cNvPr id="133" name="直線コネクタ 132">
          <a:extLst>
            <a:ext uri="{FF2B5EF4-FFF2-40B4-BE49-F238E27FC236}">
              <a16:creationId xmlns:a16="http://schemas.microsoft.com/office/drawing/2014/main" id="{00000000-0008-0000-0F00-000085000000}"/>
            </a:ext>
          </a:extLst>
        </xdr:cNvPr>
        <xdr:cNvCxnSpPr/>
      </xdr:nvCxnSpPr>
      <xdr:spPr>
        <a:xfrm flipV="1">
          <a:off x="9639300" y="69342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38100</xdr:rowOff>
    </xdr:from>
    <xdr:to>
      <xdr:col>46</xdr:col>
      <xdr:colOff>38100</xdr:colOff>
      <xdr:row>40</xdr:row>
      <xdr:rowOff>139700</xdr:rowOff>
    </xdr:to>
    <xdr:sp macro="" textlink="">
      <xdr:nvSpPr>
        <xdr:cNvPr id="134" name="楕円 133">
          <a:extLst>
            <a:ext uri="{FF2B5EF4-FFF2-40B4-BE49-F238E27FC236}">
              <a16:creationId xmlns:a16="http://schemas.microsoft.com/office/drawing/2014/main" id="{00000000-0008-0000-0F00-000086000000}"/>
            </a:ext>
          </a:extLst>
        </xdr:cNvPr>
        <xdr:cNvSpPr/>
      </xdr:nvSpPr>
      <xdr:spPr>
        <a:xfrm>
          <a:off x="8699500" y="689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88900</xdr:rowOff>
    </xdr:from>
    <xdr:to>
      <xdr:col>50</xdr:col>
      <xdr:colOff>114300</xdr:colOff>
      <xdr:row>40</xdr:row>
      <xdr:rowOff>88900</xdr:rowOff>
    </xdr:to>
    <xdr:cxnSp macro="">
      <xdr:nvCxnSpPr>
        <xdr:cNvPr id="135" name="直線コネクタ 134">
          <a:extLst>
            <a:ext uri="{FF2B5EF4-FFF2-40B4-BE49-F238E27FC236}">
              <a16:creationId xmlns:a16="http://schemas.microsoft.com/office/drawing/2014/main" id="{00000000-0008-0000-0F00-000087000000}"/>
            </a:ext>
          </a:extLst>
        </xdr:cNvPr>
        <xdr:cNvCxnSpPr/>
      </xdr:nvCxnSpPr>
      <xdr:spPr>
        <a:xfrm>
          <a:off x="8750300" y="6946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38100</xdr:rowOff>
    </xdr:from>
    <xdr:to>
      <xdr:col>41</xdr:col>
      <xdr:colOff>101600</xdr:colOff>
      <xdr:row>40</xdr:row>
      <xdr:rowOff>139700</xdr:rowOff>
    </xdr:to>
    <xdr:sp macro="" textlink="">
      <xdr:nvSpPr>
        <xdr:cNvPr id="136" name="楕円 135">
          <a:extLst>
            <a:ext uri="{FF2B5EF4-FFF2-40B4-BE49-F238E27FC236}">
              <a16:creationId xmlns:a16="http://schemas.microsoft.com/office/drawing/2014/main" id="{00000000-0008-0000-0F00-000088000000}"/>
            </a:ext>
          </a:extLst>
        </xdr:cNvPr>
        <xdr:cNvSpPr/>
      </xdr:nvSpPr>
      <xdr:spPr>
        <a:xfrm>
          <a:off x="7810500" y="689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88900</xdr:rowOff>
    </xdr:from>
    <xdr:to>
      <xdr:col>45</xdr:col>
      <xdr:colOff>177800</xdr:colOff>
      <xdr:row>40</xdr:row>
      <xdr:rowOff>88900</xdr:rowOff>
    </xdr:to>
    <xdr:cxnSp macro="">
      <xdr:nvCxnSpPr>
        <xdr:cNvPr id="137" name="直線コネクタ 136">
          <a:extLst>
            <a:ext uri="{FF2B5EF4-FFF2-40B4-BE49-F238E27FC236}">
              <a16:creationId xmlns:a16="http://schemas.microsoft.com/office/drawing/2014/main" id="{00000000-0008-0000-0F00-000089000000}"/>
            </a:ext>
          </a:extLst>
        </xdr:cNvPr>
        <xdr:cNvCxnSpPr/>
      </xdr:nvCxnSpPr>
      <xdr:spPr>
        <a:xfrm>
          <a:off x="7861300" y="6946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38100</xdr:rowOff>
    </xdr:from>
    <xdr:to>
      <xdr:col>36</xdr:col>
      <xdr:colOff>165100</xdr:colOff>
      <xdr:row>40</xdr:row>
      <xdr:rowOff>139700</xdr:rowOff>
    </xdr:to>
    <xdr:sp macro="" textlink="">
      <xdr:nvSpPr>
        <xdr:cNvPr id="138" name="楕円 137">
          <a:extLst>
            <a:ext uri="{FF2B5EF4-FFF2-40B4-BE49-F238E27FC236}">
              <a16:creationId xmlns:a16="http://schemas.microsoft.com/office/drawing/2014/main" id="{00000000-0008-0000-0F00-00008A000000}"/>
            </a:ext>
          </a:extLst>
        </xdr:cNvPr>
        <xdr:cNvSpPr/>
      </xdr:nvSpPr>
      <xdr:spPr>
        <a:xfrm>
          <a:off x="6921500" y="689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88900</xdr:rowOff>
    </xdr:from>
    <xdr:to>
      <xdr:col>41</xdr:col>
      <xdr:colOff>50800</xdr:colOff>
      <xdr:row>40</xdr:row>
      <xdr:rowOff>88900</xdr:rowOff>
    </xdr:to>
    <xdr:cxnSp macro="">
      <xdr:nvCxnSpPr>
        <xdr:cNvPr id="139" name="直線コネクタ 138">
          <a:extLst>
            <a:ext uri="{FF2B5EF4-FFF2-40B4-BE49-F238E27FC236}">
              <a16:creationId xmlns:a16="http://schemas.microsoft.com/office/drawing/2014/main" id="{00000000-0008-0000-0F00-00008B000000}"/>
            </a:ext>
          </a:extLst>
        </xdr:cNvPr>
        <xdr:cNvCxnSpPr/>
      </xdr:nvCxnSpPr>
      <xdr:spPr>
        <a:xfrm>
          <a:off x="6972300" y="6946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67327</xdr:rowOff>
    </xdr:from>
    <xdr:ext cx="469744" cy="259045"/>
    <xdr:sp macro="" textlink="">
      <xdr:nvSpPr>
        <xdr:cNvPr id="140" name="n_1aveValue【図書館】&#10;一人当たり面積">
          <a:extLst>
            <a:ext uri="{FF2B5EF4-FFF2-40B4-BE49-F238E27FC236}">
              <a16:creationId xmlns:a16="http://schemas.microsoft.com/office/drawing/2014/main" id="{00000000-0008-0000-0F00-00008C000000}"/>
            </a:ext>
          </a:extLst>
        </xdr:cNvPr>
        <xdr:cNvSpPr txBox="1"/>
      </xdr:nvSpPr>
      <xdr:spPr>
        <a:xfrm>
          <a:off x="93917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67327</xdr:rowOff>
    </xdr:from>
    <xdr:ext cx="469744" cy="259045"/>
    <xdr:sp macro="" textlink="">
      <xdr:nvSpPr>
        <xdr:cNvPr id="141" name="n_2aveValue【図書館】&#10;一人当たり面積">
          <a:extLst>
            <a:ext uri="{FF2B5EF4-FFF2-40B4-BE49-F238E27FC236}">
              <a16:creationId xmlns:a16="http://schemas.microsoft.com/office/drawing/2014/main" id="{00000000-0008-0000-0F00-00008D000000}"/>
            </a:ext>
          </a:extLst>
        </xdr:cNvPr>
        <xdr:cNvSpPr txBox="1"/>
      </xdr:nvSpPr>
      <xdr:spPr>
        <a:xfrm>
          <a:off x="85154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80027</xdr:rowOff>
    </xdr:from>
    <xdr:ext cx="469744" cy="259045"/>
    <xdr:sp macro="" textlink="">
      <xdr:nvSpPr>
        <xdr:cNvPr id="142" name="n_3aveValue【図書館】&#10;一人当たり面積">
          <a:extLst>
            <a:ext uri="{FF2B5EF4-FFF2-40B4-BE49-F238E27FC236}">
              <a16:creationId xmlns:a16="http://schemas.microsoft.com/office/drawing/2014/main" id="{00000000-0008-0000-0F00-00008E000000}"/>
            </a:ext>
          </a:extLst>
        </xdr:cNvPr>
        <xdr:cNvSpPr txBox="1"/>
      </xdr:nvSpPr>
      <xdr:spPr>
        <a:xfrm>
          <a:off x="7626427" y="659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80027</xdr:rowOff>
    </xdr:from>
    <xdr:ext cx="469744" cy="259045"/>
    <xdr:sp macro="" textlink="">
      <xdr:nvSpPr>
        <xdr:cNvPr id="143" name="n_4aveValue【図書館】&#10;一人当たり面積">
          <a:extLst>
            <a:ext uri="{FF2B5EF4-FFF2-40B4-BE49-F238E27FC236}">
              <a16:creationId xmlns:a16="http://schemas.microsoft.com/office/drawing/2014/main" id="{00000000-0008-0000-0F00-00008F000000}"/>
            </a:ext>
          </a:extLst>
        </xdr:cNvPr>
        <xdr:cNvSpPr txBox="1"/>
      </xdr:nvSpPr>
      <xdr:spPr>
        <a:xfrm>
          <a:off x="6737427" y="659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130827</xdr:rowOff>
    </xdr:from>
    <xdr:ext cx="469744" cy="259045"/>
    <xdr:sp macro="" textlink="">
      <xdr:nvSpPr>
        <xdr:cNvPr id="144" name="n_1mainValue【図書館】&#10;一人当たり面積">
          <a:extLst>
            <a:ext uri="{FF2B5EF4-FFF2-40B4-BE49-F238E27FC236}">
              <a16:creationId xmlns:a16="http://schemas.microsoft.com/office/drawing/2014/main" id="{00000000-0008-0000-0F00-000090000000}"/>
            </a:ext>
          </a:extLst>
        </xdr:cNvPr>
        <xdr:cNvSpPr txBox="1"/>
      </xdr:nvSpPr>
      <xdr:spPr>
        <a:xfrm>
          <a:off x="9391727"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130827</xdr:rowOff>
    </xdr:from>
    <xdr:ext cx="469744" cy="259045"/>
    <xdr:sp macro="" textlink="">
      <xdr:nvSpPr>
        <xdr:cNvPr id="145" name="n_2mainValue【図書館】&#10;一人当たり面積">
          <a:extLst>
            <a:ext uri="{FF2B5EF4-FFF2-40B4-BE49-F238E27FC236}">
              <a16:creationId xmlns:a16="http://schemas.microsoft.com/office/drawing/2014/main" id="{00000000-0008-0000-0F00-000091000000}"/>
            </a:ext>
          </a:extLst>
        </xdr:cNvPr>
        <xdr:cNvSpPr txBox="1"/>
      </xdr:nvSpPr>
      <xdr:spPr>
        <a:xfrm>
          <a:off x="8515427"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130827</xdr:rowOff>
    </xdr:from>
    <xdr:ext cx="469744" cy="259045"/>
    <xdr:sp macro="" textlink="">
      <xdr:nvSpPr>
        <xdr:cNvPr id="146" name="n_3mainValue【図書館】&#10;一人当たり面積">
          <a:extLst>
            <a:ext uri="{FF2B5EF4-FFF2-40B4-BE49-F238E27FC236}">
              <a16:creationId xmlns:a16="http://schemas.microsoft.com/office/drawing/2014/main" id="{00000000-0008-0000-0F00-000092000000}"/>
            </a:ext>
          </a:extLst>
        </xdr:cNvPr>
        <xdr:cNvSpPr txBox="1"/>
      </xdr:nvSpPr>
      <xdr:spPr>
        <a:xfrm>
          <a:off x="7626427"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130827</xdr:rowOff>
    </xdr:from>
    <xdr:ext cx="469744" cy="259045"/>
    <xdr:sp macro="" textlink="">
      <xdr:nvSpPr>
        <xdr:cNvPr id="147" name="n_4mainValue【図書館】&#10;一人当たり面積">
          <a:extLst>
            <a:ext uri="{FF2B5EF4-FFF2-40B4-BE49-F238E27FC236}">
              <a16:creationId xmlns:a16="http://schemas.microsoft.com/office/drawing/2014/main" id="{00000000-0008-0000-0F00-000093000000}"/>
            </a:ext>
          </a:extLst>
        </xdr:cNvPr>
        <xdr:cNvSpPr txBox="1"/>
      </xdr:nvSpPr>
      <xdr:spPr>
        <a:xfrm>
          <a:off x="6737427"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F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F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00000000-0008-0000-0F00-0000A8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F00-0000A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00000000-0008-0000-0F00-0000AA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00000000-0008-0000-0F00-0000AB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20955</xdr:rowOff>
    </xdr:from>
    <xdr:to>
      <xdr:col>24</xdr:col>
      <xdr:colOff>62865</xdr:colOff>
      <xdr:row>64</xdr:row>
      <xdr:rowOff>70485</xdr:rowOff>
    </xdr:to>
    <xdr:cxnSp macro="">
      <xdr:nvCxnSpPr>
        <xdr:cNvPr id="172" name="直線コネクタ 171">
          <a:extLst>
            <a:ext uri="{FF2B5EF4-FFF2-40B4-BE49-F238E27FC236}">
              <a16:creationId xmlns:a16="http://schemas.microsoft.com/office/drawing/2014/main" id="{00000000-0008-0000-0F00-0000AC000000}"/>
            </a:ext>
          </a:extLst>
        </xdr:cNvPr>
        <xdr:cNvCxnSpPr/>
      </xdr:nvCxnSpPr>
      <xdr:spPr>
        <a:xfrm flipV="1">
          <a:off x="4634865" y="9622155"/>
          <a:ext cx="0" cy="1421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74312</xdr:rowOff>
    </xdr:from>
    <xdr:ext cx="405111" cy="259045"/>
    <xdr:sp macro="" textlink="">
      <xdr:nvSpPr>
        <xdr:cNvPr id="173" name="【体育館・プール】&#10;有形固定資産減価償却率最小値テキスト">
          <a:extLst>
            <a:ext uri="{FF2B5EF4-FFF2-40B4-BE49-F238E27FC236}">
              <a16:creationId xmlns:a16="http://schemas.microsoft.com/office/drawing/2014/main" id="{00000000-0008-0000-0F00-0000AD000000}"/>
            </a:ext>
          </a:extLst>
        </xdr:cNvPr>
        <xdr:cNvSpPr txBox="1"/>
      </xdr:nvSpPr>
      <xdr:spPr>
        <a:xfrm>
          <a:off x="4673600" y="1104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70485</xdr:rowOff>
    </xdr:from>
    <xdr:to>
      <xdr:col>24</xdr:col>
      <xdr:colOff>152400</xdr:colOff>
      <xdr:row>64</xdr:row>
      <xdr:rowOff>70485</xdr:rowOff>
    </xdr:to>
    <xdr:cxnSp macro="">
      <xdr:nvCxnSpPr>
        <xdr:cNvPr id="174" name="直線コネクタ 173">
          <a:extLst>
            <a:ext uri="{FF2B5EF4-FFF2-40B4-BE49-F238E27FC236}">
              <a16:creationId xmlns:a16="http://schemas.microsoft.com/office/drawing/2014/main" id="{00000000-0008-0000-0F00-0000AE000000}"/>
            </a:ext>
          </a:extLst>
        </xdr:cNvPr>
        <xdr:cNvCxnSpPr/>
      </xdr:nvCxnSpPr>
      <xdr:spPr>
        <a:xfrm>
          <a:off x="4546600" y="11043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139082</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00000000-0008-0000-0F00-0000AF000000}"/>
            </a:ext>
          </a:extLst>
        </xdr:cNvPr>
        <xdr:cNvSpPr txBox="1"/>
      </xdr:nvSpPr>
      <xdr:spPr>
        <a:xfrm>
          <a:off x="4673600" y="939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20955</xdr:rowOff>
    </xdr:from>
    <xdr:to>
      <xdr:col>24</xdr:col>
      <xdr:colOff>152400</xdr:colOff>
      <xdr:row>56</xdr:row>
      <xdr:rowOff>20955</xdr:rowOff>
    </xdr:to>
    <xdr:cxnSp macro="">
      <xdr:nvCxnSpPr>
        <xdr:cNvPr id="176" name="直線コネクタ 175">
          <a:extLst>
            <a:ext uri="{FF2B5EF4-FFF2-40B4-BE49-F238E27FC236}">
              <a16:creationId xmlns:a16="http://schemas.microsoft.com/office/drawing/2014/main" id="{00000000-0008-0000-0F00-0000B0000000}"/>
            </a:ext>
          </a:extLst>
        </xdr:cNvPr>
        <xdr:cNvCxnSpPr/>
      </xdr:nvCxnSpPr>
      <xdr:spPr>
        <a:xfrm>
          <a:off x="4546600" y="962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146702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00000000-0008-0000-0F00-0000B1000000}"/>
            </a:ext>
          </a:extLst>
        </xdr:cNvPr>
        <xdr:cNvSpPr txBox="1"/>
      </xdr:nvSpPr>
      <xdr:spPr>
        <a:xfrm>
          <a:off x="4673600" y="102622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168275</xdr:rowOff>
    </xdr:from>
    <xdr:to>
      <xdr:col>24</xdr:col>
      <xdr:colOff>114300</xdr:colOff>
      <xdr:row>60</xdr:row>
      <xdr:rowOff>98425</xdr:rowOff>
    </xdr:to>
    <xdr:sp macro="" textlink="">
      <xdr:nvSpPr>
        <xdr:cNvPr id="178" name="フローチャート: 判断 177">
          <a:extLst>
            <a:ext uri="{FF2B5EF4-FFF2-40B4-BE49-F238E27FC236}">
              <a16:creationId xmlns:a16="http://schemas.microsoft.com/office/drawing/2014/main" id="{00000000-0008-0000-0F00-0000B2000000}"/>
            </a:ext>
          </a:extLst>
        </xdr:cNvPr>
        <xdr:cNvSpPr/>
      </xdr:nvSpPr>
      <xdr:spPr>
        <a:xfrm>
          <a:off x="45847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141605</xdr:rowOff>
    </xdr:from>
    <xdr:to>
      <xdr:col>20</xdr:col>
      <xdr:colOff>38100</xdr:colOff>
      <xdr:row>60</xdr:row>
      <xdr:rowOff>71755</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3746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105410</xdr:rowOff>
    </xdr:from>
    <xdr:to>
      <xdr:col>15</xdr:col>
      <xdr:colOff>101600</xdr:colOff>
      <xdr:row>60</xdr:row>
      <xdr:rowOff>35560</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2857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59690</xdr:rowOff>
    </xdr:from>
    <xdr:to>
      <xdr:col>10</xdr:col>
      <xdr:colOff>165100</xdr:colOff>
      <xdr:row>59</xdr:row>
      <xdr:rowOff>161290</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19685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71120</xdr:rowOff>
    </xdr:from>
    <xdr:to>
      <xdr:col>6</xdr:col>
      <xdr:colOff>38100</xdr:colOff>
      <xdr:row>60</xdr:row>
      <xdr:rowOff>1270</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1079500" y="1018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F00-0000B7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160655</xdr:rowOff>
    </xdr:from>
    <xdr:to>
      <xdr:col>24</xdr:col>
      <xdr:colOff>114300</xdr:colOff>
      <xdr:row>60</xdr:row>
      <xdr:rowOff>90805</xdr:rowOff>
    </xdr:to>
    <xdr:sp macro="" textlink="">
      <xdr:nvSpPr>
        <xdr:cNvPr id="188" name="楕円 187">
          <a:extLst>
            <a:ext uri="{FF2B5EF4-FFF2-40B4-BE49-F238E27FC236}">
              <a16:creationId xmlns:a16="http://schemas.microsoft.com/office/drawing/2014/main" id="{00000000-0008-0000-0F00-0000BC000000}"/>
            </a:ext>
          </a:extLst>
        </xdr:cNvPr>
        <xdr:cNvSpPr/>
      </xdr:nvSpPr>
      <xdr:spPr>
        <a:xfrm>
          <a:off x="4584700" y="1027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12082</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00000000-0008-0000-0F00-0000BD000000}"/>
            </a:ext>
          </a:extLst>
        </xdr:cNvPr>
        <xdr:cNvSpPr txBox="1"/>
      </xdr:nvSpPr>
      <xdr:spPr>
        <a:xfrm>
          <a:off x="4673600" y="1012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139700</xdr:rowOff>
    </xdr:from>
    <xdr:to>
      <xdr:col>20</xdr:col>
      <xdr:colOff>38100</xdr:colOff>
      <xdr:row>60</xdr:row>
      <xdr:rowOff>69850</xdr:rowOff>
    </xdr:to>
    <xdr:sp macro="" textlink="">
      <xdr:nvSpPr>
        <xdr:cNvPr id="190" name="楕円 189">
          <a:extLst>
            <a:ext uri="{FF2B5EF4-FFF2-40B4-BE49-F238E27FC236}">
              <a16:creationId xmlns:a16="http://schemas.microsoft.com/office/drawing/2014/main" id="{00000000-0008-0000-0F00-0000BE000000}"/>
            </a:ext>
          </a:extLst>
        </xdr:cNvPr>
        <xdr:cNvSpPr/>
      </xdr:nvSpPr>
      <xdr:spPr>
        <a:xfrm>
          <a:off x="3746500" y="1025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19050</xdr:rowOff>
    </xdr:from>
    <xdr:to>
      <xdr:col>24</xdr:col>
      <xdr:colOff>63500</xdr:colOff>
      <xdr:row>60</xdr:row>
      <xdr:rowOff>40005</xdr:rowOff>
    </xdr:to>
    <xdr:cxnSp macro="">
      <xdr:nvCxnSpPr>
        <xdr:cNvPr id="191" name="直線コネクタ 190">
          <a:extLst>
            <a:ext uri="{FF2B5EF4-FFF2-40B4-BE49-F238E27FC236}">
              <a16:creationId xmlns:a16="http://schemas.microsoft.com/office/drawing/2014/main" id="{00000000-0008-0000-0F00-0000BF000000}"/>
            </a:ext>
          </a:extLst>
        </xdr:cNvPr>
        <xdr:cNvCxnSpPr/>
      </xdr:nvCxnSpPr>
      <xdr:spPr>
        <a:xfrm>
          <a:off x="3797300" y="10306050"/>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99695</xdr:rowOff>
    </xdr:from>
    <xdr:to>
      <xdr:col>15</xdr:col>
      <xdr:colOff>101600</xdr:colOff>
      <xdr:row>60</xdr:row>
      <xdr:rowOff>29845</xdr:rowOff>
    </xdr:to>
    <xdr:sp macro="" textlink="">
      <xdr:nvSpPr>
        <xdr:cNvPr id="192" name="楕円 191">
          <a:extLst>
            <a:ext uri="{FF2B5EF4-FFF2-40B4-BE49-F238E27FC236}">
              <a16:creationId xmlns:a16="http://schemas.microsoft.com/office/drawing/2014/main" id="{00000000-0008-0000-0F00-0000C0000000}"/>
            </a:ext>
          </a:extLst>
        </xdr:cNvPr>
        <xdr:cNvSpPr/>
      </xdr:nvSpPr>
      <xdr:spPr>
        <a:xfrm>
          <a:off x="2857500" y="1021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150495</xdr:rowOff>
    </xdr:from>
    <xdr:to>
      <xdr:col>19</xdr:col>
      <xdr:colOff>177800</xdr:colOff>
      <xdr:row>60</xdr:row>
      <xdr:rowOff>19050</xdr:rowOff>
    </xdr:to>
    <xdr:cxnSp macro="">
      <xdr:nvCxnSpPr>
        <xdr:cNvPr id="193" name="直線コネクタ 192">
          <a:extLst>
            <a:ext uri="{FF2B5EF4-FFF2-40B4-BE49-F238E27FC236}">
              <a16:creationId xmlns:a16="http://schemas.microsoft.com/office/drawing/2014/main" id="{00000000-0008-0000-0F00-0000C1000000}"/>
            </a:ext>
          </a:extLst>
        </xdr:cNvPr>
        <xdr:cNvCxnSpPr/>
      </xdr:nvCxnSpPr>
      <xdr:spPr>
        <a:xfrm>
          <a:off x="2908300" y="102660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95885</xdr:rowOff>
    </xdr:from>
    <xdr:to>
      <xdr:col>10</xdr:col>
      <xdr:colOff>165100</xdr:colOff>
      <xdr:row>60</xdr:row>
      <xdr:rowOff>26035</xdr:rowOff>
    </xdr:to>
    <xdr:sp macro="" textlink="">
      <xdr:nvSpPr>
        <xdr:cNvPr id="194" name="楕円 193">
          <a:extLst>
            <a:ext uri="{FF2B5EF4-FFF2-40B4-BE49-F238E27FC236}">
              <a16:creationId xmlns:a16="http://schemas.microsoft.com/office/drawing/2014/main" id="{00000000-0008-0000-0F00-0000C2000000}"/>
            </a:ext>
          </a:extLst>
        </xdr:cNvPr>
        <xdr:cNvSpPr/>
      </xdr:nvSpPr>
      <xdr:spPr>
        <a:xfrm>
          <a:off x="1968500" y="1021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146685</xdr:rowOff>
    </xdr:from>
    <xdr:to>
      <xdr:col>15</xdr:col>
      <xdr:colOff>50800</xdr:colOff>
      <xdr:row>59</xdr:row>
      <xdr:rowOff>150495</xdr:rowOff>
    </xdr:to>
    <xdr:cxnSp macro="">
      <xdr:nvCxnSpPr>
        <xdr:cNvPr id="195" name="直線コネクタ 194">
          <a:extLst>
            <a:ext uri="{FF2B5EF4-FFF2-40B4-BE49-F238E27FC236}">
              <a16:creationId xmlns:a16="http://schemas.microsoft.com/office/drawing/2014/main" id="{00000000-0008-0000-0F00-0000C3000000}"/>
            </a:ext>
          </a:extLst>
        </xdr:cNvPr>
        <xdr:cNvCxnSpPr/>
      </xdr:nvCxnSpPr>
      <xdr:spPr>
        <a:xfrm>
          <a:off x="2019300" y="1026223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53975</xdr:rowOff>
    </xdr:from>
    <xdr:to>
      <xdr:col>6</xdr:col>
      <xdr:colOff>38100</xdr:colOff>
      <xdr:row>59</xdr:row>
      <xdr:rowOff>155575</xdr:rowOff>
    </xdr:to>
    <xdr:sp macro="" textlink="">
      <xdr:nvSpPr>
        <xdr:cNvPr id="196" name="楕円 195">
          <a:extLst>
            <a:ext uri="{FF2B5EF4-FFF2-40B4-BE49-F238E27FC236}">
              <a16:creationId xmlns:a16="http://schemas.microsoft.com/office/drawing/2014/main" id="{00000000-0008-0000-0F00-0000C4000000}"/>
            </a:ext>
          </a:extLst>
        </xdr:cNvPr>
        <xdr:cNvSpPr/>
      </xdr:nvSpPr>
      <xdr:spPr>
        <a:xfrm>
          <a:off x="1079500" y="1016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104775</xdr:rowOff>
    </xdr:from>
    <xdr:to>
      <xdr:col>10</xdr:col>
      <xdr:colOff>114300</xdr:colOff>
      <xdr:row>59</xdr:row>
      <xdr:rowOff>146685</xdr:rowOff>
    </xdr:to>
    <xdr:cxnSp macro="">
      <xdr:nvCxnSpPr>
        <xdr:cNvPr id="197" name="直線コネクタ 196">
          <a:extLst>
            <a:ext uri="{FF2B5EF4-FFF2-40B4-BE49-F238E27FC236}">
              <a16:creationId xmlns:a16="http://schemas.microsoft.com/office/drawing/2014/main" id="{00000000-0008-0000-0F00-0000C5000000}"/>
            </a:ext>
          </a:extLst>
        </xdr:cNvPr>
        <xdr:cNvCxnSpPr/>
      </xdr:nvCxnSpPr>
      <xdr:spPr>
        <a:xfrm>
          <a:off x="1130300" y="1022032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62882</xdr:rowOff>
    </xdr:from>
    <xdr:ext cx="405111" cy="259045"/>
    <xdr:sp macro="" textlink="">
      <xdr:nvSpPr>
        <xdr:cNvPr id="198" name="n_1aveValue【体育館・プール】&#10;有形固定資産減価償却率">
          <a:extLst>
            <a:ext uri="{FF2B5EF4-FFF2-40B4-BE49-F238E27FC236}">
              <a16:creationId xmlns:a16="http://schemas.microsoft.com/office/drawing/2014/main" id="{00000000-0008-0000-0F00-0000C6000000}"/>
            </a:ext>
          </a:extLst>
        </xdr:cNvPr>
        <xdr:cNvSpPr txBox="1"/>
      </xdr:nvSpPr>
      <xdr:spPr>
        <a:xfrm>
          <a:off x="3582044" y="1034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26687</xdr:rowOff>
    </xdr:from>
    <xdr:ext cx="405111" cy="259045"/>
    <xdr:sp macro="" textlink="">
      <xdr:nvSpPr>
        <xdr:cNvPr id="199" name="n_2aveValue【体育館・プール】&#10;有形固定資産減価償却率">
          <a:extLst>
            <a:ext uri="{FF2B5EF4-FFF2-40B4-BE49-F238E27FC236}">
              <a16:creationId xmlns:a16="http://schemas.microsoft.com/office/drawing/2014/main" id="{00000000-0008-0000-0F00-0000C7000000}"/>
            </a:ext>
          </a:extLst>
        </xdr:cNvPr>
        <xdr:cNvSpPr txBox="1"/>
      </xdr:nvSpPr>
      <xdr:spPr>
        <a:xfrm>
          <a:off x="2705744" y="1031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6367</xdr:rowOff>
    </xdr:from>
    <xdr:ext cx="405111" cy="259045"/>
    <xdr:sp macro="" textlink="">
      <xdr:nvSpPr>
        <xdr:cNvPr id="200" name="n_3ave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1816744" y="995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163847</xdr:rowOff>
    </xdr:from>
    <xdr:ext cx="405111" cy="259045"/>
    <xdr:sp macro="" textlink="">
      <xdr:nvSpPr>
        <xdr:cNvPr id="201" name="n_4ave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927744" y="1027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86377</xdr:rowOff>
    </xdr:from>
    <xdr:ext cx="405111" cy="259045"/>
    <xdr:sp macro="" textlink="">
      <xdr:nvSpPr>
        <xdr:cNvPr id="202" name="n_1main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3582044"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46372</xdr:rowOff>
    </xdr:from>
    <xdr:ext cx="405111" cy="259045"/>
    <xdr:sp macro="" textlink="">
      <xdr:nvSpPr>
        <xdr:cNvPr id="203" name="n_2main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2705744" y="999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17162</xdr:rowOff>
    </xdr:from>
    <xdr:ext cx="405111" cy="259045"/>
    <xdr:sp macro="" textlink="">
      <xdr:nvSpPr>
        <xdr:cNvPr id="204" name="n_3main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1816744" y="1030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652</xdr:rowOff>
    </xdr:from>
    <xdr:ext cx="405111" cy="259045"/>
    <xdr:sp macro="" textlink="">
      <xdr:nvSpPr>
        <xdr:cNvPr id="205" name="n_4mainValue【体育館・プール】&#10;有形固定資産減価償却率">
          <a:extLst>
            <a:ext uri="{FF2B5EF4-FFF2-40B4-BE49-F238E27FC236}">
              <a16:creationId xmlns:a16="http://schemas.microsoft.com/office/drawing/2014/main" id="{00000000-0008-0000-0F00-0000CD000000}"/>
            </a:ext>
          </a:extLst>
        </xdr:cNvPr>
        <xdr:cNvSpPr txBox="1"/>
      </xdr:nvSpPr>
      <xdr:spPr>
        <a:xfrm>
          <a:off x="927744" y="994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00000000-0008-0000-0F00-0000CE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00000000-0008-0000-0F00-0000D6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00000000-0008-0000-0F00-0000D7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9" name="テキスト ボックス 218">
          <a:extLst>
            <a:ext uri="{FF2B5EF4-FFF2-40B4-BE49-F238E27FC236}">
              <a16:creationId xmlns:a16="http://schemas.microsoft.com/office/drawing/2014/main" id="{00000000-0008-0000-0F00-0000DB00000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00000000-0008-0000-0F00-0000DC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1" name="テキスト ボックス 220">
          <a:extLst>
            <a:ext uri="{FF2B5EF4-FFF2-40B4-BE49-F238E27FC236}">
              <a16:creationId xmlns:a16="http://schemas.microsoft.com/office/drawing/2014/main" id="{00000000-0008-0000-0F00-0000DD00000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00000000-0008-0000-0F00-0000DE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3" name="テキスト ボックス 222">
          <a:extLst>
            <a:ext uri="{FF2B5EF4-FFF2-40B4-BE49-F238E27FC236}">
              <a16:creationId xmlns:a16="http://schemas.microsoft.com/office/drawing/2014/main" id="{00000000-0008-0000-0F00-0000DF00000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00000000-0008-0000-0F00-0000E0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00000000-0008-0000-0F00-0000E1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00000000-0008-0000-0F00-0000E2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75438</xdr:rowOff>
    </xdr:from>
    <xdr:to>
      <xdr:col>54</xdr:col>
      <xdr:colOff>189865</xdr:colOff>
      <xdr:row>63</xdr:row>
      <xdr:rowOff>34290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flipV="1">
          <a:off x="10476865" y="9505188"/>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38117</xdr:rowOff>
    </xdr:from>
    <xdr:ext cx="469744" cy="259045"/>
    <xdr:sp macro="" textlink="">
      <xdr:nvSpPr>
        <xdr:cNvPr id="228" name="【体育館・プール】&#10;一人当たり面積最小値テキスト">
          <a:extLst>
            <a:ext uri="{FF2B5EF4-FFF2-40B4-BE49-F238E27FC236}">
              <a16:creationId xmlns:a16="http://schemas.microsoft.com/office/drawing/2014/main" id="{00000000-0008-0000-0F00-0000E4000000}"/>
            </a:ext>
          </a:extLst>
        </xdr:cNvPr>
        <xdr:cNvSpPr txBox="1"/>
      </xdr:nvSpPr>
      <xdr:spPr>
        <a:xfrm>
          <a:off x="10515600" y="1083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34290</xdr:rowOff>
    </xdr:from>
    <xdr:to>
      <xdr:col>55</xdr:col>
      <xdr:colOff>88900</xdr:colOff>
      <xdr:row>63</xdr:row>
      <xdr:rowOff>34290</xdr:rowOff>
    </xdr:to>
    <xdr:cxnSp macro="">
      <xdr:nvCxnSpPr>
        <xdr:cNvPr id="229" name="直線コネクタ 228">
          <a:extLst>
            <a:ext uri="{FF2B5EF4-FFF2-40B4-BE49-F238E27FC236}">
              <a16:creationId xmlns:a16="http://schemas.microsoft.com/office/drawing/2014/main" id="{00000000-0008-0000-0F00-0000E5000000}"/>
            </a:ext>
          </a:extLst>
        </xdr:cNvPr>
        <xdr:cNvCxnSpPr/>
      </xdr:nvCxnSpPr>
      <xdr:spPr>
        <a:xfrm>
          <a:off x="10388600" y="1083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22115</xdr:rowOff>
    </xdr:from>
    <xdr:ext cx="469744" cy="259045"/>
    <xdr:sp macro="" textlink="">
      <xdr:nvSpPr>
        <xdr:cNvPr id="230" name="【体育館・プール】&#10;一人当たり面積最大値テキスト">
          <a:extLst>
            <a:ext uri="{FF2B5EF4-FFF2-40B4-BE49-F238E27FC236}">
              <a16:creationId xmlns:a16="http://schemas.microsoft.com/office/drawing/2014/main" id="{00000000-0008-0000-0F00-0000E6000000}"/>
            </a:ext>
          </a:extLst>
        </xdr:cNvPr>
        <xdr:cNvSpPr txBox="1"/>
      </xdr:nvSpPr>
      <xdr:spPr>
        <a:xfrm>
          <a:off x="10515600" y="9280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75438</xdr:rowOff>
    </xdr:from>
    <xdr:to>
      <xdr:col>55</xdr:col>
      <xdr:colOff>88900</xdr:colOff>
      <xdr:row>55</xdr:row>
      <xdr:rowOff>75438</xdr:rowOff>
    </xdr:to>
    <xdr:cxnSp macro="">
      <xdr:nvCxnSpPr>
        <xdr:cNvPr id="231" name="直線コネクタ 230">
          <a:extLst>
            <a:ext uri="{FF2B5EF4-FFF2-40B4-BE49-F238E27FC236}">
              <a16:creationId xmlns:a16="http://schemas.microsoft.com/office/drawing/2014/main" id="{00000000-0008-0000-0F00-0000E7000000}"/>
            </a:ext>
          </a:extLst>
        </xdr:cNvPr>
        <xdr:cNvCxnSpPr/>
      </xdr:nvCxnSpPr>
      <xdr:spPr>
        <a:xfrm>
          <a:off x="10388600" y="9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35069</xdr:rowOff>
    </xdr:from>
    <xdr:ext cx="469744" cy="259045"/>
    <xdr:sp macro="" textlink="">
      <xdr:nvSpPr>
        <xdr:cNvPr id="232" name="【体育館・プール】&#10;一人当たり面積平均値テキスト">
          <a:extLst>
            <a:ext uri="{FF2B5EF4-FFF2-40B4-BE49-F238E27FC236}">
              <a16:creationId xmlns:a16="http://schemas.microsoft.com/office/drawing/2014/main" id="{00000000-0008-0000-0F00-0000E8000000}"/>
            </a:ext>
          </a:extLst>
        </xdr:cNvPr>
        <xdr:cNvSpPr txBox="1"/>
      </xdr:nvSpPr>
      <xdr:spPr>
        <a:xfrm>
          <a:off x="10515600" y="10493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56642</xdr:rowOff>
    </xdr:from>
    <xdr:to>
      <xdr:col>55</xdr:col>
      <xdr:colOff>50800</xdr:colOff>
      <xdr:row>61</xdr:row>
      <xdr:rowOff>158242</xdr:rowOff>
    </xdr:to>
    <xdr:sp macro="" textlink="">
      <xdr:nvSpPr>
        <xdr:cNvPr id="233" name="フローチャート: 判断 232">
          <a:extLst>
            <a:ext uri="{FF2B5EF4-FFF2-40B4-BE49-F238E27FC236}">
              <a16:creationId xmlns:a16="http://schemas.microsoft.com/office/drawing/2014/main" id="{00000000-0008-0000-0F00-0000E9000000}"/>
            </a:ext>
          </a:extLst>
        </xdr:cNvPr>
        <xdr:cNvSpPr/>
      </xdr:nvSpPr>
      <xdr:spPr>
        <a:xfrm>
          <a:off x="10426700" y="1051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52070</xdr:rowOff>
    </xdr:from>
    <xdr:to>
      <xdr:col>50</xdr:col>
      <xdr:colOff>165100</xdr:colOff>
      <xdr:row>61</xdr:row>
      <xdr:rowOff>153670</xdr:rowOff>
    </xdr:to>
    <xdr:sp macro="" textlink="">
      <xdr:nvSpPr>
        <xdr:cNvPr id="234" name="フローチャート: 判断 233">
          <a:extLst>
            <a:ext uri="{FF2B5EF4-FFF2-40B4-BE49-F238E27FC236}">
              <a16:creationId xmlns:a16="http://schemas.microsoft.com/office/drawing/2014/main" id="{00000000-0008-0000-0F00-0000EA000000}"/>
            </a:ext>
          </a:extLst>
        </xdr:cNvPr>
        <xdr:cNvSpPr/>
      </xdr:nvSpPr>
      <xdr:spPr>
        <a:xfrm>
          <a:off x="9588500" y="1051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65786</xdr:rowOff>
    </xdr:from>
    <xdr:to>
      <xdr:col>46</xdr:col>
      <xdr:colOff>38100</xdr:colOff>
      <xdr:row>61</xdr:row>
      <xdr:rowOff>167386</xdr:rowOff>
    </xdr:to>
    <xdr:sp macro="" textlink="">
      <xdr:nvSpPr>
        <xdr:cNvPr id="235" name="フローチャート: 判断 234">
          <a:extLst>
            <a:ext uri="{FF2B5EF4-FFF2-40B4-BE49-F238E27FC236}">
              <a16:creationId xmlns:a16="http://schemas.microsoft.com/office/drawing/2014/main" id="{00000000-0008-0000-0F00-0000EB000000}"/>
            </a:ext>
          </a:extLst>
        </xdr:cNvPr>
        <xdr:cNvSpPr/>
      </xdr:nvSpPr>
      <xdr:spPr>
        <a:xfrm>
          <a:off x="8699500" y="10524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38354</xdr:rowOff>
    </xdr:from>
    <xdr:to>
      <xdr:col>41</xdr:col>
      <xdr:colOff>101600</xdr:colOff>
      <xdr:row>61</xdr:row>
      <xdr:rowOff>139954</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7810500" y="1049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56642</xdr:rowOff>
    </xdr:from>
    <xdr:to>
      <xdr:col>36</xdr:col>
      <xdr:colOff>165100</xdr:colOff>
      <xdr:row>61</xdr:row>
      <xdr:rowOff>158242</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6921500" y="1051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F00-0000EE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F00-0000EF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F00-0000F0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17780</xdr:rowOff>
    </xdr:from>
    <xdr:to>
      <xdr:col>55</xdr:col>
      <xdr:colOff>50800</xdr:colOff>
      <xdr:row>60</xdr:row>
      <xdr:rowOff>119380</xdr:rowOff>
    </xdr:to>
    <xdr:sp macro="" textlink="">
      <xdr:nvSpPr>
        <xdr:cNvPr id="243" name="楕円 242">
          <a:extLst>
            <a:ext uri="{FF2B5EF4-FFF2-40B4-BE49-F238E27FC236}">
              <a16:creationId xmlns:a16="http://schemas.microsoft.com/office/drawing/2014/main" id="{00000000-0008-0000-0F00-0000F3000000}"/>
            </a:ext>
          </a:extLst>
        </xdr:cNvPr>
        <xdr:cNvSpPr/>
      </xdr:nvSpPr>
      <xdr:spPr>
        <a:xfrm>
          <a:off x="104267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40657</xdr:rowOff>
    </xdr:from>
    <xdr:ext cx="469744" cy="259045"/>
    <xdr:sp macro="" textlink="">
      <xdr:nvSpPr>
        <xdr:cNvPr id="244" name="【体育館・プール】&#10;一人当たり面積該当値テキスト">
          <a:extLst>
            <a:ext uri="{FF2B5EF4-FFF2-40B4-BE49-F238E27FC236}">
              <a16:creationId xmlns:a16="http://schemas.microsoft.com/office/drawing/2014/main" id="{00000000-0008-0000-0F00-0000F4000000}"/>
            </a:ext>
          </a:extLst>
        </xdr:cNvPr>
        <xdr:cNvSpPr txBox="1"/>
      </xdr:nvSpPr>
      <xdr:spPr>
        <a:xfrm>
          <a:off x="10515600" y="1015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22352</xdr:rowOff>
    </xdr:from>
    <xdr:to>
      <xdr:col>50</xdr:col>
      <xdr:colOff>165100</xdr:colOff>
      <xdr:row>60</xdr:row>
      <xdr:rowOff>123952</xdr:rowOff>
    </xdr:to>
    <xdr:sp macro="" textlink="">
      <xdr:nvSpPr>
        <xdr:cNvPr id="245" name="楕円 244">
          <a:extLst>
            <a:ext uri="{FF2B5EF4-FFF2-40B4-BE49-F238E27FC236}">
              <a16:creationId xmlns:a16="http://schemas.microsoft.com/office/drawing/2014/main" id="{00000000-0008-0000-0F00-0000F5000000}"/>
            </a:ext>
          </a:extLst>
        </xdr:cNvPr>
        <xdr:cNvSpPr/>
      </xdr:nvSpPr>
      <xdr:spPr>
        <a:xfrm>
          <a:off x="9588500" y="1030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68580</xdr:rowOff>
    </xdr:from>
    <xdr:to>
      <xdr:col>55</xdr:col>
      <xdr:colOff>0</xdr:colOff>
      <xdr:row>60</xdr:row>
      <xdr:rowOff>73152</xdr:rowOff>
    </xdr:to>
    <xdr:cxnSp macro="">
      <xdr:nvCxnSpPr>
        <xdr:cNvPr id="246" name="直線コネクタ 245">
          <a:extLst>
            <a:ext uri="{FF2B5EF4-FFF2-40B4-BE49-F238E27FC236}">
              <a16:creationId xmlns:a16="http://schemas.microsoft.com/office/drawing/2014/main" id="{00000000-0008-0000-0F00-0000F6000000}"/>
            </a:ext>
          </a:extLst>
        </xdr:cNvPr>
        <xdr:cNvCxnSpPr/>
      </xdr:nvCxnSpPr>
      <xdr:spPr>
        <a:xfrm flipV="1">
          <a:off x="9639300" y="1035558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22352</xdr:rowOff>
    </xdr:from>
    <xdr:to>
      <xdr:col>46</xdr:col>
      <xdr:colOff>38100</xdr:colOff>
      <xdr:row>60</xdr:row>
      <xdr:rowOff>123952</xdr:rowOff>
    </xdr:to>
    <xdr:sp macro="" textlink="">
      <xdr:nvSpPr>
        <xdr:cNvPr id="247" name="楕円 246">
          <a:extLst>
            <a:ext uri="{FF2B5EF4-FFF2-40B4-BE49-F238E27FC236}">
              <a16:creationId xmlns:a16="http://schemas.microsoft.com/office/drawing/2014/main" id="{00000000-0008-0000-0F00-0000F7000000}"/>
            </a:ext>
          </a:extLst>
        </xdr:cNvPr>
        <xdr:cNvSpPr/>
      </xdr:nvSpPr>
      <xdr:spPr>
        <a:xfrm>
          <a:off x="8699500" y="1030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73152</xdr:rowOff>
    </xdr:from>
    <xdr:to>
      <xdr:col>50</xdr:col>
      <xdr:colOff>114300</xdr:colOff>
      <xdr:row>60</xdr:row>
      <xdr:rowOff>73152</xdr:rowOff>
    </xdr:to>
    <xdr:cxnSp macro="">
      <xdr:nvCxnSpPr>
        <xdr:cNvPr id="248" name="直線コネクタ 247">
          <a:extLst>
            <a:ext uri="{FF2B5EF4-FFF2-40B4-BE49-F238E27FC236}">
              <a16:creationId xmlns:a16="http://schemas.microsoft.com/office/drawing/2014/main" id="{00000000-0008-0000-0F00-0000F8000000}"/>
            </a:ext>
          </a:extLst>
        </xdr:cNvPr>
        <xdr:cNvCxnSpPr/>
      </xdr:nvCxnSpPr>
      <xdr:spPr>
        <a:xfrm>
          <a:off x="8750300" y="103601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26924</xdr:rowOff>
    </xdr:from>
    <xdr:to>
      <xdr:col>41</xdr:col>
      <xdr:colOff>101600</xdr:colOff>
      <xdr:row>60</xdr:row>
      <xdr:rowOff>128524</xdr:rowOff>
    </xdr:to>
    <xdr:sp macro="" textlink="">
      <xdr:nvSpPr>
        <xdr:cNvPr id="249" name="楕円 248">
          <a:extLst>
            <a:ext uri="{FF2B5EF4-FFF2-40B4-BE49-F238E27FC236}">
              <a16:creationId xmlns:a16="http://schemas.microsoft.com/office/drawing/2014/main" id="{00000000-0008-0000-0F00-0000F9000000}"/>
            </a:ext>
          </a:extLst>
        </xdr:cNvPr>
        <xdr:cNvSpPr/>
      </xdr:nvSpPr>
      <xdr:spPr>
        <a:xfrm>
          <a:off x="7810500" y="10313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73152</xdr:rowOff>
    </xdr:from>
    <xdr:to>
      <xdr:col>45</xdr:col>
      <xdr:colOff>177800</xdr:colOff>
      <xdr:row>60</xdr:row>
      <xdr:rowOff>77724</xdr:rowOff>
    </xdr:to>
    <xdr:cxnSp macro="">
      <xdr:nvCxnSpPr>
        <xdr:cNvPr id="250" name="直線コネクタ 249">
          <a:extLst>
            <a:ext uri="{FF2B5EF4-FFF2-40B4-BE49-F238E27FC236}">
              <a16:creationId xmlns:a16="http://schemas.microsoft.com/office/drawing/2014/main" id="{00000000-0008-0000-0F00-0000FA000000}"/>
            </a:ext>
          </a:extLst>
        </xdr:cNvPr>
        <xdr:cNvCxnSpPr/>
      </xdr:nvCxnSpPr>
      <xdr:spPr>
        <a:xfrm flipV="1">
          <a:off x="7861300" y="103601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26924</xdr:rowOff>
    </xdr:from>
    <xdr:to>
      <xdr:col>36</xdr:col>
      <xdr:colOff>165100</xdr:colOff>
      <xdr:row>60</xdr:row>
      <xdr:rowOff>128524</xdr:rowOff>
    </xdr:to>
    <xdr:sp macro="" textlink="">
      <xdr:nvSpPr>
        <xdr:cNvPr id="251" name="楕円 250">
          <a:extLst>
            <a:ext uri="{FF2B5EF4-FFF2-40B4-BE49-F238E27FC236}">
              <a16:creationId xmlns:a16="http://schemas.microsoft.com/office/drawing/2014/main" id="{00000000-0008-0000-0F00-0000FB000000}"/>
            </a:ext>
          </a:extLst>
        </xdr:cNvPr>
        <xdr:cNvSpPr/>
      </xdr:nvSpPr>
      <xdr:spPr>
        <a:xfrm>
          <a:off x="6921500" y="10313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77724</xdr:rowOff>
    </xdr:from>
    <xdr:to>
      <xdr:col>41</xdr:col>
      <xdr:colOff>50800</xdr:colOff>
      <xdr:row>60</xdr:row>
      <xdr:rowOff>77724</xdr:rowOff>
    </xdr:to>
    <xdr:cxnSp macro="">
      <xdr:nvCxnSpPr>
        <xdr:cNvPr id="252" name="直線コネクタ 251">
          <a:extLst>
            <a:ext uri="{FF2B5EF4-FFF2-40B4-BE49-F238E27FC236}">
              <a16:creationId xmlns:a16="http://schemas.microsoft.com/office/drawing/2014/main" id="{00000000-0008-0000-0F00-0000FC000000}"/>
            </a:ext>
          </a:extLst>
        </xdr:cNvPr>
        <xdr:cNvCxnSpPr/>
      </xdr:nvCxnSpPr>
      <xdr:spPr>
        <a:xfrm>
          <a:off x="6972300" y="103647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144797</xdr:rowOff>
    </xdr:from>
    <xdr:ext cx="469744" cy="259045"/>
    <xdr:sp macro="" textlink="">
      <xdr:nvSpPr>
        <xdr:cNvPr id="253" name="n_1aveValue【体育館・プール】&#10;一人当たり面積">
          <a:extLst>
            <a:ext uri="{FF2B5EF4-FFF2-40B4-BE49-F238E27FC236}">
              <a16:creationId xmlns:a16="http://schemas.microsoft.com/office/drawing/2014/main" id="{00000000-0008-0000-0F00-0000FD000000}"/>
            </a:ext>
          </a:extLst>
        </xdr:cNvPr>
        <xdr:cNvSpPr txBox="1"/>
      </xdr:nvSpPr>
      <xdr:spPr>
        <a:xfrm>
          <a:off x="9391727" y="1060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158513</xdr:rowOff>
    </xdr:from>
    <xdr:ext cx="469744" cy="259045"/>
    <xdr:sp macro="" textlink="">
      <xdr:nvSpPr>
        <xdr:cNvPr id="254" name="n_2aveValue【体育館・プール】&#10;一人当たり面積">
          <a:extLst>
            <a:ext uri="{FF2B5EF4-FFF2-40B4-BE49-F238E27FC236}">
              <a16:creationId xmlns:a16="http://schemas.microsoft.com/office/drawing/2014/main" id="{00000000-0008-0000-0F00-0000FE000000}"/>
            </a:ext>
          </a:extLst>
        </xdr:cNvPr>
        <xdr:cNvSpPr txBox="1"/>
      </xdr:nvSpPr>
      <xdr:spPr>
        <a:xfrm>
          <a:off x="8515427" y="10616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131081</xdr:rowOff>
    </xdr:from>
    <xdr:ext cx="469744" cy="259045"/>
    <xdr:sp macro="" textlink="">
      <xdr:nvSpPr>
        <xdr:cNvPr id="255" name="n_3aveValue【体育館・プール】&#10;一人当たり面積">
          <a:extLst>
            <a:ext uri="{FF2B5EF4-FFF2-40B4-BE49-F238E27FC236}">
              <a16:creationId xmlns:a16="http://schemas.microsoft.com/office/drawing/2014/main" id="{00000000-0008-0000-0F00-0000FF000000}"/>
            </a:ext>
          </a:extLst>
        </xdr:cNvPr>
        <xdr:cNvSpPr txBox="1"/>
      </xdr:nvSpPr>
      <xdr:spPr>
        <a:xfrm>
          <a:off x="7626427" y="1058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149369</xdr:rowOff>
    </xdr:from>
    <xdr:ext cx="469744" cy="259045"/>
    <xdr:sp macro="" textlink="">
      <xdr:nvSpPr>
        <xdr:cNvPr id="256" name="n_4aveValue【体育館・プール】&#10;一人当たり面積">
          <a:extLst>
            <a:ext uri="{FF2B5EF4-FFF2-40B4-BE49-F238E27FC236}">
              <a16:creationId xmlns:a16="http://schemas.microsoft.com/office/drawing/2014/main" id="{00000000-0008-0000-0F00-000000010000}"/>
            </a:ext>
          </a:extLst>
        </xdr:cNvPr>
        <xdr:cNvSpPr txBox="1"/>
      </xdr:nvSpPr>
      <xdr:spPr>
        <a:xfrm>
          <a:off x="6737427" y="1060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140479</xdr:rowOff>
    </xdr:from>
    <xdr:ext cx="469744" cy="259045"/>
    <xdr:sp macro="" textlink="">
      <xdr:nvSpPr>
        <xdr:cNvPr id="257" name="n_1mainValue【体育館・プール】&#10;一人当たり面積">
          <a:extLst>
            <a:ext uri="{FF2B5EF4-FFF2-40B4-BE49-F238E27FC236}">
              <a16:creationId xmlns:a16="http://schemas.microsoft.com/office/drawing/2014/main" id="{00000000-0008-0000-0F00-000001010000}"/>
            </a:ext>
          </a:extLst>
        </xdr:cNvPr>
        <xdr:cNvSpPr txBox="1"/>
      </xdr:nvSpPr>
      <xdr:spPr>
        <a:xfrm>
          <a:off x="9391727" y="10084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140479</xdr:rowOff>
    </xdr:from>
    <xdr:ext cx="469744" cy="259045"/>
    <xdr:sp macro="" textlink="">
      <xdr:nvSpPr>
        <xdr:cNvPr id="258" name="n_2mainValue【体育館・プール】&#10;一人当たり面積">
          <a:extLst>
            <a:ext uri="{FF2B5EF4-FFF2-40B4-BE49-F238E27FC236}">
              <a16:creationId xmlns:a16="http://schemas.microsoft.com/office/drawing/2014/main" id="{00000000-0008-0000-0F00-000002010000}"/>
            </a:ext>
          </a:extLst>
        </xdr:cNvPr>
        <xdr:cNvSpPr txBox="1"/>
      </xdr:nvSpPr>
      <xdr:spPr>
        <a:xfrm>
          <a:off x="8515427" y="10084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145051</xdr:rowOff>
    </xdr:from>
    <xdr:ext cx="469744" cy="259045"/>
    <xdr:sp macro="" textlink="">
      <xdr:nvSpPr>
        <xdr:cNvPr id="259" name="n_3mainValue【体育館・プール】&#10;一人当たり面積">
          <a:extLst>
            <a:ext uri="{FF2B5EF4-FFF2-40B4-BE49-F238E27FC236}">
              <a16:creationId xmlns:a16="http://schemas.microsoft.com/office/drawing/2014/main" id="{00000000-0008-0000-0F00-000003010000}"/>
            </a:ext>
          </a:extLst>
        </xdr:cNvPr>
        <xdr:cNvSpPr txBox="1"/>
      </xdr:nvSpPr>
      <xdr:spPr>
        <a:xfrm>
          <a:off x="7626427" y="10089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145051</xdr:rowOff>
    </xdr:from>
    <xdr:ext cx="469744" cy="259045"/>
    <xdr:sp macro="" textlink="">
      <xdr:nvSpPr>
        <xdr:cNvPr id="260" name="n_4mainValue【体育館・プール】&#10;一人当たり面積">
          <a:extLst>
            <a:ext uri="{FF2B5EF4-FFF2-40B4-BE49-F238E27FC236}">
              <a16:creationId xmlns:a16="http://schemas.microsoft.com/office/drawing/2014/main" id="{00000000-0008-0000-0F00-000004010000}"/>
            </a:ext>
          </a:extLst>
        </xdr:cNvPr>
        <xdr:cNvSpPr txBox="1"/>
      </xdr:nvSpPr>
      <xdr:spPr>
        <a:xfrm>
          <a:off x="6737427" y="10089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00000000-0008-0000-0F00-000005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00000000-0008-0000-0F00-000006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00000000-0008-0000-0F00-000007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00000000-0008-0000-0F00-00000D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00000000-0008-0000-0F00-00000E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00000000-0008-0000-0F00-00000F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00000000-0008-0000-0F00-000010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00000000-0008-0000-0F00-000011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00000000-0008-0000-0F00-000012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00000000-0008-0000-0F00-000013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00000000-0008-0000-0F00-000014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00000000-0008-0000-0F00-000015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00000000-0008-0000-0F00-000016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00000000-0008-0000-0F00-000017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00000000-0008-0000-0F00-000018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00000000-0008-0000-0F00-000019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00000000-0008-0000-0F00-00001A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00000000-0008-0000-0F00-00001B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00000000-0008-0000-0F00-00001C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135255</xdr:rowOff>
    </xdr:from>
    <xdr:to>
      <xdr:col>24</xdr:col>
      <xdr:colOff>62865</xdr:colOff>
      <xdr:row>85</xdr:row>
      <xdr:rowOff>112395</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flipV="1">
          <a:off x="4634865" y="13336905"/>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116222</xdr:rowOff>
    </xdr:from>
    <xdr:ext cx="405111" cy="259045"/>
    <xdr:sp macro="" textlink="">
      <xdr:nvSpPr>
        <xdr:cNvPr id="286" name="【福祉施設】&#10;有形固定資産減価償却率最小値テキスト">
          <a:extLst>
            <a:ext uri="{FF2B5EF4-FFF2-40B4-BE49-F238E27FC236}">
              <a16:creationId xmlns:a16="http://schemas.microsoft.com/office/drawing/2014/main" id="{00000000-0008-0000-0F00-00001E010000}"/>
            </a:ext>
          </a:extLst>
        </xdr:cNvPr>
        <xdr:cNvSpPr txBox="1"/>
      </xdr:nvSpPr>
      <xdr:spPr>
        <a:xfrm>
          <a:off x="4673600" y="1468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112395</xdr:rowOff>
    </xdr:from>
    <xdr:to>
      <xdr:col>24</xdr:col>
      <xdr:colOff>152400</xdr:colOff>
      <xdr:row>85</xdr:row>
      <xdr:rowOff>112395</xdr:rowOff>
    </xdr:to>
    <xdr:cxnSp macro="">
      <xdr:nvCxnSpPr>
        <xdr:cNvPr id="287" name="直線コネクタ 286">
          <a:extLst>
            <a:ext uri="{FF2B5EF4-FFF2-40B4-BE49-F238E27FC236}">
              <a16:creationId xmlns:a16="http://schemas.microsoft.com/office/drawing/2014/main" id="{00000000-0008-0000-0F00-00001F010000}"/>
            </a:ext>
          </a:extLst>
        </xdr:cNvPr>
        <xdr:cNvCxnSpPr/>
      </xdr:nvCxnSpPr>
      <xdr:spPr>
        <a:xfrm>
          <a:off x="4546600" y="14685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81932</xdr:rowOff>
    </xdr:from>
    <xdr:ext cx="405111" cy="259045"/>
    <xdr:sp macro="" textlink="">
      <xdr:nvSpPr>
        <xdr:cNvPr id="288" name="【福祉施設】&#10;有形固定資産減価償却率最大値テキスト">
          <a:extLst>
            <a:ext uri="{FF2B5EF4-FFF2-40B4-BE49-F238E27FC236}">
              <a16:creationId xmlns:a16="http://schemas.microsoft.com/office/drawing/2014/main" id="{00000000-0008-0000-0F00-000020010000}"/>
            </a:ext>
          </a:extLst>
        </xdr:cNvPr>
        <xdr:cNvSpPr txBox="1"/>
      </xdr:nvSpPr>
      <xdr:spPr>
        <a:xfrm>
          <a:off x="4673600" y="13112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135255</xdr:rowOff>
    </xdr:from>
    <xdr:to>
      <xdr:col>24</xdr:col>
      <xdr:colOff>152400</xdr:colOff>
      <xdr:row>77</xdr:row>
      <xdr:rowOff>135255</xdr:rowOff>
    </xdr:to>
    <xdr:cxnSp macro="">
      <xdr:nvCxnSpPr>
        <xdr:cNvPr id="289" name="直線コネクタ 288">
          <a:extLst>
            <a:ext uri="{FF2B5EF4-FFF2-40B4-BE49-F238E27FC236}">
              <a16:creationId xmlns:a16="http://schemas.microsoft.com/office/drawing/2014/main" id="{00000000-0008-0000-0F00-000021010000}"/>
            </a:ext>
          </a:extLst>
        </xdr:cNvPr>
        <xdr:cNvCxnSpPr/>
      </xdr:nvCxnSpPr>
      <xdr:spPr>
        <a:xfrm>
          <a:off x="4546600" y="13336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23513</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00000000-0008-0000-0F00-000022010000}"/>
            </a:ext>
          </a:extLst>
        </xdr:cNvPr>
        <xdr:cNvSpPr txBox="1"/>
      </xdr:nvSpPr>
      <xdr:spPr>
        <a:xfrm>
          <a:off x="4673600" y="139109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636</xdr:rowOff>
    </xdr:from>
    <xdr:to>
      <xdr:col>24</xdr:col>
      <xdr:colOff>114300</xdr:colOff>
      <xdr:row>82</xdr:row>
      <xdr:rowOff>102236</xdr:rowOff>
    </xdr:to>
    <xdr:sp macro="" textlink="">
      <xdr:nvSpPr>
        <xdr:cNvPr id="291" name="フローチャート: 判断 290">
          <a:extLst>
            <a:ext uri="{FF2B5EF4-FFF2-40B4-BE49-F238E27FC236}">
              <a16:creationId xmlns:a16="http://schemas.microsoft.com/office/drawing/2014/main" id="{00000000-0008-0000-0F00-000023010000}"/>
            </a:ext>
          </a:extLst>
        </xdr:cNvPr>
        <xdr:cNvSpPr/>
      </xdr:nvSpPr>
      <xdr:spPr>
        <a:xfrm>
          <a:off x="45847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132080</xdr:rowOff>
    </xdr:from>
    <xdr:to>
      <xdr:col>20</xdr:col>
      <xdr:colOff>38100</xdr:colOff>
      <xdr:row>82</xdr:row>
      <xdr:rowOff>62230</xdr:rowOff>
    </xdr:to>
    <xdr:sp macro="" textlink="">
      <xdr:nvSpPr>
        <xdr:cNvPr id="292" name="フローチャート: 判断 291">
          <a:extLst>
            <a:ext uri="{FF2B5EF4-FFF2-40B4-BE49-F238E27FC236}">
              <a16:creationId xmlns:a16="http://schemas.microsoft.com/office/drawing/2014/main" id="{00000000-0008-0000-0F00-000024010000}"/>
            </a:ext>
          </a:extLst>
        </xdr:cNvPr>
        <xdr:cNvSpPr/>
      </xdr:nvSpPr>
      <xdr:spPr>
        <a:xfrm>
          <a:off x="3746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113030</xdr:rowOff>
    </xdr:from>
    <xdr:to>
      <xdr:col>15</xdr:col>
      <xdr:colOff>101600</xdr:colOff>
      <xdr:row>82</xdr:row>
      <xdr:rowOff>43180</xdr:rowOff>
    </xdr:to>
    <xdr:sp macro="" textlink="">
      <xdr:nvSpPr>
        <xdr:cNvPr id="293" name="フローチャート: 判断 292">
          <a:extLst>
            <a:ext uri="{FF2B5EF4-FFF2-40B4-BE49-F238E27FC236}">
              <a16:creationId xmlns:a16="http://schemas.microsoft.com/office/drawing/2014/main" id="{00000000-0008-0000-0F00-000025010000}"/>
            </a:ext>
          </a:extLst>
        </xdr:cNvPr>
        <xdr:cNvSpPr/>
      </xdr:nvSpPr>
      <xdr:spPr>
        <a:xfrm>
          <a:off x="2857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294" name="フローチャート: 判断 293">
          <a:extLst>
            <a:ext uri="{FF2B5EF4-FFF2-40B4-BE49-F238E27FC236}">
              <a16:creationId xmlns:a16="http://schemas.microsoft.com/office/drawing/2014/main" id="{00000000-0008-0000-0F00-000026010000}"/>
            </a:ext>
          </a:extLst>
        </xdr:cNvPr>
        <xdr:cNvSpPr/>
      </xdr:nvSpPr>
      <xdr:spPr>
        <a:xfrm>
          <a:off x="1968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107314</xdr:rowOff>
    </xdr:from>
    <xdr:to>
      <xdr:col>6</xdr:col>
      <xdr:colOff>38100</xdr:colOff>
      <xdr:row>82</xdr:row>
      <xdr:rowOff>37464</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1079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F00-000028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F00-000029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F00-00002A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F00-00002B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162561</xdr:rowOff>
    </xdr:from>
    <xdr:to>
      <xdr:col>24</xdr:col>
      <xdr:colOff>114300</xdr:colOff>
      <xdr:row>85</xdr:row>
      <xdr:rowOff>92711</xdr:rowOff>
    </xdr:to>
    <xdr:sp macro="" textlink="">
      <xdr:nvSpPr>
        <xdr:cNvPr id="301" name="楕円 300">
          <a:extLst>
            <a:ext uri="{FF2B5EF4-FFF2-40B4-BE49-F238E27FC236}">
              <a16:creationId xmlns:a16="http://schemas.microsoft.com/office/drawing/2014/main" id="{00000000-0008-0000-0F00-00002D010000}"/>
            </a:ext>
          </a:extLst>
        </xdr:cNvPr>
        <xdr:cNvSpPr/>
      </xdr:nvSpPr>
      <xdr:spPr>
        <a:xfrm>
          <a:off x="4584700" y="1456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77488</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00000000-0008-0000-0F00-00002E010000}"/>
            </a:ext>
          </a:extLst>
        </xdr:cNvPr>
        <xdr:cNvSpPr txBox="1"/>
      </xdr:nvSpPr>
      <xdr:spPr>
        <a:xfrm>
          <a:off x="4673600" y="14479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111125</xdr:rowOff>
    </xdr:from>
    <xdr:to>
      <xdr:col>20</xdr:col>
      <xdr:colOff>38100</xdr:colOff>
      <xdr:row>85</xdr:row>
      <xdr:rowOff>41275</xdr:rowOff>
    </xdr:to>
    <xdr:sp macro="" textlink="">
      <xdr:nvSpPr>
        <xdr:cNvPr id="303" name="楕円 302">
          <a:extLst>
            <a:ext uri="{FF2B5EF4-FFF2-40B4-BE49-F238E27FC236}">
              <a16:creationId xmlns:a16="http://schemas.microsoft.com/office/drawing/2014/main" id="{00000000-0008-0000-0F00-00002F010000}"/>
            </a:ext>
          </a:extLst>
        </xdr:cNvPr>
        <xdr:cNvSpPr/>
      </xdr:nvSpPr>
      <xdr:spPr>
        <a:xfrm>
          <a:off x="3746500" y="1451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161925</xdr:rowOff>
    </xdr:from>
    <xdr:to>
      <xdr:col>24</xdr:col>
      <xdr:colOff>63500</xdr:colOff>
      <xdr:row>85</xdr:row>
      <xdr:rowOff>41911</xdr:rowOff>
    </xdr:to>
    <xdr:cxnSp macro="">
      <xdr:nvCxnSpPr>
        <xdr:cNvPr id="304" name="直線コネクタ 303">
          <a:extLst>
            <a:ext uri="{FF2B5EF4-FFF2-40B4-BE49-F238E27FC236}">
              <a16:creationId xmlns:a16="http://schemas.microsoft.com/office/drawing/2014/main" id="{00000000-0008-0000-0F00-000030010000}"/>
            </a:ext>
          </a:extLst>
        </xdr:cNvPr>
        <xdr:cNvCxnSpPr/>
      </xdr:nvCxnSpPr>
      <xdr:spPr>
        <a:xfrm>
          <a:off x="3797300" y="14563725"/>
          <a:ext cx="8382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73025</xdr:rowOff>
    </xdr:from>
    <xdr:to>
      <xdr:col>15</xdr:col>
      <xdr:colOff>101600</xdr:colOff>
      <xdr:row>86</xdr:row>
      <xdr:rowOff>3175</xdr:rowOff>
    </xdr:to>
    <xdr:sp macro="" textlink="">
      <xdr:nvSpPr>
        <xdr:cNvPr id="305" name="楕円 304">
          <a:extLst>
            <a:ext uri="{FF2B5EF4-FFF2-40B4-BE49-F238E27FC236}">
              <a16:creationId xmlns:a16="http://schemas.microsoft.com/office/drawing/2014/main" id="{00000000-0008-0000-0F00-000031010000}"/>
            </a:ext>
          </a:extLst>
        </xdr:cNvPr>
        <xdr:cNvSpPr/>
      </xdr:nvSpPr>
      <xdr:spPr>
        <a:xfrm>
          <a:off x="2857500" y="1464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161925</xdr:rowOff>
    </xdr:from>
    <xdr:to>
      <xdr:col>19</xdr:col>
      <xdr:colOff>177800</xdr:colOff>
      <xdr:row>85</xdr:row>
      <xdr:rowOff>123825</xdr:rowOff>
    </xdr:to>
    <xdr:cxnSp macro="">
      <xdr:nvCxnSpPr>
        <xdr:cNvPr id="306" name="直線コネクタ 305">
          <a:extLst>
            <a:ext uri="{FF2B5EF4-FFF2-40B4-BE49-F238E27FC236}">
              <a16:creationId xmlns:a16="http://schemas.microsoft.com/office/drawing/2014/main" id="{00000000-0008-0000-0F00-000032010000}"/>
            </a:ext>
          </a:extLst>
        </xdr:cNvPr>
        <xdr:cNvCxnSpPr/>
      </xdr:nvCxnSpPr>
      <xdr:spPr>
        <a:xfrm flipV="1">
          <a:off x="2908300" y="14563725"/>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31114</xdr:rowOff>
    </xdr:from>
    <xdr:to>
      <xdr:col>10</xdr:col>
      <xdr:colOff>165100</xdr:colOff>
      <xdr:row>85</xdr:row>
      <xdr:rowOff>132714</xdr:rowOff>
    </xdr:to>
    <xdr:sp macro="" textlink="">
      <xdr:nvSpPr>
        <xdr:cNvPr id="307" name="楕円 306">
          <a:extLst>
            <a:ext uri="{FF2B5EF4-FFF2-40B4-BE49-F238E27FC236}">
              <a16:creationId xmlns:a16="http://schemas.microsoft.com/office/drawing/2014/main" id="{00000000-0008-0000-0F00-000033010000}"/>
            </a:ext>
          </a:extLst>
        </xdr:cNvPr>
        <xdr:cNvSpPr/>
      </xdr:nvSpPr>
      <xdr:spPr>
        <a:xfrm>
          <a:off x="1968500" y="1460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81914</xdr:rowOff>
    </xdr:from>
    <xdr:to>
      <xdr:col>15</xdr:col>
      <xdr:colOff>50800</xdr:colOff>
      <xdr:row>85</xdr:row>
      <xdr:rowOff>123825</xdr:rowOff>
    </xdr:to>
    <xdr:cxnSp macro="">
      <xdr:nvCxnSpPr>
        <xdr:cNvPr id="308" name="直線コネクタ 307">
          <a:extLst>
            <a:ext uri="{FF2B5EF4-FFF2-40B4-BE49-F238E27FC236}">
              <a16:creationId xmlns:a16="http://schemas.microsoft.com/office/drawing/2014/main" id="{00000000-0008-0000-0F00-000034010000}"/>
            </a:ext>
          </a:extLst>
        </xdr:cNvPr>
        <xdr:cNvCxnSpPr/>
      </xdr:nvCxnSpPr>
      <xdr:spPr>
        <a:xfrm>
          <a:off x="2019300" y="14655164"/>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158750</xdr:rowOff>
    </xdr:from>
    <xdr:to>
      <xdr:col>6</xdr:col>
      <xdr:colOff>38100</xdr:colOff>
      <xdr:row>85</xdr:row>
      <xdr:rowOff>88900</xdr:rowOff>
    </xdr:to>
    <xdr:sp macro="" textlink="">
      <xdr:nvSpPr>
        <xdr:cNvPr id="309" name="楕円 308">
          <a:extLst>
            <a:ext uri="{FF2B5EF4-FFF2-40B4-BE49-F238E27FC236}">
              <a16:creationId xmlns:a16="http://schemas.microsoft.com/office/drawing/2014/main" id="{00000000-0008-0000-0F00-000035010000}"/>
            </a:ext>
          </a:extLst>
        </xdr:cNvPr>
        <xdr:cNvSpPr/>
      </xdr:nvSpPr>
      <xdr:spPr>
        <a:xfrm>
          <a:off x="1079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38100</xdr:rowOff>
    </xdr:from>
    <xdr:to>
      <xdr:col>10</xdr:col>
      <xdr:colOff>114300</xdr:colOff>
      <xdr:row>85</xdr:row>
      <xdr:rowOff>81914</xdr:rowOff>
    </xdr:to>
    <xdr:cxnSp macro="">
      <xdr:nvCxnSpPr>
        <xdr:cNvPr id="310" name="直線コネクタ 309">
          <a:extLst>
            <a:ext uri="{FF2B5EF4-FFF2-40B4-BE49-F238E27FC236}">
              <a16:creationId xmlns:a16="http://schemas.microsoft.com/office/drawing/2014/main" id="{00000000-0008-0000-0F00-000036010000}"/>
            </a:ext>
          </a:extLst>
        </xdr:cNvPr>
        <xdr:cNvCxnSpPr/>
      </xdr:nvCxnSpPr>
      <xdr:spPr>
        <a:xfrm>
          <a:off x="1130300" y="14611350"/>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78757</xdr:rowOff>
    </xdr:from>
    <xdr:ext cx="405111" cy="259045"/>
    <xdr:sp macro="" textlink="">
      <xdr:nvSpPr>
        <xdr:cNvPr id="311" name="n_1aveValue【福祉施設】&#10;有形固定資産減価償却率">
          <a:extLst>
            <a:ext uri="{FF2B5EF4-FFF2-40B4-BE49-F238E27FC236}">
              <a16:creationId xmlns:a16="http://schemas.microsoft.com/office/drawing/2014/main" id="{00000000-0008-0000-0F00-000037010000}"/>
            </a:ext>
          </a:extLst>
        </xdr:cNvPr>
        <xdr:cNvSpPr txBox="1"/>
      </xdr:nvSpPr>
      <xdr:spPr>
        <a:xfrm>
          <a:off x="3582044" y="1379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59707</xdr:rowOff>
    </xdr:from>
    <xdr:ext cx="405111" cy="259045"/>
    <xdr:sp macro="" textlink="">
      <xdr:nvSpPr>
        <xdr:cNvPr id="312" name="n_2aveValue【福祉施設】&#10;有形固定資産減価償却率">
          <a:extLst>
            <a:ext uri="{FF2B5EF4-FFF2-40B4-BE49-F238E27FC236}">
              <a16:creationId xmlns:a16="http://schemas.microsoft.com/office/drawing/2014/main" id="{00000000-0008-0000-0F00-000038010000}"/>
            </a:ext>
          </a:extLst>
        </xdr:cNvPr>
        <xdr:cNvSpPr txBox="1"/>
      </xdr:nvSpPr>
      <xdr:spPr>
        <a:xfrm>
          <a:off x="27057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50182</xdr:rowOff>
    </xdr:from>
    <xdr:ext cx="405111" cy="259045"/>
    <xdr:sp macro="" textlink="">
      <xdr:nvSpPr>
        <xdr:cNvPr id="313" name="n_3aveValue【福祉施設】&#10;有形固定資産減価償却率">
          <a:extLst>
            <a:ext uri="{FF2B5EF4-FFF2-40B4-BE49-F238E27FC236}">
              <a16:creationId xmlns:a16="http://schemas.microsoft.com/office/drawing/2014/main" id="{00000000-0008-0000-0F00-000039010000}"/>
            </a:ext>
          </a:extLst>
        </xdr:cNvPr>
        <xdr:cNvSpPr txBox="1"/>
      </xdr:nvSpPr>
      <xdr:spPr>
        <a:xfrm>
          <a:off x="1816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53991</xdr:rowOff>
    </xdr:from>
    <xdr:ext cx="405111" cy="259045"/>
    <xdr:sp macro="" textlink="">
      <xdr:nvSpPr>
        <xdr:cNvPr id="314" name="n_4aveValue【福祉施設】&#10;有形固定資産減価償却率">
          <a:extLst>
            <a:ext uri="{FF2B5EF4-FFF2-40B4-BE49-F238E27FC236}">
              <a16:creationId xmlns:a16="http://schemas.microsoft.com/office/drawing/2014/main" id="{00000000-0008-0000-0F00-00003A010000}"/>
            </a:ext>
          </a:extLst>
        </xdr:cNvPr>
        <xdr:cNvSpPr txBox="1"/>
      </xdr:nvSpPr>
      <xdr:spPr>
        <a:xfrm>
          <a:off x="9277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32402</xdr:rowOff>
    </xdr:from>
    <xdr:ext cx="405111" cy="259045"/>
    <xdr:sp macro="" textlink="">
      <xdr:nvSpPr>
        <xdr:cNvPr id="315" name="n_1mainValue【福祉施設】&#10;有形固定資産減価償却率">
          <a:extLst>
            <a:ext uri="{FF2B5EF4-FFF2-40B4-BE49-F238E27FC236}">
              <a16:creationId xmlns:a16="http://schemas.microsoft.com/office/drawing/2014/main" id="{00000000-0008-0000-0F00-00003B010000}"/>
            </a:ext>
          </a:extLst>
        </xdr:cNvPr>
        <xdr:cNvSpPr txBox="1"/>
      </xdr:nvSpPr>
      <xdr:spPr>
        <a:xfrm>
          <a:off x="3582044" y="1460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165752</xdr:rowOff>
    </xdr:from>
    <xdr:ext cx="405111" cy="259045"/>
    <xdr:sp macro="" textlink="">
      <xdr:nvSpPr>
        <xdr:cNvPr id="316" name="n_2mainValue【福祉施設】&#10;有形固定資産減価償却率">
          <a:extLst>
            <a:ext uri="{FF2B5EF4-FFF2-40B4-BE49-F238E27FC236}">
              <a16:creationId xmlns:a16="http://schemas.microsoft.com/office/drawing/2014/main" id="{00000000-0008-0000-0F00-00003C010000}"/>
            </a:ext>
          </a:extLst>
        </xdr:cNvPr>
        <xdr:cNvSpPr txBox="1"/>
      </xdr:nvSpPr>
      <xdr:spPr>
        <a:xfrm>
          <a:off x="2705744" y="1473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123841</xdr:rowOff>
    </xdr:from>
    <xdr:ext cx="405111" cy="259045"/>
    <xdr:sp macro="" textlink="">
      <xdr:nvSpPr>
        <xdr:cNvPr id="317" name="n_3mainValue【福祉施設】&#10;有形固定資産減価償却率">
          <a:extLst>
            <a:ext uri="{FF2B5EF4-FFF2-40B4-BE49-F238E27FC236}">
              <a16:creationId xmlns:a16="http://schemas.microsoft.com/office/drawing/2014/main" id="{00000000-0008-0000-0F00-00003D010000}"/>
            </a:ext>
          </a:extLst>
        </xdr:cNvPr>
        <xdr:cNvSpPr txBox="1"/>
      </xdr:nvSpPr>
      <xdr:spPr>
        <a:xfrm>
          <a:off x="1816744" y="1469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80027</xdr:rowOff>
    </xdr:from>
    <xdr:ext cx="405111" cy="259045"/>
    <xdr:sp macro="" textlink="">
      <xdr:nvSpPr>
        <xdr:cNvPr id="318" name="n_4mainValue【福祉施設】&#10;有形固定資産減価償却率">
          <a:extLst>
            <a:ext uri="{FF2B5EF4-FFF2-40B4-BE49-F238E27FC236}">
              <a16:creationId xmlns:a16="http://schemas.microsoft.com/office/drawing/2014/main" id="{00000000-0008-0000-0F00-00003E010000}"/>
            </a:ext>
          </a:extLst>
        </xdr:cNvPr>
        <xdr:cNvSpPr txBox="1"/>
      </xdr:nvSpPr>
      <xdr:spPr>
        <a:xfrm>
          <a:off x="927744" y="1465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00000000-0008-0000-0F00-00003F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00000000-0008-0000-0F00-000040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00000000-0008-0000-0F00-000041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00000000-0008-0000-0F00-000047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00000000-0008-0000-0F00-000048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00000000-0008-0000-0F00-000049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00000000-0008-0000-0F00-00004A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00000000-0008-0000-0F00-00004B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00000000-0008-0000-0F00-00004C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00000000-0008-0000-0F00-00004D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00000000-0008-0000-0F00-00004F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00000000-0008-0000-0F00-000050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0" name="テキスト ボックス 339">
          <a:extLst>
            <a:ext uri="{FF2B5EF4-FFF2-40B4-BE49-F238E27FC236}">
              <a16:creationId xmlns:a16="http://schemas.microsoft.com/office/drawing/2014/main" id="{00000000-0008-0000-0F00-00005401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0000000-0008-0000-0F00-000055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00000000-0008-0000-0F00-000056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00000000-0008-0000-0F00-000057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92529</xdr:rowOff>
    </xdr:from>
    <xdr:to>
      <xdr:col>54</xdr:col>
      <xdr:colOff>189865</xdr:colOff>
      <xdr:row>86</xdr:row>
      <xdr:rowOff>125186</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flipV="1">
          <a:off x="10476865" y="13465629"/>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129013</xdr:rowOff>
    </xdr:from>
    <xdr:ext cx="469744" cy="259045"/>
    <xdr:sp macro="" textlink="">
      <xdr:nvSpPr>
        <xdr:cNvPr id="345" name="【福祉施設】&#10;一人当たり面積最小値テキスト">
          <a:extLst>
            <a:ext uri="{FF2B5EF4-FFF2-40B4-BE49-F238E27FC236}">
              <a16:creationId xmlns:a16="http://schemas.microsoft.com/office/drawing/2014/main" id="{00000000-0008-0000-0F00-000059010000}"/>
            </a:ext>
          </a:extLst>
        </xdr:cNvPr>
        <xdr:cNvSpPr txBox="1"/>
      </xdr:nvSpPr>
      <xdr:spPr>
        <a:xfrm>
          <a:off x="10515600" y="1487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125186</xdr:rowOff>
    </xdr:from>
    <xdr:to>
      <xdr:col>55</xdr:col>
      <xdr:colOff>88900</xdr:colOff>
      <xdr:row>86</xdr:row>
      <xdr:rowOff>125186</xdr:rowOff>
    </xdr:to>
    <xdr:cxnSp macro="">
      <xdr:nvCxnSpPr>
        <xdr:cNvPr id="346" name="直線コネクタ 345">
          <a:extLst>
            <a:ext uri="{FF2B5EF4-FFF2-40B4-BE49-F238E27FC236}">
              <a16:creationId xmlns:a16="http://schemas.microsoft.com/office/drawing/2014/main" id="{00000000-0008-0000-0F00-00005A010000}"/>
            </a:ext>
          </a:extLst>
        </xdr:cNvPr>
        <xdr:cNvCxnSpPr/>
      </xdr:nvCxnSpPr>
      <xdr:spPr>
        <a:xfrm>
          <a:off x="10388600" y="14869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39206</xdr:rowOff>
    </xdr:from>
    <xdr:ext cx="469744" cy="259045"/>
    <xdr:sp macro="" textlink="">
      <xdr:nvSpPr>
        <xdr:cNvPr id="347" name="【福祉施設】&#10;一人当たり面積最大値テキスト">
          <a:extLst>
            <a:ext uri="{FF2B5EF4-FFF2-40B4-BE49-F238E27FC236}">
              <a16:creationId xmlns:a16="http://schemas.microsoft.com/office/drawing/2014/main" id="{00000000-0008-0000-0F00-00005B010000}"/>
            </a:ext>
          </a:extLst>
        </xdr:cNvPr>
        <xdr:cNvSpPr txBox="1"/>
      </xdr:nvSpPr>
      <xdr:spPr>
        <a:xfrm>
          <a:off x="10515600" y="13240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92529</xdr:rowOff>
    </xdr:from>
    <xdr:to>
      <xdr:col>55</xdr:col>
      <xdr:colOff>88900</xdr:colOff>
      <xdr:row>78</xdr:row>
      <xdr:rowOff>92529</xdr:rowOff>
    </xdr:to>
    <xdr:cxnSp macro="">
      <xdr:nvCxnSpPr>
        <xdr:cNvPr id="348" name="直線コネクタ 347">
          <a:extLst>
            <a:ext uri="{FF2B5EF4-FFF2-40B4-BE49-F238E27FC236}">
              <a16:creationId xmlns:a16="http://schemas.microsoft.com/office/drawing/2014/main" id="{00000000-0008-0000-0F00-00005C010000}"/>
            </a:ext>
          </a:extLst>
        </xdr:cNvPr>
        <xdr:cNvCxnSpPr/>
      </xdr:nvCxnSpPr>
      <xdr:spPr>
        <a:xfrm>
          <a:off x="10388600" y="13465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143527</xdr:rowOff>
    </xdr:from>
    <xdr:ext cx="469744" cy="259045"/>
    <xdr:sp macro="" textlink="">
      <xdr:nvSpPr>
        <xdr:cNvPr id="349" name="【福祉施設】&#10;一人当たり面積平均値テキスト">
          <a:extLst>
            <a:ext uri="{FF2B5EF4-FFF2-40B4-BE49-F238E27FC236}">
              <a16:creationId xmlns:a16="http://schemas.microsoft.com/office/drawing/2014/main" id="{00000000-0008-0000-0F00-00005D010000}"/>
            </a:ext>
          </a:extLst>
        </xdr:cNvPr>
        <xdr:cNvSpPr txBox="1"/>
      </xdr:nvSpPr>
      <xdr:spPr>
        <a:xfrm>
          <a:off x="10515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120650</xdr:rowOff>
    </xdr:from>
    <xdr:to>
      <xdr:col>55</xdr:col>
      <xdr:colOff>50800</xdr:colOff>
      <xdr:row>84</xdr:row>
      <xdr:rowOff>50800</xdr:rowOff>
    </xdr:to>
    <xdr:sp macro="" textlink="">
      <xdr:nvSpPr>
        <xdr:cNvPr id="350" name="フローチャート: 判断 349">
          <a:extLst>
            <a:ext uri="{FF2B5EF4-FFF2-40B4-BE49-F238E27FC236}">
              <a16:creationId xmlns:a16="http://schemas.microsoft.com/office/drawing/2014/main" id="{00000000-0008-0000-0F00-00005E010000}"/>
            </a:ext>
          </a:extLst>
        </xdr:cNvPr>
        <xdr:cNvSpPr/>
      </xdr:nvSpPr>
      <xdr:spPr>
        <a:xfrm>
          <a:off x="10426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109764</xdr:rowOff>
    </xdr:from>
    <xdr:to>
      <xdr:col>50</xdr:col>
      <xdr:colOff>165100</xdr:colOff>
      <xdr:row>84</xdr:row>
      <xdr:rowOff>39914</xdr:rowOff>
    </xdr:to>
    <xdr:sp macro="" textlink="">
      <xdr:nvSpPr>
        <xdr:cNvPr id="351" name="フローチャート: 判断 350">
          <a:extLst>
            <a:ext uri="{FF2B5EF4-FFF2-40B4-BE49-F238E27FC236}">
              <a16:creationId xmlns:a16="http://schemas.microsoft.com/office/drawing/2014/main" id="{00000000-0008-0000-0F00-00005F010000}"/>
            </a:ext>
          </a:extLst>
        </xdr:cNvPr>
        <xdr:cNvSpPr/>
      </xdr:nvSpPr>
      <xdr:spPr>
        <a:xfrm>
          <a:off x="9588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109764</xdr:rowOff>
    </xdr:from>
    <xdr:to>
      <xdr:col>46</xdr:col>
      <xdr:colOff>38100</xdr:colOff>
      <xdr:row>84</xdr:row>
      <xdr:rowOff>39914</xdr:rowOff>
    </xdr:to>
    <xdr:sp macro="" textlink="">
      <xdr:nvSpPr>
        <xdr:cNvPr id="352" name="フローチャート: 判断 351">
          <a:extLst>
            <a:ext uri="{FF2B5EF4-FFF2-40B4-BE49-F238E27FC236}">
              <a16:creationId xmlns:a16="http://schemas.microsoft.com/office/drawing/2014/main" id="{00000000-0008-0000-0F00-000060010000}"/>
            </a:ext>
          </a:extLst>
        </xdr:cNvPr>
        <xdr:cNvSpPr/>
      </xdr:nvSpPr>
      <xdr:spPr>
        <a:xfrm>
          <a:off x="8699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109764</xdr:rowOff>
    </xdr:from>
    <xdr:to>
      <xdr:col>41</xdr:col>
      <xdr:colOff>101600</xdr:colOff>
      <xdr:row>84</xdr:row>
      <xdr:rowOff>39914</xdr:rowOff>
    </xdr:to>
    <xdr:sp macro="" textlink="">
      <xdr:nvSpPr>
        <xdr:cNvPr id="353" name="フローチャート: 判断 352">
          <a:extLst>
            <a:ext uri="{FF2B5EF4-FFF2-40B4-BE49-F238E27FC236}">
              <a16:creationId xmlns:a16="http://schemas.microsoft.com/office/drawing/2014/main" id="{00000000-0008-0000-0F00-000061010000}"/>
            </a:ext>
          </a:extLst>
        </xdr:cNvPr>
        <xdr:cNvSpPr/>
      </xdr:nvSpPr>
      <xdr:spPr>
        <a:xfrm>
          <a:off x="7810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153307</xdr:rowOff>
    </xdr:from>
    <xdr:to>
      <xdr:col>36</xdr:col>
      <xdr:colOff>165100</xdr:colOff>
      <xdr:row>84</xdr:row>
      <xdr:rowOff>83457</xdr:rowOff>
    </xdr:to>
    <xdr:sp macro="" textlink="">
      <xdr:nvSpPr>
        <xdr:cNvPr id="354" name="フローチャート: 判断 353">
          <a:extLst>
            <a:ext uri="{FF2B5EF4-FFF2-40B4-BE49-F238E27FC236}">
              <a16:creationId xmlns:a16="http://schemas.microsoft.com/office/drawing/2014/main" id="{00000000-0008-0000-0F00-000062010000}"/>
            </a:ext>
          </a:extLst>
        </xdr:cNvPr>
        <xdr:cNvSpPr/>
      </xdr:nvSpPr>
      <xdr:spPr>
        <a:xfrm>
          <a:off x="6921500" y="14383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F00-000065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F00-000066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F00-000067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74386</xdr:rowOff>
    </xdr:from>
    <xdr:to>
      <xdr:col>55</xdr:col>
      <xdr:colOff>50800</xdr:colOff>
      <xdr:row>87</xdr:row>
      <xdr:rowOff>4536</xdr:rowOff>
    </xdr:to>
    <xdr:sp macro="" textlink="">
      <xdr:nvSpPr>
        <xdr:cNvPr id="360" name="楕円 359">
          <a:extLst>
            <a:ext uri="{FF2B5EF4-FFF2-40B4-BE49-F238E27FC236}">
              <a16:creationId xmlns:a16="http://schemas.microsoft.com/office/drawing/2014/main" id="{00000000-0008-0000-0F00-000068010000}"/>
            </a:ext>
          </a:extLst>
        </xdr:cNvPr>
        <xdr:cNvSpPr/>
      </xdr:nvSpPr>
      <xdr:spPr>
        <a:xfrm>
          <a:off x="10426700" y="1481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160763</xdr:rowOff>
    </xdr:from>
    <xdr:ext cx="469744" cy="259045"/>
    <xdr:sp macro="" textlink="">
      <xdr:nvSpPr>
        <xdr:cNvPr id="361" name="【福祉施設】&#10;一人当たり面積該当値テキスト">
          <a:extLst>
            <a:ext uri="{FF2B5EF4-FFF2-40B4-BE49-F238E27FC236}">
              <a16:creationId xmlns:a16="http://schemas.microsoft.com/office/drawing/2014/main" id="{00000000-0008-0000-0F00-000069010000}"/>
            </a:ext>
          </a:extLst>
        </xdr:cNvPr>
        <xdr:cNvSpPr txBox="1"/>
      </xdr:nvSpPr>
      <xdr:spPr>
        <a:xfrm>
          <a:off x="10515600" y="14734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74386</xdr:rowOff>
    </xdr:from>
    <xdr:to>
      <xdr:col>50</xdr:col>
      <xdr:colOff>165100</xdr:colOff>
      <xdr:row>87</xdr:row>
      <xdr:rowOff>4536</xdr:rowOff>
    </xdr:to>
    <xdr:sp macro="" textlink="">
      <xdr:nvSpPr>
        <xdr:cNvPr id="362" name="楕円 361">
          <a:extLst>
            <a:ext uri="{FF2B5EF4-FFF2-40B4-BE49-F238E27FC236}">
              <a16:creationId xmlns:a16="http://schemas.microsoft.com/office/drawing/2014/main" id="{00000000-0008-0000-0F00-00006A010000}"/>
            </a:ext>
          </a:extLst>
        </xdr:cNvPr>
        <xdr:cNvSpPr/>
      </xdr:nvSpPr>
      <xdr:spPr>
        <a:xfrm>
          <a:off x="9588500" y="1481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125186</xdr:rowOff>
    </xdr:from>
    <xdr:to>
      <xdr:col>55</xdr:col>
      <xdr:colOff>0</xdr:colOff>
      <xdr:row>86</xdr:row>
      <xdr:rowOff>125186</xdr:rowOff>
    </xdr:to>
    <xdr:cxnSp macro="">
      <xdr:nvCxnSpPr>
        <xdr:cNvPr id="363" name="直線コネクタ 362">
          <a:extLst>
            <a:ext uri="{FF2B5EF4-FFF2-40B4-BE49-F238E27FC236}">
              <a16:creationId xmlns:a16="http://schemas.microsoft.com/office/drawing/2014/main" id="{00000000-0008-0000-0F00-00006B010000}"/>
            </a:ext>
          </a:extLst>
        </xdr:cNvPr>
        <xdr:cNvCxnSpPr/>
      </xdr:nvCxnSpPr>
      <xdr:spPr>
        <a:xfrm>
          <a:off x="9639300" y="1486988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74386</xdr:rowOff>
    </xdr:from>
    <xdr:to>
      <xdr:col>46</xdr:col>
      <xdr:colOff>38100</xdr:colOff>
      <xdr:row>87</xdr:row>
      <xdr:rowOff>4536</xdr:rowOff>
    </xdr:to>
    <xdr:sp macro="" textlink="">
      <xdr:nvSpPr>
        <xdr:cNvPr id="364" name="楕円 363">
          <a:extLst>
            <a:ext uri="{FF2B5EF4-FFF2-40B4-BE49-F238E27FC236}">
              <a16:creationId xmlns:a16="http://schemas.microsoft.com/office/drawing/2014/main" id="{00000000-0008-0000-0F00-00006C010000}"/>
            </a:ext>
          </a:extLst>
        </xdr:cNvPr>
        <xdr:cNvSpPr/>
      </xdr:nvSpPr>
      <xdr:spPr>
        <a:xfrm>
          <a:off x="8699500" y="1481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125186</xdr:rowOff>
    </xdr:from>
    <xdr:to>
      <xdr:col>50</xdr:col>
      <xdr:colOff>114300</xdr:colOff>
      <xdr:row>86</xdr:row>
      <xdr:rowOff>125186</xdr:rowOff>
    </xdr:to>
    <xdr:cxnSp macro="">
      <xdr:nvCxnSpPr>
        <xdr:cNvPr id="365" name="直線コネクタ 364">
          <a:extLst>
            <a:ext uri="{FF2B5EF4-FFF2-40B4-BE49-F238E27FC236}">
              <a16:creationId xmlns:a16="http://schemas.microsoft.com/office/drawing/2014/main" id="{00000000-0008-0000-0F00-00006D010000}"/>
            </a:ext>
          </a:extLst>
        </xdr:cNvPr>
        <xdr:cNvCxnSpPr/>
      </xdr:nvCxnSpPr>
      <xdr:spPr>
        <a:xfrm>
          <a:off x="8750300" y="148698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74386</xdr:rowOff>
    </xdr:from>
    <xdr:to>
      <xdr:col>41</xdr:col>
      <xdr:colOff>101600</xdr:colOff>
      <xdr:row>87</xdr:row>
      <xdr:rowOff>4536</xdr:rowOff>
    </xdr:to>
    <xdr:sp macro="" textlink="">
      <xdr:nvSpPr>
        <xdr:cNvPr id="366" name="楕円 365">
          <a:extLst>
            <a:ext uri="{FF2B5EF4-FFF2-40B4-BE49-F238E27FC236}">
              <a16:creationId xmlns:a16="http://schemas.microsoft.com/office/drawing/2014/main" id="{00000000-0008-0000-0F00-00006E010000}"/>
            </a:ext>
          </a:extLst>
        </xdr:cNvPr>
        <xdr:cNvSpPr/>
      </xdr:nvSpPr>
      <xdr:spPr>
        <a:xfrm>
          <a:off x="7810500" y="1481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125186</xdr:rowOff>
    </xdr:from>
    <xdr:to>
      <xdr:col>45</xdr:col>
      <xdr:colOff>177800</xdr:colOff>
      <xdr:row>86</xdr:row>
      <xdr:rowOff>125186</xdr:rowOff>
    </xdr:to>
    <xdr:cxnSp macro="">
      <xdr:nvCxnSpPr>
        <xdr:cNvPr id="367" name="直線コネクタ 366">
          <a:extLst>
            <a:ext uri="{FF2B5EF4-FFF2-40B4-BE49-F238E27FC236}">
              <a16:creationId xmlns:a16="http://schemas.microsoft.com/office/drawing/2014/main" id="{00000000-0008-0000-0F00-00006F010000}"/>
            </a:ext>
          </a:extLst>
        </xdr:cNvPr>
        <xdr:cNvCxnSpPr/>
      </xdr:nvCxnSpPr>
      <xdr:spPr>
        <a:xfrm>
          <a:off x="7861300" y="148698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85271</xdr:rowOff>
    </xdr:from>
    <xdr:to>
      <xdr:col>36</xdr:col>
      <xdr:colOff>165100</xdr:colOff>
      <xdr:row>87</xdr:row>
      <xdr:rowOff>15421</xdr:rowOff>
    </xdr:to>
    <xdr:sp macro="" textlink="">
      <xdr:nvSpPr>
        <xdr:cNvPr id="368" name="楕円 367">
          <a:extLst>
            <a:ext uri="{FF2B5EF4-FFF2-40B4-BE49-F238E27FC236}">
              <a16:creationId xmlns:a16="http://schemas.microsoft.com/office/drawing/2014/main" id="{00000000-0008-0000-0F00-000070010000}"/>
            </a:ext>
          </a:extLst>
        </xdr:cNvPr>
        <xdr:cNvSpPr/>
      </xdr:nvSpPr>
      <xdr:spPr>
        <a:xfrm>
          <a:off x="69215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125186</xdr:rowOff>
    </xdr:from>
    <xdr:to>
      <xdr:col>41</xdr:col>
      <xdr:colOff>50800</xdr:colOff>
      <xdr:row>86</xdr:row>
      <xdr:rowOff>136071</xdr:rowOff>
    </xdr:to>
    <xdr:cxnSp macro="">
      <xdr:nvCxnSpPr>
        <xdr:cNvPr id="369" name="直線コネクタ 368">
          <a:extLst>
            <a:ext uri="{FF2B5EF4-FFF2-40B4-BE49-F238E27FC236}">
              <a16:creationId xmlns:a16="http://schemas.microsoft.com/office/drawing/2014/main" id="{00000000-0008-0000-0F00-000071010000}"/>
            </a:ext>
          </a:extLst>
        </xdr:cNvPr>
        <xdr:cNvCxnSpPr/>
      </xdr:nvCxnSpPr>
      <xdr:spPr>
        <a:xfrm flipV="1">
          <a:off x="6972300" y="14869886"/>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56441</xdr:rowOff>
    </xdr:from>
    <xdr:ext cx="469744" cy="259045"/>
    <xdr:sp macro="" textlink="">
      <xdr:nvSpPr>
        <xdr:cNvPr id="370" name="n_1aveValue【福祉施設】&#10;一人当たり面積">
          <a:extLst>
            <a:ext uri="{FF2B5EF4-FFF2-40B4-BE49-F238E27FC236}">
              <a16:creationId xmlns:a16="http://schemas.microsoft.com/office/drawing/2014/main" id="{00000000-0008-0000-0F00-000072010000}"/>
            </a:ext>
          </a:extLst>
        </xdr:cNvPr>
        <xdr:cNvSpPr txBox="1"/>
      </xdr:nvSpPr>
      <xdr:spPr>
        <a:xfrm>
          <a:off x="9391727" y="1411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56441</xdr:rowOff>
    </xdr:from>
    <xdr:ext cx="469744" cy="259045"/>
    <xdr:sp macro="" textlink="">
      <xdr:nvSpPr>
        <xdr:cNvPr id="371" name="n_2aveValue【福祉施設】&#10;一人当たり面積">
          <a:extLst>
            <a:ext uri="{FF2B5EF4-FFF2-40B4-BE49-F238E27FC236}">
              <a16:creationId xmlns:a16="http://schemas.microsoft.com/office/drawing/2014/main" id="{00000000-0008-0000-0F00-000073010000}"/>
            </a:ext>
          </a:extLst>
        </xdr:cNvPr>
        <xdr:cNvSpPr txBox="1"/>
      </xdr:nvSpPr>
      <xdr:spPr>
        <a:xfrm>
          <a:off x="8515427" y="1411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56441</xdr:rowOff>
    </xdr:from>
    <xdr:ext cx="469744" cy="259045"/>
    <xdr:sp macro="" textlink="">
      <xdr:nvSpPr>
        <xdr:cNvPr id="372" name="n_3aveValue【福祉施設】&#10;一人当たり面積">
          <a:extLst>
            <a:ext uri="{FF2B5EF4-FFF2-40B4-BE49-F238E27FC236}">
              <a16:creationId xmlns:a16="http://schemas.microsoft.com/office/drawing/2014/main" id="{00000000-0008-0000-0F00-000074010000}"/>
            </a:ext>
          </a:extLst>
        </xdr:cNvPr>
        <xdr:cNvSpPr txBox="1"/>
      </xdr:nvSpPr>
      <xdr:spPr>
        <a:xfrm>
          <a:off x="7626427" y="1411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99984</xdr:rowOff>
    </xdr:from>
    <xdr:ext cx="469744" cy="259045"/>
    <xdr:sp macro="" textlink="">
      <xdr:nvSpPr>
        <xdr:cNvPr id="373" name="n_4aveValue【福祉施設】&#10;一人当たり面積">
          <a:extLst>
            <a:ext uri="{FF2B5EF4-FFF2-40B4-BE49-F238E27FC236}">
              <a16:creationId xmlns:a16="http://schemas.microsoft.com/office/drawing/2014/main" id="{00000000-0008-0000-0F00-000075010000}"/>
            </a:ext>
          </a:extLst>
        </xdr:cNvPr>
        <xdr:cNvSpPr txBox="1"/>
      </xdr:nvSpPr>
      <xdr:spPr>
        <a:xfrm>
          <a:off x="6737427" y="14158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167113</xdr:rowOff>
    </xdr:from>
    <xdr:ext cx="469744" cy="259045"/>
    <xdr:sp macro="" textlink="">
      <xdr:nvSpPr>
        <xdr:cNvPr id="374" name="n_1mainValue【福祉施設】&#10;一人当たり面積">
          <a:extLst>
            <a:ext uri="{FF2B5EF4-FFF2-40B4-BE49-F238E27FC236}">
              <a16:creationId xmlns:a16="http://schemas.microsoft.com/office/drawing/2014/main" id="{00000000-0008-0000-0F00-000076010000}"/>
            </a:ext>
          </a:extLst>
        </xdr:cNvPr>
        <xdr:cNvSpPr txBox="1"/>
      </xdr:nvSpPr>
      <xdr:spPr>
        <a:xfrm>
          <a:off x="9391727" y="1491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167113</xdr:rowOff>
    </xdr:from>
    <xdr:ext cx="469744" cy="259045"/>
    <xdr:sp macro="" textlink="">
      <xdr:nvSpPr>
        <xdr:cNvPr id="375" name="n_2mainValue【福祉施設】&#10;一人当たり面積">
          <a:extLst>
            <a:ext uri="{FF2B5EF4-FFF2-40B4-BE49-F238E27FC236}">
              <a16:creationId xmlns:a16="http://schemas.microsoft.com/office/drawing/2014/main" id="{00000000-0008-0000-0F00-000077010000}"/>
            </a:ext>
          </a:extLst>
        </xdr:cNvPr>
        <xdr:cNvSpPr txBox="1"/>
      </xdr:nvSpPr>
      <xdr:spPr>
        <a:xfrm>
          <a:off x="8515427" y="1491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167113</xdr:rowOff>
    </xdr:from>
    <xdr:ext cx="469744" cy="259045"/>
    <xdr:sp macro="" textlink="">
      <xdr:nvSpPr>
        <xdr:cNvPr id="376" name="n_3mainValue【福祉施設】&#10;一人当たり面積">
          <a:extLst>
            <a:ext uri="{FF2B5EF4-FFF2-40B4-BE49-F238E27FC236}">
              <a16:creationId xmlns:a16="http://schemas.microsoft.com/office/drawing/2014/main" id="{00000000-0008-0000-0F00-000078010000}"/>
            </a:ext>
          </a:extLst>
        </xdr:cNvPr>
        <xdr:cNvSpPr txBox="1"/>
      </xdr:nvSpPr>
      <xdr:spPr>
        <a:xfrm>
          <a:off x="7626427" y="1491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87</xdr:row>
      <xdr:rowOff>6548</xdr:rowOff>
    </xdr:from>
    <xdr:ext cx="469744" cy="259045"/>
    <xdr:sp macro="" textlink="">
      <xdr:nvSpPr>
        <xdr:cNvPr id="377" name="n_4mainValue【福祉施設】&#10;一人当たり面積">
          <a:extLst>
            <a:ext uri="{FF2B5EF4-FFF2-40B4-BE49-F238E27FC236}">
              <a16:creationId xmlns:a16="http://schemas.microsoft.com/office/drawing/2014/main" id="{00000000-0008-0000-0F00-000079010000}"/>
            </a:ext>
          </a:extLst>
        </xdr:cNvPr>
        <xdr:cNvSpPr txBox="1"/>
      </xdr:nvSpPr>
      <xdr:spPr>
        <a:xfrm>
          <a:off x="6737427" y="14922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00000000-0008-0000-0F00-000082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00000000-0008-0000-0F00-000083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00000000-0008-0000-0F00-000084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9" name="直線コネクタ 388">
          <a:extLst>
            <a:ext uri="{FF2B5EF4-FFF2-40B4-BE49-F238E27FC236}">
              <a16:creationId xmlns:a16="http://schemas.microsoft.com/office/drawing/2014/main" id="{00000000-0008-0000-0F00-000085010000}"/>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0" name="テキスト ボックス 389">
          <a:extLst>
            <a:ext uri="{FF2B5EF4-FFF2-40B4-BE49-F238E27FC236}">
              <a16:creationId xmlns:a16="http://schemas.microsoft.com/office/drawing/2014/main" id="{00000000-0008-0000-0F00-000086010000}"/>
            </a:ext>
          </a:extLst>
        </xdr:cNvPr>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1" name="直線コネクタ 390">
          <a:extLst>
            <a:ext uri="{FF2B5EF4-FFF2-40B4-BE49-F238E27FC236}">
              <a16:creationId xmlns:a16="http://schemas.microsoft.com/office/drawing/2014/main" id="{00000000-0008-0000-0F00-000087010000}"/>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2" name="テキスト ボックス 391">
          <a:extLst>
            <a:ext uri="{FF2B5EF4-FFF2-40B4-BE49-F238E27FC236}">
              <a16:creationId xmlns:a16="http://schemas.microsoft.com/office/drawing/2014/main" id="{00000000-0008-0000-0F00-000088010000}"/>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3" name="直線コネクタ 392">
          <a:extLst>
            <a:ext uri="{FF2B5EF4-FFF2-40B4-BE49-F238E27FC236}">
              <a16:creationId xmlns:a16="http://schemas.microsoft.com/office/drawing/2014/main" id="{00000000-0008-0000-0F00-000089010000}"/>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4" name="テキスト ボックス 393">
          <a:extLst>
            <a:ext uri="{FF2B5EF4-FFF2-40B4-BE49-F238E27FC236}">
              <a16:creationId xmlns:a16="http://schemas.microsoft.com/office/drawing/2014/main" id="{00000000-0008-0000-0F00-00008A010000}"/>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5" name="直線コネクタ 394">
          <a:extLst>
            <a:ext uri="{FF2B5EF4-FFF2-40B4-BE49-F238E27FC236}">
              <a16:creationId xmlns:a16="http://schemas.microsoft.com/office/drawing/2014/main" id="{00000000-0008-0000-0F00-00008B010000}"/>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6" name="テキスト ボックス 395">
          <a:extLst>
            <a:ext uri="{FF2B5EF4-FFF2-40B4-BE49-F238E27FC236}">
              <a16:creationId xmlns:a16="http://schemas.microsoft.com/office/drawing/2014/main" id="{00000000-0008-0000-0F00-00008C010000}"/>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7" name="直線コネクタ 396">
          <a:extLst>
            <a:ext uri="{FF2B5EF4-FFF2-40B4-BE49-F238E27FC236}">
              <a16:creationId xmlns:a16="http://schemas.microsoft.com/office/drawing/2014/main" id="{00000000-0008-0000-0F00-00008D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8" name="テキスト ボックス 397">
          <a:extLst>
            <a:ext uri="{FF2B5EF4-FFF2-40B4-BE49-F238E27FC236}">
              <a16:creationId xmlns:a16="http://schemas.microsoft.com/office/drawing/2014/main" id="{00000000-0008-0000-0F00-00008E010000}"/>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9" name="【市民会館】&#10;有形固定資産減価償却率グラフ枠">
          <a:extLst>
            <a:ext uri="{FF2B5EF4-FFF2-40B4-BE49-F238E27FC236}">
              <a16:creationId xmlns:a16="http://schemas.microsoft.com/office/drawing/2014/main" id="{00000000-0008-0000-0F00-00008F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131063</xdr:rowOff>
    </xdr:from>
    <xdr:to>
      <xdr:col>24</xdr:col>
      <xdr:colOff>62865</xdr:colOff>
      <xdr:row>108</xdr:row>
      <xdr:rowOff>23622</xdr:rowOff>
    </xdr:to>
    <xdr:cxnSp macro="">
      <xdr:nvCxnSpPr>
        <xdr:cNvPr id="400" name="直線コネクタ 399">
          <a:extLst>
            <a:ext uri="{FF2B5EF4-FFF2-40B4-BE49-F238E27FC236}">
              <a16:creationId xmlns:a16="http://schemas.microsoft.com/office/drawing/2014/main" id="{00000000-0008-0000-0F00-000090010000}"/>
            </a:ext>
          </a:extLst>
        </xdr:cNvPr>
        <xdr:cNvCxnSpPr/>
      </xdr:nvCxnSpPr>
      <xdr:spPr>
        <a:xfrm flipV="1">
          <a:off x="4634865" y="17104613"/>
          <a:ext cx="0" cy="1435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27449</xdr:rowOff>
    </xdr:from>
    <xdr:ext cx="405111" cy="259045"/>
    <xdr:sp macro="" textlink="">
      <xdr:nvSpPr>
        <xdr:cNvPr id="401" name="【市民会館】&#10;有形固定資産減価償却率最小値テキスト">
          <a:extLst>
            <a:ext uri="{FF2B5EF4-FFF2-40B4-BE49-F238E27FC236}">
              <a16:creationId xmlns:a16="http://schemas.microsoft.com/office/drawing/2014/main" id="{00000000-0008-0000-0F00-000091010000}"/>
            </a:ext>
          </a:extLst>
        </xdr:cNvPr>
        <xdr:cNvSpPr txBox="1"/>
      </xdr:nvSpPr>
      <xdr:spPr>
        <a:xfrm>
          <a:off x="4673600" y="18544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23622</xdr:rowOff>
    </xdr:from>
    <xdr:to>
      <xdr:col>24</xdr:col>
      <xdr:colOff>152400</xdr:colOff>
      <xdr:row>108</xdr:row>
      <xdr:rowOff>23622</xdr:rowOff>
    </xdr:to>
    <xdr:cxnSp macro="">
      <xdr:nvCxnSpPr>
        <xdr:cNvPr id="402" name="直線コネクタ 401">
          <a:extLst>
            <a:ext uri="{FF2B5EF4-FFF2-40B4-BE49-F238E27FC236}">
              <a16:creationId xmlns:a16="http://schemas.microsoft.com/office/drawing/2014/main" id="{00000000-0008-0000-0F00-000092010000}"/>
            </a:ext>
          </a:extLst>
        </xdr:cNvPr>
        <xdr:cNvCxnSpPr/>
      </xdr:nvCxnSpPr>
      <xdr:spPr>
        <a:xfrm>
          <a:off x="4546600" y="18540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77740</xdr:rowOff>
    </xdr:from>
    <xdr:ext cx="405111" cy="259045"/>
    <xdr:sp macro="" textlink="">
      <xdr:nvSpPr>
        <xdr:cNvPr id="403" name="【市民会館】&#10;有形固定資産減価償却率最大値テキスト">
          <a:extLst>
            <a:ext uri="{FF2B5EF4-FFF2-40B4-BE49-F238E27FC236}">
              <a16:creationId xmlns:a16="http://schemas.microsoft.com/office/drawing/2014/main" id="{00000000-0008-0000-0F00-000093010000}"/>
            </a:ext>
          </a:extLst>
        </xdr:cNvPr>
        <xdr:cNvSpPr txBox="1"/>
      </xdr:nvSpPr>
      <xdr:spPr>
        <a:xfrm>
          <a:off x="4673600" y="16879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131063</xdr:rowOff>
    </xdr:from>
    <xdr:to>
      <xdr:col>24</xdr:col>
      <xdr:colOff>152400</xdr:colOff>
      <xdr:row>99</xdr:row>
      <xdr:rowOff>131063</xdr:rowOff>
    </xdr:to>
    <xdr:cxnSp macro="">
      <xdr:nvCxnSpPr>
        <xdr:cNvPr id="404" name="直線コネクタ 403">
          <a:extLst>
            <a:ext uri="{FF2B5EF4-FFF2-40B4-BE49-F238E27FC236}">
              <a16:creationId xmlns:a16="http://schemas.microsoft.com/office/drawing/2014/main" id="{00000000-0008-0000-0F00-000094010000}"/>
            </a:ext>
          </a:extLst>
        </xdr:cNvPr>
        <xdr:cNvCxnSpPr/>
      </xdr:nvCxnSpPr>
      <xdr:spPr>
        <a:xfrm>
          <a:off x="4546600" y="17104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101</xdr:row>
      <xdr:rowOff>64279</xdr:rowOff>
    </xdr:from>
    <xdr:ext cx="405111" cy="259045"/>
    <xdr:sp macro="" textlink="">
      <xdr:nvSpPr>
        <xdr:cNvPr id="405" name="【市民会館】&#10;有形固定資産減価償却率平均値テキスト">
          <a:extLst>
            <a:ext uri="{FF2B5EF4-FFF2-40B4-BE49-F238E27FC236}">
              <a16:creationId xmlns:a16="http://schemas.microsoft.com/office/drawing/2014/main" id="{00000000-0008-0000-0F00-000095010000}"/>
            </a:ext>
          </a:extLst>
        </xdr:cNvPr>
        <xdr:cNvSpPr txBox="1"/>
      </xdr:nvSpPr>
      <xdr:spPr>
        <a:xfrm>
          <a:off x="4673600" y="17380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41402</xdr:rowOff>
    </xdr:from>
    <xdr:to>
      <xdr:col>24</xdr:col>
      <xdr:colOff>114300</xdr:colOff>
      <xdr:row>102</xdr:row>
      <xdr:rowOff>143002</xdr:rowOff>
    </xdr:to>
    <xdr:sp macro="" textlink="">
      <xdr:nvSpPr>
        <xdr:cNvPr id="406" name="フローチャート: 判断 405">
          <a:extLst>
            <a:ext uri="{FF2B5EF4-FFF2-40B4-BE49-F238E27FC236}">
              <a16:creationId xmlns:a16="http://schemas.microsoft.com/office/drawing/2014/main" id="{00000000-0008-0000-0F00-000096010000}"/>
            </a:ext>
          </a:extLst>
        </xdr:cNvPr>
        <xdr:cNvSpPr/>
      </xdr:nvSpPr>
      <xdr:spPr>
        <a:xfrm>
          <a:off x="4584700" y="1752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25400</xdr:rowOff>
    </xdr:from>
    <xdr:to>
      <xdr:col>20</xdr:col>
      <xdr:colOff>38100</xdr:colOff>
      <xdr:row>102</xdr:row>
      <xdr:rowOff>127000</xdr:rowOff>
    </xdr:to>
    <xdr:sp macro="" textlink="">
      <xdr:nvSpPr>
        <xdr:cNvPr id="407" name="フローチャート: 判断 406">
          <a:extLst>
            <a:ext uri="{FF2B5EF4-FFF2-40B4-BE49-F238E27FC236}">
              <a16:creationId xmlns:a16="http://schemas.microsoft.com/office/drawing/2014/main" id="{00000000-0008-0000-0F00-000097010000}"/>
            </a:ext>
          </a:extLst>
        </xdr:cNvPr>
        <xdr:cNvSpPr/>
      </xdr:nvSpPr>
      <xdr:spPr>
        <a:xfrm>
          <a:off x="3746500" y="1751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101</xdr:row>
      <xdr:rowOff>155702</xdr:rowOff>
    </xdr:from>
    <xdr:to>
      <xdr:col>15</xdr:col>
      <xdr:colOff>101600</xdr:colOff>
      <xdr:row>102</xdr:row>
      <xdr:rowOff>85852</xdr:rowOff>
    </xdr:to>
    <xdr:sp macro="" textlink="">
      <xdr:nvSpPr>
        <xdr:cNvPr id="408" name="フローチャート: 判断 407">
          <a:extLst>
            <a:ext uri="{FF2B5EF4-FFF2-40B4-BE49-F238E27FC236}">
              <a16:creationId xmlns:a16="http://schemas.microsoft.com/office/drawing/2014/main" id="{00000000-0008-0000-0F00-000098010000}"/>
            </a:ext>
          </a:extLst>
        </xdr:cNvPr>
        <xdr:cNvSpPr/>
      </xdr:nvSpPr>
      <xdr:spPr>
        <a:xfrm>
          <a:off x="2857500" y="17472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101</xdr:row>
      <xdr:rowOff>141987</xdr:rowOff>
    </xdr:from>
    <xdr:to>
      <xdr:col>10</xdr:col>
      <xdr:colOff>165100</xdr:colOff>
      <xdr:row>102</xdr:row>
      <xdr:rowOff>72137</xdr:rowOff>
    </xdr:to>
    <xdr:sp macro="" textlink="">
      <xdr:nvSpPr>
        <xdr:cNvPr id="409" name="フローチャート: 判断 408">
          <a:extLst>
            <a:ext uri="{FF2B5EF4-FFF2-40B4-BE49-F238E27FC236}">
              <a16:creationId xmlns:a16="http://schemas.microsoft.com/office/drawing/2014/main" id="{00000000-0008-0000-0F00-000099010000}"/>
            </a:ext>
          </a:extLst>
        </xdr:cNvPr>
        <xdr:cNvSpPr/>
      </xdr:nvSpPr>
      <xdr:spPr>
        <a:xfrm>
          <a:off x="1968500" y="17458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101</xdr:row>
      <xdr:rowOff>132842</xdr:rowOff>
    </xdr:from>
    <xdr:to>
      <xdr:col>6</xdr:col>
      <xdr:colOff>38100</xdr:colOff>
      <xdr:row>102</xdr:row>
      <xdr:rowOff>62992</xdr:rowOff>
    </xdr:to>
    <xdr:sp macro="" textlink="">
      <xdr:nvSpPr>
        <xdr:cNvPr id="410" name="フローチャート: 判断 409">
          <a:extLst>
            <a:ext uri="{FF2B5EF4-FFF2-40B4-BE49-F238E27FC236}">
              <a16:creationId xmlns:a16="http://schemas.microsoft.com/office/drawing/2014/main" id="{00000000-0008-0000-0F00-00009A010000}"/>
            </a:ext>
          </a:extLst>
        </xdr:cNvPr>
        <xdr:cNvSpPr/>
      </xdr:nvSpPr>
      <xdr:spPr>
        <a:xfrm>
          <a:off x="1079500" y="17449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00000000-0008-0000-0F00-00009B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F00-00009D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F00-00009F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89408</xdr:rowOff>
    </xdr:from>
    <xdr:to>
      <xdr:col>24</xdr:col>
      <xdr:colOff>114300</xdr:colOff>
      <xdr:row>106</xdr:row>
      <xdr:rowOff>19558</xdr:rowOff>
    </xdr:to>
    <xdr:sp macro="" textlink="">
      <xdr:nvSpPr>
        <xdr:cNvPr id="416" name="楕円 415">
          <a:extLst>
            <a:ext uri="{FF2B5EF4-FFF2-40B4-BE49-F238E27FC236}">
              <a16:creationId xmlns:a16="http://schemas.microsoft.com/office/drawing/2014/main" id="{00000000-0008-0000-0F00-0000A0010000}"/>
            </a:ext>
          </a:extLst>
        </xdr:cNvPr>
        <xdr:cNvSpPr/>
      </xdr:nvSpPr>
      <xdr:spPr>
        <a:xfrm>
          <a:off x="4584700" y="18091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67835</xdr:rowOff>
    </xdr:from>
    <xdr:ext cx="405111" cy="259045"/>
    <xdr:sp macro="" textlink="">
      <xdr:nvSpPr>
        <xdr:cNvPr id="417" name="【市民会館】&#10;有形固定資産減価償却率該当値テキスト">
          <a:extLst>
            <a:ext uri="{FF2B5EF4-FFF2-40B4-BE49-F238E27FC236}">
              <a16:creationId xmlns:a16="http://schemas.microsoft.com/office/drawing/2014/main" id="{00000000-0008-0000-0F00-0000A1010000}"/>
            </a:ext>
          </a:extLst>
        </xdr:cNvPr>
        <xdr:cNvSpPr txBox="1"/>
      </xdr:nvSpPr>
      <xdr:spPr>
        <a:xfrm>
          <a:off x="4673600" y="18070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98552</xdr:rowOff>
    </xdr:from>
    <xdr:to>
      <xdr:col>20</xdr:col>
      <xdr:colOff>38100</xdr:colOff>
      <xdr:row>106</xdr:row>
      <xdr:rowOff>28702</xdr:rowOff>
    </xdr:to>
    <xdr:sp macro="" textlink="">
      <xdr:nvSpPr>
        <xdr:cNvPr id="418" name="楕円 417">
          <a:extLst>
            <a:ext uri="{FF2B5EF4-FFF2-40B4-BE49-F238E27FC236}">
              <a16:creationId xmlns:a16="http://schemas.microsoft.com/office/drawing/2014/main" id="{00000000-0008-0000-0F00-0000A2010000}"/>
            </a:ext>
          </a:extLst>
        </xdr:cNvPr>
        <xdr:cNvSpPr/>
      </xdr:nvSpPr>
      <xdr:spPr>
        <a:xfrm>
          <a:off x="3746500" y="18100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140208</xdr:rowOff>
    </xdr:from>
    <xdr:to>
      <xdr:col>24</xdr:col>
      <xdr:colOff>63500</xdr:colOff>
      <xdr:row>105</xdr:row>
      <xdr:rowOff>149352</xdr:rowOff>
    </xdr:to>
    <xdr:cxnSp macro="">
      <xdr:nvCxnSpPr>
        <xdr:cNvPr id="419" name="直線コネクタ 418">
          <a:extLst>
            <a:ext uri="{FF2B5EF4-FFF2-40B4-BE49-F238E27FC236}">
              <a16:creationId xmlns:a16="http://schemas.microsoft.com/office/drawing/2014/main" id="{00000000-0008-0000-0F00-0000A3010000}"/>
            </a:ext>
          </a:extLst>
        </xdr:cNvPr>
        <xdr:cNvCxnSpPr/>
      </xdr:nvCxnSpPr>
      <xdr:spPr>
        <a:xfrm flipV="1">
          <a:off x="3797300" y="1814245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59689</xdr:rowOff>
    </xdr:from>
    <xdr:to>
      <xdr:col>15</xdr:col>
      <xdr:colOff>101600</xdr:colOff>
      <xdr:row>105</xdr:row>
      <xdr:rowOff>161289</xdr:rowOff>
    </xdr:to>
    <xdr:sp macro="" textlink="">
      <xdr:nvSpPr>
        <xdr:cNvPr id="420" name="楕円 419">
          <a:extLst>
            <a:ext uri="{FF2B5EF4-FFF2-40B4-BE49-F238E27FC236}">
              <a16:creationId xmlns:a16="http://schemas.microsoft.com/office/drawing/2014/main" id="{00000000-0008-0000-0F00-0000A4010000}"/>
            </a:ext>
          </a:extLst>
        </xdr:cNvPr>
        <xdr:cNvSpPr/>
      </xdr:nvSpPr>
      <xdr:spPr>
        <a:xfrm>
          <a:off x="28575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110489</xdr:rowOff>
    </xdr:from>
    <xdr:to>
      <xdr:col>19</xdr:col>
      <xdr:colOff>177800</xdr:colOff>
      <xdr:row>105</xdr:row>
      <xdr:rowOff>149352</xdr:rowOff>
    </xdr:to>
    <xdr:cxnSp macro="">
      <xdr:nvCxnSpPr>
        <xdr:cNvPr id="421" name="直線コネクタ 420">
          <a:extLst>
            <a:ext uri="{FF2B5EF4-FFF2-40B4-BE49-F238E27FC236}">
              <a16:creationId xmlns:a16="http://schemas.microsoft.com/office/drawing/2014/main" id="{00000000-0008-0000-0F00-0000A5010000}"/>
            </a:ext>
          </a:extLst>
        </xdr:cNvPr>
        <xdr:cNvCxnSpPr/>
      </xdr:nvCxnSpPr>
      <xdr:spPr>
        <a:xfrm>
          <a:off x="2908300" y="18112739"/>
          <a:ext cx="889000" cy="3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11685</xdr:rowOff>
    </xdr:from>
    <xdr:to>
      <xdr:col>10</xdr:col>
      <xdr:colOff>165100</xdr:colOff>
      <xdr:row>105</xdr:row>
      <xdr:rowOff>113285</xdr:rowOff>
    </xdr:to>
    <xdr:sp macro="" textlink="">
      <xdr:nvSpPr>
        <xdr:cNvPr id="422" name="楕円 421">
          <a:extLst>
            <a:ext uri="{FF2B5EF4-FFF2-40B4-BE49-F238E27FC236}">
              <a16:creationId xmlns:a16="http://schemas.microsoft.com/office/drawing/2014/main" id="{00000000-0008-0000-0F00-0000A6010000}"/>
            </a:ext>
          </a:extLst>
        </xdr:cNvPr>
        <xdr:cNvSpPr/>
      </xdr:nvSpPr>
      <xdr:spPr>
        <a:xfrm>
          <a:off x="1968500" y="1801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62485</xdr:rowOff>
    </xdr:from>
    <xdr:to>
      <xdr:col>15</xdr:col>
      <xdr:colOff>50800</xdr:colOff>
      <xdr:row>105</xdr:row>
      <xdr:rowOff>110489</xdr:rowOff>
    </xdr:to>
    <xdr:cxnSp macro="">
      <xdr:nvCxnSpPr>
        <xdr:cNvPr id="423" name="直線コネクタ 422">
          <a:extLst>
            <a:ext uri="{FF2B5EF4-FFF2-40B4-BE49-F238E27FC236}">
              <a16:creationId xmlns:a16="http://schemas.microsoft.com/office/drawing/2014/main" id="{00000000-0008-0000-0F00-0000A7010000}"/>
            </a:ext>
          </a:extLst>
        </xdr:cNvPr>
        <xdr:cNvCxnSpPr/>
      </xdr:nvCxnSpPr>
      <xdr:spPr>
        <a:xfrm>
          <a:off x="2019300" y="18064735"/>
          <a:ext cx="889000" cy="48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157987</xdr:rowOff>
    </xdr:from>
    <xdr:to>
      <xdr:col>6</xdr:col>
      <xdr:colOff>38100</xdr:colOff>
      <xdr:row>105</xdr:row>
      <xdr:rowOff>88137</xdr:rowOff>
    </xdr:to>
    <xdr:sp macro="" textlink="">
      <xdr:nvSpPr>
        <xdr:cNvPr id="424" name="楕円 423">
          <a:extLst>
            <a:ext uri="{FF2B5EF4-FFF2-40B4-BE49-F238E27FC236}">
              <a16:creationId xmlns:a16="http://schemas.microsoft.com/office/drawing/2014/main" id="{00000000-0008-0000-0F00-0000A8010000}"/>
            </a:ext>
          </a:extLst>
        </xdr:cNvPr>
        <xdr:cNvSpPr/>
      </xdr:nvSpPr>
      <xdr:spPr>
        <a:xfrm>
          <a:off x="1079500" y="1798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37337</xdr:rowOff>
    </xdr:from>
    <xdr:to>
      <xdr:col>10</xdr:col>
      <xdr:colOff>114300</xdr:colOff>
      <xdr:row>105</xdr:row>
      <xdr:rowOff>62485</xdr:rowOff>
    </xdr:to>
    <xdr:cxnSp macro="">
      <xdr:nvCxnSpPr>
        <xdr:cNvPr id="425" name="直線コネクタ 424">
          <a:extLst>
            <a:ext uri="{FF2B5EF4-FFF2-40B4-BE49-F238E27FC236}">
              <a16:creationId xmlns:a16="http://schemas.microsoft.com/office/drawing/2014/main" id="{00000000-0008-0000-0F00-0000A9010000}"/>
            </a:ext>
          </a:extLst>
        </xdr:cNvPr>
        <xdr:cNvCxnSpPr/>
      </xdr:nvCxnSpPr>
      <xdr:spPr>
        <a:xfrm>
          <a:off x="1130300" y="18039587"/>
          <a:ext cx="889000" cy="25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100</xdr:row>
      <xdr:rowOff>143527</xdr:rowOff>
    </xdr:from>
    <xdr:ext cx="405111" cy="259045"/>
    <xdr:sp macro="" textlink="">
      <xdr:nvSpPr>
        <xdr:cNvPr id="426" name="n_1aveValue【市民会館】&#10;有形固定資産減価償却率">
          <a:extLst>
            <a:ext uri="{FF2B5EF4-FFF2-40B4-BE49-F238E27FC236}">
              <a16:creationId xmlns:a16="http://schemas.microsoft.com/office/drawing/2014/main" id="{00000000-0008-0000-0F00-0000AA010000}"/>
            </a:ext>
          </a:extLst>
        </xdr:cNvPr>
        <xdr:cNvSpPr txBox="1"/>
      </xdr:nvSpPr>
      <xdr:spPr>
        <a:xfrm>
          <a:off x="3582044" y="1728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102379</xdr:rowOff>
    </xdr:from>
    <xdr:ext cx="405111" cy="259045"/>
    <xdr:sp macro="" textlink="">
      <xdr:nvSpPr>
        <xdr:cNvPr id="427" name="n_2aveValue【市民会館】&#10;有形固定資産減価償却率">
          <a:extLst>
            <a:ext uri="{FF2B5EF4-FFF2-40B4-BE49-F238E27FC236}">
              <a16:creationId xmlns:a16="http://schemas.microsoft.com/office/drawing/2014/main" id="{00000000-0008-0000-0F00-0000AB010000}"/>
            </a:ext>
          </a:extLst>
        </xdr:cNvPr>
        <xdr:cNvSpPr txBox="1"/>
      </xdr:nvSpPr>
      <xdr:spPr>
        <a:xfrm>
          <a:off x="2705744" y="17247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88664</xdr:rowOff>
    </xdr:from>
    <xdr:ext cx="405111" cy="259045"/>
    <xdr:sp macro="" textlink="">
      <xdr:nvSpPr>
        <xdr:cNvPr id="428" name="n_3aveValue【市民会館】&#10;有形固定資産減価償却率">
          <a:extLst>
            <a:ext uri="{FF2B5EF4-FFF2-40B4-BE49-F238E27FC236}">
              <a16:creationId xmlns:a16="http://schemas.microsoft.com/office/drawing/2014/main" id="{00000000-0008-0000-0F00-0000AC010000}"/>
            </a:ext>
          </a:extLst>
        </xdr:cNvPr>
        <xdr:cNvSpPr txBox="1"/>
      </xdr:nvSpPr>
      <xdr:spPr>
        <a:xfrm>
          <a:off x="1816744" y="17233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79519</xdr:rowOff>
    </xdr:from>
    <xdr:ext cx="405111" cy="259045"/>
    <xdr:sp macro="" textlink="">
      <xdr:nvSpPr>
        <xdr:cNvPr id="429" name="n_4aveValue【市民会館】&#10;有形固定資産減価償却率">
          <a:extLst>
            <a:ext uri="{FF2B5EF4-FFF2-40B4-BE49-F238E27FC236}">
              <a16:creationId xmlns:a16="http://schemas.microsoft.com/office/drawing/2014/main" id="{00000000-0008-0000-0F00-0000AD010000}"/>
            </a:ext>
          </a:extLst>
        </xdr:cNvPr>
        <xdr:cNvSpPr txBox="1"/>
      </xdr:nvSpPr>
      <xdr:spPr>
        <a:xfrm>
          <a:off x="927744" y="17224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19829</xdr:rowOff>
    </xdr:from>
    <xdr:ext cx="405111" cy="259045"/>
    <xdr:sp macro="" textlink="">
      <xdr:nvSpPr>
        <xdr:cNvPr id="430" name="n_1mainValue【市民会館】&#10;有形固定資産減価償却率">
          <a:extLst>
            <a:ext uri="{FF2B5EF4-FFF2-40B4-BE49-F238E27FC236}">
              <a16:creationId xmlns:a16="http://schemas.microsoft.com/office/drawing/2014/main" id="{00000000-0008-0000-0F00-0000AE010000}"/>
            </a:ext>
          </a:extLst>
        </xdr:cNvPr>
        <xdr:cNvSpPr txBox="1"/>
      </xdr:nvSpPr>
      <xdr:spPr>
        <a:xfrm>
          <a:off x="3582044" y="18193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152416</xdr:rowOff>
    </xdr:from>
    <xdr:ext cx="405111" cy="259045"/>
    <xdr:sp macro="" textlink="">
      <xdr:nvSpPr>
        <xdr:cNvPr id="431" name="n_2mainValue【市民会館】&#10;有形固定資産減価償却率">
          <a:extLst>
            <a:ext uri="{FF2B5EF4-FFF2-40B4-BE49-F238E27FC236}">
              <a16:creationId xmlns:a16="http://schemas.microsoft.com/office/drawing/2014/main" id="{00000000-0008-0000-0F00-0000AF010000}"/>
            </a:ext>
          </a:extLst>
        </xdr:cNvPr>
        <xdr:cNvSpPr txBox="1"/>
      </xdr:nvSpPr>
      <xdr:spPr>
        <a:xfrm>
          <a:off x="2705744" y="1815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104412</xdr:rowOff>
    </xdr:from>
    <xdr:ext cx="405111" cy="259045"/>
    <xdr:sp macro="" textlink="">
      <xdr:nvSpPr>
        <xdr:cNvPr id="432" name="n_3mainValue【市民会館】&#10;有形固定資産減価償却率">
          <a:extLst>
            <a:ext uri="{FF2B5EF4-FFF2-40B4-BE49-F238E27FC236}">
              <a16:creationId xmlns:a16="http://schemas.microsoft.com/office/drawing/2014/main" id="{00000000-0008-0000-0F00-0000B0010000}"/>
            </a:ext>
          </a:extLst>
        </xdr:cNvPr>
        <xdr:cNvSpPr txBox="1"/>
      </xdr:nvSpPr>
      <xdr:spPr>
        <a:xfrm>
          <a:off x="1816744" y="1810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79264</xdr:rowOff>
    </xdr:from>
    <xdr:ext cx="405111" cy="259045"/>
    <xdr:sp macro="" textlink="">
      <xdr:nvSpPr>
        <xdr:cNvPr id="433" name="n_4mainValue【市民会館】&#10;有形固定資産減価償却率">
          <a:extLst>
            <a:ext uri="{FF2B5EF4-FFF2-40B4-BE49-F238E27FC236}">
              <a16:creationId xmlns:a16="http://schemas.microsoft.com/office/drawing/2014/main" id="{00000000-0008-0000-0F00-0000B1010000}"/>
            </a:ext>
          </a:extLst>
        </xdr:cNvPr>
        <xdr:cNvSpPr txBox="1"/>
      </xdr:nvSpPr>
      <xdr:spPr>
        <a:xfrm>
          <a:off x="927744" y="18081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00000000-0008-0000-0F00-0000B2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00000000-0008-0000-0F00-0000B3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00000000-0008-0000-0F00-0000B4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00000000-0008-0000-0F00-0000B5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00000000-0008-0000-0F00-0000B6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00000000-0008-0000-0F00-0000B8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00000000-0008-0000-0F00-0000B9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00000000-0008-0000-0F00-0000BA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00000000-0008-0000-0F00-0000BB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00000000-0008-0000-0F00-0000BC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5" name="テキスト ボックス 444">
          <a:extLst>
            <a:ext uri="{FF2B5EF4-FFF2-40B4-BE49-F238E27FC236}">
              <a16:creationId xmlns:a16="http://schemas.microsoft.com/office/drawing/2014/main" id="{00000000-0008-0000-0F00-0000BD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00000000-0008-0000-0F00-0000BE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7" name="テキスト ボックス 446">
          <a:extLst>
            <a:ext uri="{FF2B5EF4-FFF2-40B4-BE49-F238E27FC236}">
              <a16:creationId xmlns:a16="http://schemas.microsoft.com/office/drawing/2014/main" id="{00000000-0008-0000-0F00-0000BF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00000000-0008-0000-0F00-0000C0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9" name="テキスト ボックス 448">
          <a:extLst>
            <a:ext uri="{FF2B5EF4-FFF2-40B4-BE49-F238E27FC236}">
              <a16:creationId xmlns:a16="http://schemas.microsoft.com/office/drawing/2014/main" id="{00000000-0008-0000-0F00-0000C1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00000000-0008-0000-0F00-0000C2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1" name="テキスト ボックス 450">
          <a:extLst>
            <a:ext uri="{FF2B5EF4-FFF2-40B4-BE49-F238E27FC236}">
              <a16:creationId xmlns:a16="http://schemas.microsoft.com/office/drawing/2014/main" id="{00000000-0008-0000-0F00-0000C3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00000000-0008-0000-0F00-0000C4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3" name="テキスト ボックス 452">
          <a:extLst>
            <a:ext uri="{FF2B5EF4-FFF2-40B4-BE49-F238E27FC236}">
              <a16:creationId xmlns:a16="http://schemas.microsoft.com/office/drawing/2014/main" id="{00000000-0008-0000-0F00-0000C5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00000000-0008-0000-0F00-0000C6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5" name="テキスト ボックス 454">
          <a:extLst>
            <a:ext uri="{FF2B5EF4-FFF2-40B4-BE49-F238E27FC236}">
              <a16:creationId xmlns:a16="http://schemas.microsoft.com/office/drawing/2014/main" id="{00000000-0008-0000-0F00-0000C7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市民会館】&#10;一人当たり面積グラフ枠">
          <a:extLst>
            <a:ext uri="{FF2B5EF4-FFF2-40B4-BE49-F238E27FC236}">
              <a16:creationId xmlns:a16="http://schemas.microsoft.com/office/drawing/2014/main" id="{00000000-0008-0000-0F00-0000C8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87630</xdr:rowOff>
    </xdr:from>
    <xdr:to>
      <xdr:col>54</xdr:col>
      <xdr:colOff>189865</xdr:colOff>
      <xdr:row>108</xdr:row>
      <xdr:rowOff>30480</xdr:rowOff>
    </xdr:to>
    <xdr:cxnSp macro="">
      <xdr:nvCxnSpPr>
        <xdr:cNvPr id="457" name="直線コネクタ 456">
          <a:extLst>
            <a:ext uri="{FF2B5EF4-FFF2-40B4-BE49-F238E27FC236}">
              <a16:creationId xmlns:a16="http://schemas.microsoft.com/office/drawing/2014/main" id="{00000000-0008-0000-0F00-0000C9010000}"/>
            </a:ext>
          </a:extLst>
        </xdr:cNvPr>
        <xdr:cNvCxnSpPr/>
      </xdr:nvCxnSpPr>
      <xdr:spPr>
        <a:xfrm flipV="1">
          <a:off x="10476865" y="1706118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458" name="【市民会館】&#10;一人当たり面積最小値テキスト">
          <a:extLst>
            <a:ext uri="{FF2B5EF4-FFF2-40B4-BE49-F238E27FC236}">
              <a16:creationId xmlns:a16="http://schemas.microsoft.com/office/drawing/2014/main" id="{00000000-0008-0000-0F00-0000CA010000}"/>
            </a:ext>
          </a:extLst>
        </xdr:cNvPr>
        <xdr:cNvSpPr txBox="1"/>
      </xdr:nvSpPr>
      <xdr:spPr>
        <a:xfrm>
          <a:off x="10515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59" name="直線コネクタ 458">
          <a:extLst>
            <a:ext uri="{FF2B5EF4-FFF2-40B4-BE49-F238E27FC236}">
              <a16:creationId xmlns:a16="http://schemas.microsoft.com/office/drawing/2014/main" id="{00000000-0008-0000-0F00-0000CB010000}"/>
            </a:ext>
          </a:extLst>
        </xdr:cNvPr>
        <xdr:cNvCxnSpPr/>
      </xdr:nvCxnSpPr>
      <xdr:spPr>
        <a:xfrm>
          <a:off x="10388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34307</xdr:rowOff>
    </xdr:from>
    <xdr:ext cx="469744" cy="259045"/>
    <xdr:sp macro="" textlink="">
      <xdr:nvSpPr>
        <xdr:cNvPr id="460" name="【市民会館】&#10;一人当たり面積最大値テキスト">
          <a:extLst>
            <a:ext uri="{FF2B5EF4-FFF2-40B4-BE49-F238E27FC236}">
              <a16:creationId xmlns:a16="http://schemas.microsoft.com/office/drawing/2014/main" id="{00000000-0008-0000-0F00-0000CC010000}"/>
            </a:ext>
          </a:extLst>
        </xdr:cNvPr>
        <xdr:cNvSpPr txBox="1"/>
      </xdr:nvSpPr>
      <xdr:spPr>
        <a:xfrm>
          <a:off x="10515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87630</xdr:rowOff>
    </xdr:from>
    <xdr:to>
      <xdr:col>55</xdr:col>
      <xdr:colOff>88900</xdr:colOff>
      <xdr:row>99</xdr:row>
      <xdr:rowOff>87630</xdr:rowOff>
    </xdr:to>
    <xdr:cxnSp macro="">
      <xdr:nvCxnSpPr>
        <xdr:cNvPr id="461" name="直線コネクタ 460">
          <a:extLst>
            <a:ext uri="{FF2B5EF4-FFF2-40B4-BE49-F238E27FC236}">
              <a16:creationId xmlns:a16="http://schemas.microsoft.com/office/drawing/2014/main" id="{00000000-0008-0000-0F00-0000CD010000}"/>
            </a:ext>
          </a:extLst>
        </xdr:cNvPr>
        <xdr:cNvCxnSpPr/>
      </xdr:nvCxnSpPr>
      <xdr:spPr>
        <a:xfrm>
          <a:off x="10388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52088</xdr:rowOff>
    </xdr:from>
    <xdr:ext cx="469744" cy="259045"/>
    <xdr:sp macro="" textlink="">
      <xdr:nvSpPr>
        <xdr:cNvPr id="462" name="【市民会館】&#10;一人当たり面積平均値テキスト">
          <a:extLst>
            <a:ext uri="{FF2B5EF4-FFF2-40B4-BE49-F238E27FC236}">
              <a16:creationId xmlns:a16="http://schemas.microsoft.com/office/drawing/2014/main" id="{00000000-0008-0000-0F00-0000CE010000}"/>
            </a:ext>
          </a:extLst>
        </xdr:cNvPr>
        <xdr:cNvSpPr txBox="1"/>
      </xdr:nvSpPr>
      <xdr:spPr>
        <a:xfrm>
          <a:off x="10515600" y="178828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29211</xdr:rowOff>
    </xdr:from>
    <xdr:to>
      <xdr:col>55</xdr:col>
      <xdr:colOff>50800</xdr:colOff>
      <xdr:row>105</xdr:row>
      <xdr:rowOff>130811</xdr:rowOff>
    </xdr:to>
    <xdr:sp macro="" textlink="">
      <xdr:nvSpPr>
        <xdr:cNvPr id="463" name="フローチャート: 判断 462">
          <a:extLst>
            <a:ext uri="{FF2B5EF4-FFF2-40B4-BE49-F238E27FC236}">
              <a16:creationId xmlns:a16="http://schemas.microsoft.com/office/drawing/2014/main" id="{00000000-0008-0000-0F00-0000CF010000}"/>
            </a:ext>
          </a:extLst>
        </xdr:cNvPr>
        <xdr:cNvSpPr/>
      </xdr:nvSpPr>
      <xdr:spPr>
        <a:xfrm>
          <a:off x="10426700" y="1803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36830</xdr:rowOff>
    </xdr:from>
    <xdr:to>
      <xdr:col>50</xdr:col>
      <xdr:colOff>165100</xdr:colOff>
      <xdr:row>105</xdr:row>
      <xdr:rowOff>138430</xdr:rowOff>
    </xdr:to>
    <xdr:sp macro="" textlink="">
      <xdr:nvSpPr>
        <xdr:cNvPr id="464" name="フローチャート: 判断 463">
          <a:extLst>
            <a:ext uri="{FF2B5EF4-FFF2-40B4-BE49-F238E27FC236}">
              <a16:creationId xmlns:a16="http://schemas.microsoft.com/office/drawing/2014/main" id="{00000000-0008-0000-0F00-0000D0010000}"/>
            </a:ext>
          </a:extLst>
        </xdr:cNvPr>
        <xdr:cNvSpPr/>
      </xdr:nvSpPr>
      <xdr:spPr>
        <a:xfrm>
          <a:off x="9588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36830</xdr:rowOff>
    </xdr:from>
    <xdr:to>
      <xdr:col>46</xdr:col>
      <xdr:colOff>38100</xdr:colOff>
      <xdr:row>105</xdr:row>
      <xdr:rowOff>138430</xdr:rowOff>
    </xdr:to>
    <xdr:sp macro="" textlink="">
      <xdr:nvSpPr>
        <xdr:cNvPr id="465" name="フローチャート: 判断 464">
          <a:extLst>
            <a:ext uri="{FF2B5EF4-FFF2-40B4-BE49-F238E27FC236}">
              <a16:creationId xmlns:a16="http://schemas.microsoft.com/office/drawing/2014/main" id="{00000000-0008-0000-0F00-0000D1010000}"/>
            </a:ext>
          </a:extLst>
        </xdr:cNvPr>
        <xdr:cNvSpPr/>
      </xdr:nvSpPr>
      <xdr:spPr>
        <a:xfrm>
          <a:off x="8699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36830</xdr:rowOff>
    </xdr:from>
    <xdr:to>
      <xdr:col>41</xdr:col>
      <xdr:colOff>101600</xdr:colOff>
      <xdr:row>105</xdr:row>
      <xdr:rowOff>138430</xdr:rowOff>
    </xdr:to>
    <xdr:sp macro="" textlink="">
      <xdr:nvSpPr>
        <xdr:cNvPr id="466" name="フローチャート: 判断 465">
          <a:extLst>
            <a:ext uri="{FF2B5EF4-FFF2-40B4-BE49-F238E27FC236}">
              <a16:creationId xmlns:a16="http://schemas.microsoft.com/office/drawing/2014/main" id="{00000000-0008-0000-0F00-0000D2010000}"/>
            </a:ext>
          </a:extLst>
        </xdr:cNvPr>
        <xdr:cNvSpPr/>
      </xdr:nvSpPr>
      <xdr:spPr>
        <a:xfrm>
          <a:off x="7810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82550</xdr:rowOff>
    </xdr:from>
    <xdr:to>
      <xdr:col>36</xdr:col>
      <xdr:colOff>165100</xdr:colOff>
      <xdr:row>106</xdr:row>
      <xdr:rowOff>12700</xdr:rowOff>
    </xdr:to>
    <xdr:sp macro="" textlink="">
      <xdr:nvSpPr>
        <xdr:cNvPr id="467" name="フローチャート: 判断 466">
          <a:extLst>
            <a:ext uri="{FF2B5EF4-FFF2-40B4-BE49-F238E27FC236}">
              <a16:creationId xmlns:a16="http://schemas.microsoft.com/office/drawing/2014/main" id="{00000000-0008-0000-0F00-0000D3010000}"/>
            </a:ext>
          </a:extLst>
        </xdr:cNvPr>
        <xdr:cNvSpPr/>
      </xdr:nvSpPr>
      <xdr:spPr>
        <a:xfrm>
          <a:off x="6921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0000000-0008-0000-0F00-0000D4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F00-0000D5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F00-0000D6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F00-0000D8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48261</xdr:rowOff>
    </xdr:from>
    <xdr:to>
      <xdr:col>55</xdr:col>
      <xdr:colOff>50800</xdr:colOff>
      <xdr:row>106</xdr:row>
      <xdr:rowOff>149861</xdr:rowOff>
    </xdr:to>
    <xdr:sp macro="" textlink="">
      <xdr:nvSpPr>
        <xdr:cNvPr id="473" name="楕円 472">
          <a:extLst>
            <a:ext uri="{FF2B5EF4-FFF2-40B4-BE49-F238E27FC236}">
              <a16:creationId xmlns:a16="http://schemas.microsoft.com/office/drawing/2014/main" id="{00000000-0008-0000-0F00-0000D9010000}"/>
            </a:ext>
          </a:extLst>
        </xdr:cNvPr>
        <xdr:cNvSpPr/>
      </xdr:nvSpPr>
      <xdr:spPr>
        <a:xfrm>
          <a:off x="104267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26688</xdr:rowOff>
    </xdr:from>
    <xdr:ext cx="469744" cy="259045"/>
    <xdr:sp macro="" textlink="">
      <xdr:nvSpPr>
        <xdr:cNvPr id="474" name="【市民会館】&#10;一人当たり面積該当値テキスト">
          <a:extLst>
            <a:ext uri="{FF2B5EF4-FFF2-40B4-BE49-F238E27FC236}">
              <a16:creationId xmlns:a16="http://schemas.microsoft.com/office/drawing/2014/main" id="{00000000-0008-0000-0F00-0000DA010000}"/>
            </a:ext>
          </a:extLst>
        </xdr:cNvPr>
        <xdr:cNvSpPr txBox="1"/>
      </xdr:nvSpPr>
      <xdr:spPr>
        <a:xfrm>
          <a:off x="10515600" y="1820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48261</xdr:rowOff>
    </xdr:from>
    <xdr:to>
      <xdr:col>50</xdr:col>
      <xdr:colOff>165100</xdr:colOff>
      <xdr:row>106</xdr:row>
      <xdr:rowOff>149861</xdr:rowOff>
    </xdr:to>
    <xdr:sp macro="" textlink="">
      <xdr:nvSpPr>
        <xdr:cNvPr id="475" name="楕円 474">
          <a:extLst>
            <a:ext uri="{FF2B5EF4-FFF2-40B4-BE49-F238E27FC236}">
              <a16:creationId xmlns:a16="http://schemas.microsoft.com/office/drawing/2014/main" id="{00000000-0008-0000-0F00-0000DB010000}"/>
            </a:ext>
          </a:extLst>
        </xdr:cNvPr>
        <xdr:cNvSpPr/>
      </xdr:nvSpPr>
      <xdr:spPr>
        <a:xfrm>
          <a:off x="95885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99061</xdr:rowOff>
    </xdr:from>
    <xdr:to>
      <xdr:col>55</xdr:col>
      <xdr:colOff>0</xdr:colOff>
      <xdr:row>106</xdr:row>
      <xdr:rowOff>99061</xdr:rowOff>
    </xdr:to>
    <xdr:cxnSp macro="">
      <xdr:nvCxnSpPr>
        <xdr:cNvPr id="476" name="直線コネクタ 475">
          <a:extLst>
            <a:ext uri="{FF2B5EF4-FFF2-40B4-BE49-F238E27FC236}">
              <a16:creationId xmlns:a16="http://schemas.microsoft.com/office/drawing/2014/main" id="{00000000-0008-0000-0F00-0000DC010000}"/>
            </a:ext>
          </a:extLst>
        </xdr:cNvPr>
        <xdr:cNvCxnSpPr/>
      </xdr:nvCxnSpPr>
      <xdr:spPr>
        <a:xfrm>
          <a:off x="9639300" y="182727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48261</xdr:rowOff>
    </xdr:from>
    <xdr:to>
      <xdr:col>46</xdr:col>
      <xdr:colOff>38100</xdr:colOff>
      <xdr:row>106</xdr:row>
      <xdr:rowOff>149861</xdr:rowOff>
    </xdr:to>
    <xdr:sp macro="" textlink="">
      <xdr:nvSpPr>
        <xdr:cNvPr id="477" name="楕円 476">
          <a:extLst>
            <a:ext uri="{FF2B5EF4-FFF2-40B4-BE49-F238E27FC236}">
              <a16:creationId xmlns:a16="http://schemas.microsoft.com/office/drawing/2014/main" id="{00000000-0008-0000-0F00-0000DD010000}"/>
            </a:ext>
          </a:extLst>
        </xdr:cNvPr>
        <xdr:cNvSpPr/>
      </xdr:nvSpPr>
      <xdr:spPr>
        <a:xfrm>
          <a:off x="86995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99061</xdr:rowOff>
    </xdr:from>
    <xdr:to>
      <xdr:col>50</xdr:col>
      <xdr:colOff>114300</xdr:colOff>
      <xdr:row>106</xdr:row>
      <xdr:rowOff>99061</xdr:rowOff>
    </xdr:to>
    <xdr:cxnSp macro="">
      <xdr:nvCxnSpPr>
        <xdr:cNvPr id="478" name="直線コネクタ 477">
          <a:extLst>
            <a:ext uri="{FF2B5EF4-FFF2-40B4-BE49-F238E27FC236}">
              <a16:creationId xmlns:a16="http://schemas.microsoft.com/office/drawing/2014/main" id="{00000000-0008-0000-0F00-0000DE010000}"/>
            </a:ext>
          </a:extLst>
        </xdr:cNvPr>
        <xdr:cNvCxnSpPr/>
      </xdr:nvCxnSpPr>
      <xdr:spPr>
        <a:xfrm>
          <a:off x="8750300" y="182727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48261</xdr:rowOff>
    </xdr:from>
    <xdr:to>
      <xdr:col>41</xdr:col>
      <xdr:colOff>101600</xdr:colOff>
      <xdr:row>106</xdr:row>
      <xdr:rowOff>149861</xdr:rowOff>
    </xdr:to>
    <xdr:sp macro="" textlink="">
      <xdr:nvSpPr>
        <xdr:cNvPr id="479" name="楕円 478">
          <a:extLst>
            <a:ext uri="{FF2B5EF4-FFF2-40B4-BE49-F238E27FC236}">
              <a16:creationId xmlns:a16="http://schemas.microsoft.com/office/drawing/2014/main" id="{00000000-0008-0000-0F00-0000DF010000}"/>
            </a:ext>
          </a:extLst>
        </xdr:cNvPr>
        <xdr:cNvSpPr/>
      </xdr:nvSpPr>
      <xdr:spPr>
        <a:xfrm>
          <a:off x="78105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99061</xdr:rowOff>
    </xdr:from>
    <xdr:to>
      <xdr:col>45</xdr:col>
      <xdr:colOff>177800</xdr:colOff>
      <xdr:row>106</xdr:row>
      <xdr:rowOff>99061</xdr:rowOff>
    </xdr:to>
    <xdr:cxnSp macro="">
      <xdr:nvCxnSpPr>
        <xdr:cNvPr id="480" name="直線コネクタ 479">
          <a:extLst>
            <a:ext uri="{FF2B5EF4-FFF2-40B4-BE49-F238E27FC236}">
              <a16:creationId xmlns:a16="http://schemas.microsoft.com/office/drawing/2014/main" id="{00000000-0008-0000-0F00-0000E0010000}"/>
            </a:ext>
          </a:extLst>
        </xdr:cNvPr>
        <xdr:cNvCxnSpPr/>
      </xdr:nvCxnSpPr>
      <xdr:spPr>
        <a:xfrm>
          <a:off x="7861300" y="182727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55880</xdr:rowOff>
    </xdr:from>
    <xdr:to>
      <xdr:col>36</xdr:col>
      <xdr:colOff>165100</xdr:colOff>
      <xdr:row>106</xdr:row>
      <xdr:rowOff>157480</xdr:rowOff>
    </xdr:to>
    <xdr:sp macro="" textlink="">
      <xdr:nvSpPr>
        <xdr:cNvPr id="481" name="楕円 480">
          <a:extLst>
            <a:ext uri="{FF2B5EF4-FFF2-40B4-BE49-F238E27FC236}">
              <a16:creationId xmlns:a16="http://schemas.microsoft.com/office/drawing/2014/main" id="{00000000-0008-0000-0F00-0000E1010000}"/>
            </a:ext>
          </a:extLst>
        </xdr:cNvPr>
        <xdr:cNvSpPr/>
      </xdr:nvSpPr>
      <xdr:spPr>
        <a:xfrm>
          <a:off x="6921500" y="1822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99061</xdr:rowOff>
    </xdr:from>
    <xdr:to>
      <xdr:col>41</xdr:col>
      <xdr:colOff>50800</xdr:colOff>
      <xdr:row>106</xdr:row>
      <xdr:rowOff>106680</xdr:rowOff>
    </xdr:to>
    <xdr:cxnSp macro="">
      <xdr:nvCxnSpPr>
        <xdr:cNvPr id="482" name="直線コネクタ 481">
          <a:extLst>
            <a:ext uri="{FF2B5EF4-FFF2-40B4-BE49-F238E27FC236}">
              <a16:creationId xmlns:a16="http://schemas.microsoft.com/office/drawing/2014/main" id="{00000000-0008-0000-0F00-0000E2010000}"/>
            </a:ext>
          </a:extLst>
        </xdr:cNvPr>
        <xdr:cNvCxnSpPr/>
      </xdr:nvCxnSpPr>
      <xdr:spPr>
        <a:xfrm flipV="1">
          <a:off x="6972300" y="182727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154957</xdr:rowOff>
    </xdr:from>
    <xdr:ext cx="469744" cy="259045"/>
    <xdr:sp macro="" textlink="">
      <xdr:nvSpPr>
        <xdr:cNvPr id="483" name="n_1aveValue【市民会館】&#10;一人当たり面積">
          <a:extLst>
            <a:ext uri="{FF2B5EF4-FFF2-40B4-BE49-F238E27FC236}">
              <a16:creationId xmlns:a16="http://schemas.microsoft.com/office/drawing/2014/main" id="{00000000-0008-0000-0F00-0000E3010000}"/>
            </a:ext>
          </a:extLst>
        </xdr:cNvPr>
        <xdr:cNvSpPr txBox="1"/>
      </xdr:nvSpPr>
      <xdr:spPr>
        <a:xfrm>
          <a:off x="93917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154957</xdr:rowOff>
    </xdr:from>
    <xdr:ext cx="469744" cy="259045"/>
    <xdr:sp macro="" textlink="">
      <xdr:nvSpPr>
        <xdr:cNvPr id="484" name="n_2aveValue【市民会館】&#10;一人当たり面積">
          <a:extLst>
            <a:ext uri="{FF2B5EF4-FFF2-40B4-BE49-F238E27FC236}">
              <a16:creationId xmlns:a16="http://schemas.microsoft.com/office/drawing/2014/main" id="{00000000-0008-0000-0F00-0000E4010000}"/>
            </a:ext>
          </a:extLst>
        </xdr:cNvPr>
        <xdr:cNvSpPr txBox="1"/>
      </xdr:nvSpPr>
      <xdr:spPr>
        <a:xfrm>
          <a:off x="85154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154957</xdr:rowOff>
    </xdr:from>
    <xdr:ext cx="469744" cy="259045"/>
    <xdr:sp macro="" textlink="">
      <xdr:nvSpPr>
        <xdr:cNvPr id="485" name="n_3aveValue【市民会館】&#10;一人当たり面積">
          <a:extLst>
            <a:ext uri="{FF2B5EF4-FFF2-40B4-BE49-F238E27FC236}">
              <a16:creationId xmlns:a16="http://schemas.microsoft.com/office/drawing/2014/main" id="{00000000-0008-0000-0F00-0000E5010000}"/>
            </a:ext>
          </a:extLst>
        </xdr:cNvPr>
        <xdr:cNvSpPr txBox="1"/>
      </xdr:nvSpPr>
      <xdr:spPr>
        <a:xfrm>
          <a:off x="76264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29227</xdr:rowOff>
    </xdr:from>
    <xdr:ext cx="469744" cy="259045"/>
    <xdr:sp macro="" textlink="">
      <xdr:nvSpPr>
        <xdr:cNvPr id="486" name="n_4aveValue【市民会館】&#10;一人当たり面積">
          <a:extLst>
            <a:ext uri="{FF2B5EF4-FFF2-40B4-BE49-F238E27FC236}">
              <a16:creationId xmlns:a16="http://schemas.microsoft.com/office/drawing/2014/main" id="{00000000-0008-0000-0F00-0000E6010000}"/>
            </a:ext>
          </a:extLst>
        </xdr:cNvPr>
        <xdr:cNvSpPr txBox="1"/>
      </xdr:nvSpPr>
      <xdr:spPr>
        <a:xfrm>
          <a:off x="6737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140988</xdr:rowOff>
    </xdr:from>
    <xdr:ext cx="469744" cy="259045"/>
    <xdr:sp macro="" textlink="">
      <xdr:nvSpPr>
        <xdr:cNvPr id="487" name="n_1mainValue【市民会館】&#10;一人当たり面積">
          <a:extLst>
            <a:ext uri="{FF2B5EF4-FFF2-40B4-BE49-F238E27FC236}">
              <a16:creationId xmlns:a16="http://schemas.microsoft.com/office/drawing/2014/main" id="{00000000-0008-0000-0F00-0000E7010000}"/>
            </a:ext>
          </a:extLst>
        </xdr:cNvPr>
        <xdr:cNvSpPr txBox="1"/>
      </xdr:nvSpPr>
      <xdr:spPr>
        <a:xfrm>
          <a:off x="9391727" y="1831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140988</xdr:rowOff>
    </xdr:from>
    <xdr:ext cx="469744" cy="259045"/>
    <xdr:sp macro="" textlink="">
      <xdr:nvSpPr>
        <xdr:cNvPr id="488" name="n_2mainValue【市民会館】&#10;一人当たり面積">
          <a:extLst>
            <a:ext uri="{FF2B5EF4-FFF2-40B4-BE49-F238E27FC236}">
              <a16:creationId xmlns:a16="http://schemas.microsoft.com/office/drawing/2014/main" id="{00000000-0008-0000-0F00-0000E8010000}"/>
            </a:ext>
          </a:extLst>
        </xdr:cNvPr>
        <xdr:cNvSpPr txBox="1"/>
      </xdr:nvSpPr>
      <xdr:spPr>
        <a:xfrm>
          <a:off x="8515427" y="1831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140988</xdr:rowOff>
    </xdr:from>
    <xdr:ext cx="469744" cy="259045"/>
    <xdr:sp macro="" textlink="">
      <xdr:nvSpPr>
        <xdr:cNvPr id="489" name="n_3mainValue【市民会館】&#10;一人当たり面積">
          <a:extLst>
            <a:ext uri="{FF2B5EF4-FFF2-40B4-BE49-F238E27FC236}">
              <a16:creationId xmlns:a16="http://schemas.microsoft.com/office/drawing/2014/main" id="{00000000-0008-0000-0F00-0000E9010000}"/>
            </a:ext>
          </a:extLst>
        </xdr:cNvPr>
        <xdr:cNvSpPr txBox="1"/>
      </xdr:nvSpPr>
      <xdr:spPr>
        <a:xfrm>
          <a:off x="7626427" y="1831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148607</xdr:rowOff>
    </xdr:from>
    <xdr:ext cx="469744" cy="259045"/>
    <xdr:sp macro="" textlink="">
      <xdr:nvSpPr>
        <xdr:cNvPr id="490" name="n_4mainValue【市民会館】&#10;一人当たり面積">
          <a:extLst>
            <a:ext uri="{FF2B5EF4-FFF2-40B4-BE49-F238E27FC236}">
              <a16:creationId xmlns:a16="http://schemas.microsoft.com/office/drawing/2014/main" id="{00000000-0008-0000-0F00-0000EA010000}"/>
            </a:ext>
          </a:extLst>
        </xdr:cNvPr>
        <xdr:cNvSpPr txBox="1"/>
      </xdr:nvSpPr>
      <xdr:spPr>
        <a:xfrm>
          <a:off x="6737427" y="1832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00000000-0008-0000-0F00-0000EB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00000000-0008-0000-0F00-0000EC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00000000-0008-0000-0F00-0000ED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00000000-0008-0000-0F00-0000EE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00000000-0008-0000-0F00-0000EF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00000000-0008-0000-0F00-0000F0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00000000-0008-0000-0F00-0000F1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00000000-0008-0000-0F00-0000F2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00000000-0008-0000-0F00-0000F3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00000000-0008-0000-0F00-0000F4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00000000-0008-0000-0F00-0000F5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00000000-0008-0000-0F00-0000F6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00000000-0008-0000-0F00-0000F7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00000000-0008-0000-0F00-0000F8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00000000-0008-0000-0F00-0000F9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00000000-0008-0000-0F00-0000FA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00000000-0008-0000-0F00-0000FB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00000000-0008-0000-0F00-0000FC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00000000-0008-0000-0F00-0000FD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00000000-0008-0000-0F00-0000FE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00000000-0008-0000-0F00-0000FF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00000000-0008-0000-0F00-000000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00000000-0008-0000-0F00-00000102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00000000-0008-0000-0F00-000002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66675</xdr:rowOff>
    </xdr:from>
    <xdr:to>
      <xdr:col>85</xdr:col>
      <xdr:colOff>126364</xdr:colOff>
      <xdr:row>42</xdr:row>
      <xdr:rowOff>28575</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flipV="1">
          <a:off x="16318864" y="5895975"/>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32402</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00000000-0008-0000-0F00-000004020000}"/>
            </a:ext>
          </a:extLst>
        </xdr:cNvPr>
        <xdr:cNvSpPr txBox="1"/>
      </xdr:nvSpPr>
      <xdr:spPr>
        <a:xfrm>
          <a:off x="16357600" y="723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28575</xdr:rowOff>
    </xdr:from>
    <xdr:to>
      <xdr:col>86</xdr:col>
      <xdr:colOff>25400</xdr:colOff>
      <xdr:row>42</xdr:row>
      <xdr:rowOff>28575</xdr:rowOff>
    </xdr:to>
    <xdr:cxnSp macro="">
      <xdr:nvCxnSpPr>
        <xdr:cNvPr id="517" name="直線コネクタ 516">
          <a:extLst>
            <a:ext uri="{FF2B5EF4-FFF2-40B4-BE49-F238E27FC236}">
              <a16:creationId xmlns:a16="http://schemas.microsoft.com/office/drawing/2014/main" id="{00000000-0008-0000-0F00-000005020000}"/>
            </a:ext>
          </a:extLst>
        </xdr:cNvPr>
        <xdr:cNvCxnSpPr/>
      </xdr:nvCxnSpPr>
      <xdr:spPr>
        <a:xfrm>
          <a:off x="16230600" y="722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13352</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00000000-0008-0000-0F00-000006020000}"/>
            </a:ext>
          </a:extLst>
        </xdr:cNvPr>
        <xdr:cNvSpPr txBox="1"/>
      </xdr:nvSpPr>
      <xdr:spPr>
        <a:xfrm>
          <a:off x="16357600" y="5671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66675</xdr:rowOff>
    </xdr:from>
    <xdr:to>
      <xdr:col>86</xdr:col>
      <xdr:colOff>25400</xdr:colOff>
      <xdr:row>34</xdr:row>
      <xdr:rowOff>66675</xdr:rowOff>
    </xdr:to>
    <xdr:cxnSp macro="">
      <xdr:nvCxnSpPr>
        <xdr:cNvPr id="519" name="直線コネクタ 518">
          <a:extLst>
            <a:ext uri="{FF2B5EF4-FFF2-40B4-BE49-F238E27FC236}">
              <a16:creationId xmlns:a16="http://schemas.microsoft.com/office/drawing/2014/main" id="{00000000-0008-0000-0F00-000007020000}"/>
            </a:ext>
          </a:extLst>
        </xdr:cNvPr>
        <xdr:cNvCxnSpPr/>
      </xdr:nvCxnSpPr>
      <xdr:spPr>
        <a:xfrm>
          <a:off x="16230600" y="5895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17162</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00000000-0008-0000-0F00-000008020000}"/>
            </a:ext>
          </a:extLst>
        </xdr:cNvPr>
        <xdr:cNvSpPr txBox="1"/>
      </xdr:nvSpPr>
      <xdr:spPr>
        <a:xfrm>
          <a:off x="16357600" y="65322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38735</xdr:rowOff>
    </xdr:from>
    <xdr:to>
      <xdr:col>85</xdr:col>
      <xdr:colOff>177800</xdr:colOff>
      <xdr:row>38</xdr:row>
      <xdr:rowOff>140335</xdr:rowOff>
    </xdr:to>
    <xdr:sp macro="" textlink="">
      <xdr:nvSpPr>
        <xdr:cNvPr id="521" name="フローチャート: 判断 520">
          <a:extLst>
            <a:ext uri="{FF2B5EF4-FFF2-40B4-BE49-F238E27FC236}">
              <a16:creationId xmlns:a16="http://schemas.microsoft.com/office/drawing/2014/main" id="{00000000-0008-0000-0F00-000009020000}"/>
            </a:ext>
          </a:extLst>
        </xdr:cNvPr>
        <xdr:cNvSpPr/>
      </xdr:nvSpPr>
      <xdr:spPr>
        <a:xfrm>
          <a:off x="162687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4445</xdr:rowOff>
    </xdr:from>
    <xdr:to>
      <xdr:col>81</xdr:col>
      <xdr:colOff>101600</xdr:colOff>
      <xdr:row>38</xdr:row>
      <xdr:rowOff>106045</xdr:rowOff>
    </xdr:to>
    <xdr:sp macro="" textlink="">
      <xdr:nvSpPr>
        <xdr:cNvPr id="522" name="フローチャート: 判断 521">
          <a:extLst>
            <a:ext uri="{FF2B5EF4-FFF2-40B4-BE49-F238E27FC236}">
              <a16:creationId xmlns:a16="http://schemas.microsoft.com/office/drawing/2014/main" id="{00000000-0008-0000-0F00-00000A020000}"/>
            </a:ext>
          </a:extLst>
        </xdr:cNvPr>
        <xdr:cNvSpPr/>
      </xdr:nvSpPr>
      <xdr:spPr>
        <a:xfrm>
          <a:off x="154305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147320</xdr:rowOff>
    </xdr:from>
    <xdr:to>
      <xdr:col>76</xdr:col>
      <xdr:colOff>165100</xdr:colOff>
      <xdr:row>38</xdr:row>
      <xdr:rowOff>77470</xdr:rowOff>
    </xdr:to>
    <xdr:sp macro="" textlink="">
      <xdr:nvSpPr>
        <xdr:cNvPr id="523" name="フローチャート: 判断 522">
          <a:extLst>
            <a:ext uri="{FF2B5EF4-FFF2-40B4-BE49-F238E27FC236}">
              <a16:creationId xmlns:a16="http://schemas.microsoft.com/office/drawing/2014/main" id="{00000000-0008-0000-0F00-00000B020000}"/>
            </a:ext>
          </a:extLst>
        </xdr:cNvPr>
        <xdr:cNvSpPr/>
      </xdr:nvSpPr>
      <xdr:spPr>
        <a:xfrm>
          <a:off x="14541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156845</xdr:rowOff>
    </xdr:from>
    <xdr:to>
      <xdr:col>72</xdr:col>
      <xdr:colOff>38100</xdr:colOff>
      <xdr:row>38</xdr:row>
      <xdr:rowOff>86995</xdr:rowOff>
    </xdr:to>
    <xdr:sp macro="" textlink="">
      <xdr:nvSpPr>
        <xdr:cNvPr id="524" name="フローチャート: 判断 523">
          <a:extLst>
            <a:ext uri="{FF2B5EF4-FFF2-40B4-BE49-F238E27FC236}">
              <a16:creationId xmlns:a16="http://schemas.microsoft.com/office/drawing/2014/main" id="{00000000-0008-0000-0F00-00000C020000}"/>
            </a:ext>
          </a:extLst>
        </xdr:cNvPr>
        <xdr:cNvSpPr/>
      </xdr:nvSpPr>
      <xdr:spPr>
        <a:xfrm>
          <a:off x="13652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33020</xdr:rowOff>
    </xdr:from>
    <xdr:to>
      <xdr:col>67</xdr:col>
      <xdr:colOff>101600</xdr:colOff>
      <xdr:row>38</xdr:row>
      <xdr:rowOff>134620</xdr:rowOff>
    </xdr:to>
    <xdr:sp macro="" textlink="">
      <xdr:nvSpPr>
        <xdr:cNvPr id="525" name="フローチャート: 判断 524">
          <a:extLst>
            <a:ext uri="{FF2B5EF4-FFF2-40B4-BE49-F238E27FC236}">
              <a16:creationId xmlns:a16="http://schemas.microsoft.com/office/drawing/2014/main" id="{00000000-0008-0000-0F00-00000D020000}"/>
            </a:ext>
          </a:extLst>
        </xdr:cNvPr>
        <xdr:cNvSpPr/>
      </xdr:nvSpPr>
      <xdr:spPr>
        <a:xfrm>
          <a:off x="12763500" y="65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0000000-0008-0000-0F00-00000E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F00-00000F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0000000-0008-0000-0F00-000010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F00-000011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105410</xdr:rowOff>
    </xdr:from>
    <xdr:to>
      <xdr:col>85</xdr:col>
      <xdr:colOff>177800</xdr:colOff>
      <xdr:row>38</xdr:row>
      <xdr:rowOff>35560</xdr:rowOff>
    </xdr:to>
    <xdr:sp macro="" textlink="">
      <xdr:nvSpPr>
        <xdr:cNvPr id="531" name="楕円 530">
          <a:extLst>
            <a:ext uri="{FF2B5EF4-FFF2-40B4-BE49-F238E27FC236}">
              <a16:creationId xmlns:a16="http://schemas.microsoft.com/office/drawing/2014/main" id="{00000000-0008-0000-0F00-000013020000}"/>
            </a:ext>
          </a:extLst>
        </xdr:cNvPr>
        <xdr:cNvSpPr/>
      </xdr:nvSpPr>
      <xdr:spPr>
        <a:xfrm>
          <a:off x="162687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128287</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00000000-0008-0000-0F00-000014020000}"/>
            </a:ext>
          </a:extLst>
        </xdr:cNvPr>
        <xdr:cNvSpPr txBox="1"/>
      </xdr:nvSpPr>
      <xdr:spPr>
        <a:xfrm>
          <a:off x="16357600"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73025</xdr:rowOff>
    </xdr:from>
    <xdr:to>
      <xdr:col>81</xdr:col>
      <xdr:colOff>101600</xdr:colOff>
      <xdr:row>38</xdr:row>
      <xdr:rowOff>3175</xdr:rowOff>
    </xdr:to>
    <xdr:sp macro="" textlink="">
      <xdr:nvSpPr>
        <xdr:cNvPr id="533" name="楕円 532">
          <a:extLst>
            <a:ext uri="{FF2B5EF4-FFF2-40B4-BE49-F238E27FC236}">
              <a16:creationId xmlns:a16="http://schemas.microsoft.com/office/drawing/2014/main" id="{00000000-0008-0000-0F00-000015020000}"/>
            </a:ext>
          </a:extLst>
        </xdr:cNvPr>
        <xdr:cNvSpPr/>
      </xdr:nvSpPr>
      <xdr:spPr>
        <a:xfrm>
          <a:off x="15430500" y="641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123825</xdr:rowOff>
    </xdr:from>
    <xdr:to>
      <xdr:col>85</xdr:col>
      <xdr:colOff>127000</xdr:colOff>
      <xdr:row>37</xdr:row>
      <xdr:rowOff>156210</xdr:rowOff>
    </xdr:to>
    <xdr:cxnSp macro="">
      <xdr:nvCxnSpPr>
        <xdr:cNvPr id="534" name="直線コネクタ 533">
          <a:extLst>
            <a:ext uri="{FF2B5EF4-FFF2-40B4-BE49-F238E27FC236}">
              <a16:creationId xmlns:a16="http://schemas.microsoft.com/office/drawing/2014/main" id="{00000000-0008-0000-0F00-000016020000}"/>
            </a:ext>
          </a:extLst>
        </xdr:cNvPr>
        <xdr:cNvCxnSpPr/>
      </xdr:nvCxnSpPr>
      <xdr:spPr>
        <a:xfrm>
          <a:off x="15481300" y="646747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40640</xdr:rowOff>
    </xdr:from>
    <xdr:to>
      <xdr:col>76</xdr:col>
      <xdr:colOff>165100</xdr:colOff>
      <xdr:row>37</xdr:row>
      <xdr:rowOff>142240</xdr:rowOff>
    </xdr:to>
    <xdr:sp macro="" textlink="">
      <xdr:nvSpPr>
        <xdr:cNvPr id="535" name="楕円 534">
          <a:extLst>
            <a:ext uri="{FF2B5EF4-FFF2-40B4-BE49-F238E27FC236}">
              <a16:creationId xmlns:a16="http://schemas.microsoft.com/office/drawing/2014/main" id="{00000000-0008-0000-0F00-000017020000}"/>
            </a:ext>
          </a:extLst>
        </xdr:cNvPr>
        <xdr:cNvSpPr/>
      </xdr:nvSpPr>
      <xdr:spPr>
        <a:xfrm>
          <a:off x="14541500" y="638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91440</xdr:rowOff>
    </xdr:from>
    <xdr:to>
      <xdr:col>81</xdr:col>
      <xdr:colOff>50800</xdr:colOff>
      <xdr:row>37</xdr:row>
      <xdr:rowOff>123825</xdr:rowOff>
    </xdr:to>
    <xdr:cxnSp macro="">
      <xdr:nvCxnSpPr>
        <xdr:cNvPr id="536" name="直線コネクタ 535">
          <a:extLst>
            <a:ext uri="{FF2B5EF4-FFF2-40B4-BE49-F238E27FC236}">
              <a16:creationId xmlns:a16="http://schemas.microsoft.com/office/drawing/2014/main" id="{00000000-0008-0000-0F00-000018020000}"/>
            </a:ext>
          </a:extLst>
        </xdr:cNvPr>
        <xdr:cNvCxnSpPr/>
      </xdr:nvCxnSpPr>
      <xdr:spPr>
        <a:xfrm>
          <a:off x="14592300" y="643509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4445</xdr:rowOff>
    </xdr:from>
    <xdr:to>
      <xdr:col>72</xdr:col>
      <xdr:colOff>38100</xdr:colOff>
      <xdr:row>37</xdr:row>
      <xdr:rowOff>106045</xdr:rowOff>
    </xdr:to>
    <xdr:sp macro="" textlink="">
      <xdr:nvSpPr>
        <xdr:cNvPr id="537" name="楕円 536">
          <a:extLst>
            <a:ext uri="{FF2B5EF4-FFF2-40B4-BE49-F238E27FC236}">
              <a16:creationId xmlns:a16="http://schemas.microsoft.com/office/drawing/2014/main" id="{00000000-0008-0000-0F00-000019020000}"/>
            </a:ext>
          </a:extLst>
        </xdr:cNvPr>
        <xdr:cNvSpPr/>
      </xdr:nvSpPr>
      <xdr:spPr>
        <a:xfrm>
          <a:off x="13652500" y="634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55245</xdr:rowOff>
    </xdr:from>
    <xdr:to>
      <xdr:col>76</xdr:col>
      <xdr:colOff>114300</xdr:colOff>
      <xdr:row>37</xdr:row>
      <xdr:rowOff>91440</xdr:rowOff>
    </xdr:to>
    <xdr:cxnSp macro="">
      <xdr:nvCxnSpPr>
        <xdr:cNvPr id="538" name="直線コネクタ 537">
          <a:extLst>
            <a:ext uri="{FF2B5EF4-FFF2-40B4-BE49-F238E27FC236}">
              <a16:creationId xmlns:a16="http://schemas.microsoft.com/office/drawing/2014/main" id="{00000000-0008-0000-0F00-00001A020000}"/>
            </a:ext>
          </a:extLst>
        </xdr:cNvPr>
        <xdr:cNvCxnSpPr/>
      </xdr:nvCxnSpPr>
      <xdr:spPr>
        <a:xfrm>
          <a:off x="13703300" y="639889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128270</xdr:rowOff>
    </xdr:from>
    <xdr:to>
      <xdr:col>67</xdr:col>
      <xdr:colOff>101600</xdr:colOff>
      <xdr:row>37</xdr:row>
      <xdr:rowOff>58420</xdr:rowOff>
    </xdr:to>
    <xdr:sp macro="" textlink="">
      <xdr:nvSpPr>
        <xdr:cNvPr id="539" name="楕円 538">
          <a:extLst>
            <a:ext uri="{FF2B5EF4-FFF2-40B4-BE49-F238E27FC236}">
              <a16:creationId xmlns:a16="http://schemas.microsoft.com/office/drawing/2014/main" id="{00000000-0008-0000-0F00-00001B020000}"/>
            </a:ext>
          </a:extLst>
        </xdr:cNvPr>
        <xdr:cNvSpPr/>
      </xdr:nvSpPr>
      <xdr:spPr>
        <a:xfrm>
          <a:off x="12763500" y="630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7620</xdr:rowOff>
    </xdr:from>
    <xdr:to>
      <xdr:col>71</xdr:col>
      <xdr:colOff>177800</xdr:colOff>
      <xdr:row>37</xdr:row>
      <xdr:rowOff>55245</xdr:rowOff>
    </xdr:to>
    <xdr:cxnSp macro="">
      <xdr:nvCxnSpPr>
        <xdr:cNvPr id="540" name="直線コネクタ 539">
          <a:extLst>
            <a:ext uri="{FF2B5EF4-FFF2-40B4-BE49-F238E27FC236}">
              <a16:creationId xmlns:a16="http://schemas.microsoft.com/office/drawing/2014/main" id="{00000000-0008-0000-0F00-00001C020000}"/>
            </a:ext>
          </a:extLst>
        </xdr:cNvPr>
        <xdr:cNvCxnSpPr/>
      </xdr:nvCxnSpPr>
      <xdr:spPr>
        <a:xfrm>
          <a:off x="12814300" y="635127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97172</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00000000-0008-0000-0F00-00001D020000}"/>
            </a:ext>
          </a:extLst>
        </xdr:cNvPr>
        <xdr:cNvSpPr txBox="1"/>
      </xdr:nvSpPr>
      <xdr:spPr>
        <a:xfrm>
          <a:off x="15266044" y="661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68597</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00000000-0008-0000-0F00-00001E020000}"/>
            </a:ext>
          </a:extLst>
        </xdr:cNvPr>
        <xdr:cNvSpPr txBox="1"/>
      </xdr:nvSpPr>
      <xdr:spPr>
        <a:xfrm>
          <a:off x="143897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78122</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00000000-0008-0000-0F00-00001F020000}"/>
            </a:ext>
          </a:extLst>
        </xdr:cNvPr>
        <xdr:cNvSpPr txBox="1"/>
      </xdr:nvSpPr>
      <xdr:spPr>
        <a:xfrm>
          <a:off x="1350074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125747</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00000000-0008-0000-0F00-000020020000}"/>
            </a:ext>
          </a:extLst>
        </xdr:cNvPr>
        <xdr:cNvSpPr txBox="1"/>
      </xdr:nvSpPr>
      <xdr:spPr>
        <a:xfrm>
          <a:off x="12611744" y="664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19702</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00000000-0008-0000-0F00-000021020000}"/>
            </a:ext>
          </a:extLst>
        </xdr:cNvPr>
        <xdr:cNvSpPr txBox="1"/>
      </xdr:nvSpPr>
      <xdr:spPr>
        <a:xfrm>
          <a:off x="15266044" y="619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158767</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00000000-0008-0000-0F00-000022020000}"/>
            </a:ext>
          </a:extLst>
        </xdr:cNvPr>
        <xdr:cNvSpPr txBox="1"/>
      </xdr:nvSpPr>
      <xdr:spPr>
        <a:xfrm>
          <a:off x="14389744"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122572</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00000000-0008-0000-0F00-000023020000}"/>
            </a:ext>
          </a:extLst>
        </xdr:cNvPr>
        <xdr:cNvSpPr txBox="1"/>
      </xdr:nvSpPr>
      <xdr:spPr>
        <a:xfrm>
          <a:off x="13500744" y="612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74947</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00000000-0008-0000-0F00-000024020000}"/>
            </a:ext>
          </a:extLst>
        </xdr:cNvPr>
        <xdr:cNvSpPr txBox="1"/>
      </xdr:nvSpPr>
      <xdr:spPr>
        <a:xfrm>
          <a:off x="126117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00000000-0008-0000-0F00-000025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00000000-0008-0000-0F00-000026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00000000-0008-0000-0F00-000027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00000000-0008-0000-0F00-000028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00000000-0008-0000-0F00-000029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00000000-0008-0000-0F00-00002A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00000000-0008-0000-0F00-00002B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00000000-0008-0000-0F00-00002C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00000000-0008-0000-0F00-00002D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00000000-0008-0000-0F00-00002E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00000000-0008-0000-0F00-00002F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00000000-0008-0000-0F00-000030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00000000-0008-0000-0F00-000031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48277</xdr:rowOff>
    </xdr:from>
    <xdr:ext cx="531299" cy="259045"/>
    <xdr:sp macro="" textlink="">
      <xdr:nvSpPr>
        <xdr:cNvPr id="562" name="テキスト ボックス 561">
          <a:extLst>
            <a:ext uri="{FF2B5EF4-FFF2-40B4-BE49-F238E27FC236}">
              <a16:creationId xmlns:a16="http://schemas.microsoft.com/office/drawing/2014/main" id="{00000000-0008-0000-0F00-000032020000}"/>
            </a:ext>
          </a:extLst>
        </xdr:cNvPr>
        <xdr:cNvSpPr txBox="1"/>
      </xdr:nvSpPr>
      <xdr:spPr>
        <a:xfrm>
          <a:off x="17756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00000000-0008-0000-0F00-000033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00000000-0008-0000-0F00-000034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00000000-0008-0000-0F00-000035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00000000-0008-0000-0F00-000036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00000000-0008-0000-0F00-000037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00000000-0008-0000-0F00-000038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00000000-0008-0000-0F00-000039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35299</xdr:rowOff>
    </xdr:from>
    <xdr:to>
      <xdr:col>116</xdr:col>
      <xdr:colOff>62864</xdr:colOff>
      <xdr:row>41</xdr:row>
      <xdr:rowOff>85381</xdr:rowOff>
    </xdr:to>
    <xdr:cxnSp macro="">
      <xdr:nvCxnSpPr>
        <xdr:cNvPr id="570" name="直線コネクタ 569">
          <a:extLst>
            <a:ext uri="{FF2B5EF4-FFF2-40B4-BE49-F238E27FC236}">
              <a16:creationId xmlns:a16="http://schemas.microsoft.com/office/drawing/2014/main" id="{00000000-0008-0000-0F00-00003A020000}"/>
            </a:ext>
          </a:extLst>
        </xdr:cNvPr>
        <xdr:cNvCxnSpPr/>
      </xdr:nvCxnSpPr>
      <xdr:spPr>
        <a:xfrm flipV="1">
          <a:off x="22160864" y="5693149"/>
          <a:ext cx="0" cy="1421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89208</xdr:rowOff>
    </xdr:from>
    <xdr:ext cx="469744" cy="259045"/>
    <xdr:sp macro="" textlink="">
      <xdr:nvSpPr>
        <xdr:cNvPr id="571" name="【一般廃棄物処理施設】&#10;一人当たり有形固定資産（償却資産）額最小値テキスト">
          <a:extLst>
            <a:ext uri="{FF2B5EF4-FFF2-40B4-BE49-F238E27FC236}">
              <a16:creationId xmlns:a16="http://schemas.microsoft.com/office/drawing/2014/main" id="{00000000-0008-0000-0F00-00003B020000}"/>
            </a:ext>
          </a:extLst>
        </xdr:cNvPr>
        <xdr:cNvSpPr txBox="1"/>
      </xdr:nvSpPr>
      <xdr:spPr>
        <a:xfrm>
          <a:off x="22199600" y="7118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85381</xdr:rowOff>
    </xdr:from>
    <xdr:to>
      <xdr:col>116</xdr:col>
      <xdr:colOff>152400</xdr:colOff>
      <xdr:row>41</xdr:row>
      <xdr:rowOff>85381</xdr:rowOff>
    </xdr:to>
    <xdr:cxnSp macro="">
      <xdr:nvCxnSpPr>
        <xdr:cNvPr id="572" name="直線コネクタ 571">
          <a:extLst>
            <a:ext uri="{FF2B5EF4-FFF2-40B4-BE49-F238E27FC236}">
              <a16:creationId xmlns:a16="http://schemas.microsoft.com/office/drawing/2014/main" id="{00000000-0008-0000-0F00-00003C020000}"/>
            </a:ext>
          </a:extLst>
        </xdr:cNvPr>
        <xdr:cNvCxnSpPr/>
      </xdr:nvCxnSpPr>
      <xdr:spPr>
        <a:xfrm>
          <a:off x="22072600" y="7114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153426</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00000000-0008-0000-0F00-00003D020000}"/>
            </a:ext>
          </a:extLst>
        </xdr:cNvPr>
        <xdr:cNvSpPr txBox="1"/>
      </xdr:nvSpPr>
      <xdr:spPr>
        <a:xfrm>
          <a:off x="22199600" y="5468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35299</xdr:rowOff>
    </xdr:from>
    <xdr:to>
      <xdr:col>116</xdr:col>
      <xdr:colOff>152400</xdr:colOff>
      <xdr:row>33</xdr:row>
      <xdr:rowOff>35299</xdr:rowOff>
    </xdr:to>
    <xdr:cxnSp macro="">
      <xdr:nvCxnSpPr>
        <xdr:cNvPr id="574" name="直線コネクタ 573">
          <a:extLst>
            <a:ext uri="{FF2B5EF4-FFF2-40B4-BE49-F238E27FC236}">
              <a16:creationId xmlns:a16="http://schemas.microsoft.com/office/drawing/2014/main" id="{00000000-0008-0000-0F00-00003E020000}"/>
            </a:ext>
          </a:extLst>
        </xdr:cNvPr>
        <xdr:cNvCxnSpPr/>
      </xdr:nvCxnSpPr>
      <xdr:spPr>
        <a:xfrm>
          <a:off x="22072600" y="5693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78736</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00000000-0008-0000-0F00-00003F020000}"/>
            </a:ext>
          </a:extLst>
        </xdr:cNvPr>
        <xdr:cNvSpPr txBox="1"/>
      </xdr:nvSpPr>
      <xdr:spPr>
        <a:xfrm>
          <a:off x="22199600" y="64223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55859</xdr:rowOff>
    </xdr:from>
    <xdr:to>
      <xdr:col>116</xdr:col>
      <xdr:colOff>114300</xdr:colOff>
      <xdr:row>38</xdr:row>
      <xdr:rowOff>157459</xdr:rowOff>
    </xdr:to>
    <xdr:sp macro="" textlink="">
      <xdr:nvSpPr>
        <xdr:cNvPr id="576" name="フローチャート: 判断 575">
          <a:extLst>
            <a:ext uri="{FF2B5EF4-FFF2-40B4-BE49-F238E27FC236}">
              <a16:creationId xmlns:a16="http://schemas.microsoft.com/office/drawing/2014/main" id="{00000000-0008-0000-0F00-000040020000}"/>
            </a:ext>
          </a:extLst>
        </xdr:cNvPr>
        <xdr:cNvSpPr/>
      </xdr:nvSpPr>
      <xdr:spPr>
        <a:xfrm>
          <a:off x="22110700" y="6570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57276</xdr:rowOff>
    </xdr:from>
    <xdr:to>
      <xdr:col>112</xdr:col>
      <xdr:colOff>38100</xdr:colOff>
      <xdr:row>38</xdr:row>
      <xdr:rowOff>158876</xdr:rowOff>
    </xdr:to>
    <xdr:sp macro="" textlink="">
      <xdr:nvSpPr>
        <xdr:cNvPr id="577" name="フローチャート: 判断 576">
          <a:extLst>
            <a:ext uri="{FF2B5EF4-FFF2-40B4-BE49-F238E27FC236}">
              <a16:creationId xmlns:a16="http://schemas.microsoft.com/office/drawing/2014/main" id="{00000000-0008-0000-0F00-000041020000}"/>
            </a:ext>
          </a:extLst>
        </xdr:cNvPr>
        <xdr:cNvSpPr/>
      </xdr:nvSpPr>
      <xdr:spPr>
        <a:xfrm>
          <a:off x="21272500" y="657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66868</xdr:rowOff>
    </xdr:from>
    <xdr:to>
      <xdr:col>107</xdr:col>
      <xdr:colOff>101600</xdr:colOff>
      <xdr:row>38</xdr:row>
      <xdr:rowOff>168468</xdr:rowOff>
    </xdr:to>
    <xdr:sp macro="" textlink="">
      <xdr:nvSpPr>
        <xdr:cNvPr id="578" name="フローチャート: 判断 577">
          <a:extLst>
            <a:ext uri="{FF2B5EF4-FFF2-40B4-BE49-F238E27FC236}">
              <a16:creationId xmlns:a16="http://schemas.microsoft.com/office/drawing/2014/main" id="{00000000-0008-0000-0F00-000042020000}"/>
            </a:ext>
          </a:extLst>
        </xdr:cNvPr>
        <xdr:cNvSpPr/>
      </xdr:nvSpPr>
      <xdr:spPr>
        <a:xfrm>
          <a:off x="20383500" y="658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94099</xdr:rowOff>
    </xdr:from>
    <xdr:to>
      <xdr:col>102</xdr:col>
      <xdr:colOff>165100</xdr:colOff>
      <xdr:row>39</xdr:row>
      <xdr:rowOff>24249</xdr:rowOff>
    </xdr:to>
    <xdr:sp macro="" textlink="">
      <xdr:nvSpPr>
        <xdr:cNvPr id="579" name="フローチャート: 判断 578">
          <a:extLst>
            <a:ext uri="{FF2B5EF4-FFF2-40B4-BE49-F238E27FC236}">
              <a16:creationId xmlns:a16="http://schemas.microsoft.com/office/drawing/2014/main" id="{00000000-0008-0000-0F00-000043020000}"/>
            </a:ext>
          </a:extLst>
        </xdr:cNvPr>
        <xdr:cNvSpPr/>
      </xdr:nvSpPr>
      <xdr:spPr>
        <a:xfrm>
          <a:off x="19494500" y="6609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116822</xdr:rowOff>
    </xdr:from>
    <xdr:to>
      <xdr:col>98</xdr:col>
      <xdr:colOff>38100</xdr:colOff>
      <xdr:row>39</xdr:row>
      <xdr:rowOff>46972</xdr:rowOff>
    </xdr:to>
    <xdr:sp macro="" textlink="">
      <xdr:nvSpPr>
        <xdr:cNvPr id="580" name="フローチャート: 判断 579">
          <a:extLst>
            <a:ext uri="{FF2B5EF4-FFF2-40B4-BE49-F238E27FC236}">
              <a16:creationId xmlns:a16="http://schemas.microsoft.com/office/drawing/2014/main" id="{00000000-0008-0000-0F00-000044020000}"/>
            </a:ext>
          </a:extLst>
        </xdr:cNvPr>
        <xdr:cNvSpPr/>
      </xdr:nvSpPr>
      <xdr:spPr>
        <a:xfrm>
          <a:off x="18605500" y="6631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0000000-0008-0000-0F00-000045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0000000-0008-0000-0F00-000046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0000000-0008-0000-0F00-000047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0000000-0008-0000-0F00-000048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20947</xdr:rowOff>
    </xdr:from>
    <xdr:to>
      <xdr:col>116</xdr:col>
      <xdr:colOff>114300</xdr:colOff>
      <xdr:row>40</xdr:row>
      <xdr:rowOff>122547</xdr:rowOff>
    </xdr:to>
    <xdr:sp macro="" textlink="">
      <xdr:nvSpPr>
        <xdr:cNvPr id="586" name="楕円 585">
          <a:extLst>
            <a:ext uri="{FF2B5EF4-FFF2-40B4-BE49-F238E27FC236}">
              <a16:creationId xmlns:a16="http://schemas.microsoft.com/office/drawing/2014/main" id="{00000000-0008-0000-0F00-00004A020000}"/>
            </a:ext>
          </a:extLst>
        </xdr:cNvPr>
        <xdr:cNvSpPr/>
      </xdr:nvSpPr>
      <xdr:spPr>
        <a:xfrm>
          <a:off x="22110700" y="6878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170824</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00000000-0008-0000-0F00-00004B020000}"/>
            </a:ext>
          </a:extLst>
        </xdr:cNvPr>
        <xdr:cNvSpPr txBox="1"/>
      </xdr:nvSpPr>
      <xdr:spPr>
        <a:xfrm>
          <a:off x="22199600" y="6857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21578</xdr:rowOff>
    </xdr:from>
    <xdr:to>
      <xdr:col>112</xdr:col>
      <xdr:colOff>38100</xdr:colOff>
      <xdr:row>40</xdr:row>
      <xdr:rowOff>123178</xdr:rowOff>
    </xdr:to>
    <xdr:sp macro="" textlink="">
      <xdr:nvSpPr>
        <xdr:cNvPr id="588" name="楕円 587">
          <a:extLst>
            <a:ext uri="{FF2B5EF4-FFF2-40B4-BE49-F238E27FC236}">
              <a16:creationId xmlns:a16="http://schemas.microsoft.com/office/drawing/2014/main" id="{00000000-0008-0000-0F00-00004C020000}"/>
            </a:ext>
          </a:extLst>
        </xdr:cNvPr>
        <xdr:cNvSpPr/>
      </xdr:nvSpPr>
      <xdr:spPr>
        <a:xfrm>
          <a:off x="21272500" y="6879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71747</xdr:rowOff>
    </xdr:from>
    <xdr:to>
      <xdr:col>116</xdr:col>
      <xdr:colOff>63500</xdr:colOff>
      <xdr:row>40</xdr:row>
      <xdr:rowOff>72378</xdr:rowOff>
    </xdr:to>
    <xdr:cxnSp macro="">
      <xdr:nvCxnSpPr>
        <xdr:cNvPr id="589" name="直線コネクタ 588">
          <a:extLst>
            <a:ext uri="{FF2B5EF4-FFF2-40B4-BE49-F238E27FC236}">
              <a16:creationId xmlns:a16="http://schemas.microsoft.com/office/drawing/2014/main" id="{00000000-0008-0000-0F00-00004D020000}"/>
            </a:ext>
          </a:extLst>
        </xdr:cNvPr>
        <xdr:cNvCxnSpPr/>
      </xdr:nvCxnSpPr>
      <xdr:spPr>
        <a:xfrm flipV="1">
          <a:off x="21323300" y="6929747"/>
          <a:ext cx="838200" cy="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22053</xdr:rowOff>
    </xdr:from>
    <xdr:to>
      <xdr:col>107</xdr:col>
      <xdr:colOff>101600</xdr:colOff>
      <xdr:row>40</xdr:row>
      <xdr:rowOff>123653</xdr:rowOff>
    </xdr:to>
    <xdr:sp macro="" textlink="">
      <xdr:nvSpPr>
        <xdr:cNvPr id="590" name="楕円 589">
          <a:extLst>
            <a:ext uri="{FF2B5EF4-FFF2-40B4-BE49-F238E27FC236}">
              <a16:creationId xmlns:a16="http://schemas.microsoft.com/office/drawing/2014/main" id="{00000000-0008-0000-0F00-00004E020000}"/>
            </a:ext>
          </a:extLst>
        </xdr:cNvPr>
        <xdr:cNvSpPr/>
      </xdr:nvSpPr>
      <xdr:spPr>
        <a:xfrm>
          <a:off x="20383500" y="6880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72378</xdr:rowOff>
    </xdr:from>
    <xdr:to>
      <xdr:col>111</xdr:col>
      <xdr:colOff>177800</xdr:colOff>
      <xdr:row>40</xdr:row>
      <xdr:rowOff>72853</xdr:rowOff>
    </xdr:to>
    <xdr:cxnSp macro="">
      <xdr:nvCxnSpPr>
        <xdr:cNvPr id="591" name="直線コネクタ 590">
          <a:extLst>
            <a:ext uri="{FF2B5EF4-FFF2-40B4-BE49-F238E27FC236}">
              <a16:creationId xmlns:a16="http://schemas.microsoft.com/office/drawing/2014/main" id="{00000000-0008-0000-0F00-00004F020000}"/>
            </a:ext>
          </a:extLst>
        </xdr:cNvPr>
        <xdr:cNvCxnSpPr/>
      </xdr:nvCxnSpPr>
      <xdr:spPr>
        <a:xfrm flipV="1">
          <a:off x="20434300" y="6930378"/>
          <a:ext cx="889000" cy="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23306</xdr:rowOff>
    </xdr:from>
    <xdr:to>
      <xdr:col>102</xdr:col>
      <xdr:colOff>165100</xdr:colOff>
      <xdr:row>40</xdr:row>
      <xdr:rowOff>124906</xdr:rowOff>
    </xdr:to>
    <xdr:sp macro="" textlink="">
      <xdr:nvSpPr>
        <xdr:cNvPr id="592" name="楕円 591">
          <a:extLst>
            <a:ext uri="{FF2B5EF4-FFF2-40B4-BE49-F238E27FC236}">
              <a16:creationId xmlns:a16="http://schemas.microsoft.com/office/drawing/2014/main" id="{00000000-0008-0000-0F00-000050020000}"/>
            </a:ext>
          </a:extLst>
        </xdr:cNvPr>
        <xdr:cNvSpPr/>
      </xdr:nvSpPr>
      <xdr:spPr>
        <a:xfrm>
          <a:off x="19494500" y="6881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72853</xdr:rowOff>
    </xdr:from>
    <xdr:to>
      <xdr:col>107</xdr:col>
      <xdr:colOff>50800</xdr:colOff>
      <xdr:row>40</xdr:row>
      <xdr:rowOff>74106</xdr:rowOff>
    </xdr:to>
    <xdr:cxnSp macro="">
      <xdr:nvCxnSpPr>
        <xdr:cNvPr id="593" name="直線コネクタ 592">
          <a:extLst>
            <a:ext uri="{FF2B5EF4-FFF2-40B4-BE49-F238E27FC236}">
              <a16:creationId xmlns:a16="http://schemas.microsoft.com/office/drawing/2014/main" id="{00000000-0008-0000-0F00-000051020000}"/>
            </a:ext>
          </a:extLst>
        </xdr:cNvPr>
        <xdr:cNvCxnSpPr/>
      </xdr:nvCxnSpPr>
      <xdr:spPr>
        <a:xfrm flipV="1">
          <a:off x="19545300" y="6930853"/>
          <a:ext cx="889000" cy="1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24394</xdr:rowOff>
    </xdr:from>
    <xdr:to>
      <xdr:col>98</xdr:col>
      <xdr:colOff>38100</xdr:colOff>
      <xdr:row>40</xdr:row>
      <xdr:rowOff>125994</xdr:rowOff>
    </xdr:to>
    <xdr:sp macro="" textlink="">
      <xdr:nvSpPr>
        <xdr:cNvPr id="594" name="楕円 593">
          <a:extLst>
            <a:ext uri="{FF2B5EF4-FFF2-40B4-BE49-F238E27FC236}">
              <a16:creationId xmlns:a16="http://schemas.microsoft.com/office/drawing/2014/main" id="{00000000-0008-0000-0F00-000052020000}"/>
            </a:ext>
          </a:extLst>
        </xdr:cNvPr>
        <xdr:cNvSpPr/>
      </xdr:nvSpPr>
      <xdr:spPr>
        <a:xfrm>
          <a:off x="18605500" y="6882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74106</xdr:rowOff>
    </xdr:from>
    <xdr:to>
      <xdr:col>102</xdr:col>
      <xdr:colOff>114300</xdr:colOff>
      <xdr:row>40</xdr:row>
      <xdr:rowOff>75194</xdr:rowOff>
    </xdr:to>
    <xdr:cxnSp macro="">
      <xdr:nvCxnSpPr>
        <xdr:cNvPr id="595" name="直線コネクタ 594">
          <a:extLst>
            <a:ext uri="{FF2B5EF4-FFF2-40B4-BE49-F238E27FC236}">
              <a16:creationId xmlns:a16="http://schemas.microsoft.com/office/drawing/2014/main" id="{00000000-0008-0000-0F00-000053020000}"/>
            </a:ext>
          </a:extLst>
        </xdr:cNvPr>
        <xdr:cNvCxnSpPr/>
      </xdr:nvCxnSpPr>
      <xdr:spPr>
        <a:xfrm flipV="1">
          <a:off x="18656300" y="6932106"/>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3953</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00000000-0008-0000-0F00-000054020000}"/>
            </a:ext>
          </a:extLst>
        </xdr:cNvPr>
        <xdr:cNvSpPr txBox="1"/>
      </xdr:nvSpPr>
      <xdr:spPr>
        <a:xfrm>
          <a:off x="21043411" y="634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13545</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00000000-0008-0000-0F00-000055020000}"/>
            </a:ext>
          </a:extLst>
        </xdr:cNvPr>
        <xdr:cNvSpPr txBox="1"/>
      </xdr:nvSpPr>
      <xdr:spPr>
        <a:xfrm>
          <a:off x="20167111" y="6357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40776</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00000000-0008-0000-0F00-000056020000}"/>
            </a:ext>
          </a:extLst>
        </xdr:cNvPr>
        <xdr:cNvSpPr txBox="1"/>
      </xdr:nvSpPr>
      <xdr:spPr>
        <a:xfrm>
          <a:off x="19278111" y="6384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63499</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00000000-0008-0000-0F00-000057020000}"/>
            </a:ext>
          </a:extLst>
        </xdr:cNvPr>
        <xdr:cNvSpPr txBox="1"/>
      </xdr:nvSpPr>
      <xdr:spPr>
        <a:xfrm>
          <a:off x="18389111" y="6407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114305</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00000000-0008-0000-0F00-000058020000}"/>
            </a:ext>
          </a:extLst>
        </xdr:cNvPr>
        <xdr:cNvSpPr txBox="1"/>
      </xdr:nvSpPr>
      <xdr:spPr>
        <a:xfrm>
          <a:off x="21043411" y="6972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114780</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00000000-0008-0000-0F00-000059020000}"/>
            </a:ext>
          </a:extLst>
        </xdr:cNvPr>
        <xdr:cNvSpPr txBox="1"/>
      </xdr:nvSpPr>
      <xdr:spPr>
        <a:xfrm>
          <a:off x="20167111" y="697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116033</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00000000-0008-0000-0F00-00005A020000}"/>
            </a:ext>
          </a:extLst>
        </xdr:cNvPr>
        <xdr:cNvSpPr txBox="1"/>
      </xdr:nvSpPr>
      <xdr:spPr>
        <a:xfrm>
          <a:off x="19278111" y="6974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117121</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00000000-0008-0000-0F00-00005B020000}"/>
            </a:ext>
          </a:extLst>
        </xdr:cNvPr>
        <xdr:cNvSpPr txBox="1"/>
      </xdr:nvSpPr>
      <xdr:spPr>
        <a:xfrm>
          <a:off x="18389111" y="6975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00000000-0008-0000-0F00-00005C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00000000-0008-0000-0F00-00005D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00000000-0008-0000-0F00-00005E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00000000-0008-0000-0F00-00005F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00000000-0008-0000-0F00-000060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00000000-0008-0000-0F00-000061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00000000-0008-0000-0F00-000062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00000000-0008-0000-0F00-000063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00000000-0008-0000-0F00-000064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00000000-0008-0000-0F00-000065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00000000-0008-0000-0F00-000066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00000000-0008-0000-0F00-000067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6" name="テキスト ボックス 615">
          <a:extLst>
            <a:ext uri="{FF2B5EF4-FFF2-40B4-BE49-F238E27FC236}">
              <a16:creationId xmlns:a16="http://schemas.microsoft.com/office/drawing/2014/main" id="{00000000-0008-0000-0F00-00006802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00000000-0008-0000-0F00-000069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00000000-0008-0000-0F00-00006A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00000000-0008-0000-0F00-00006B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00000000-0008-0000-0F00-00006C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00000000-0008-0000-0F00-00006D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00000000-0008-0000-0F00-00006E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00000000-0008-0000-0F00-00006F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00000000-0008-0000-0F00-000070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00000000-0008-0000-0F00-000071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6" name="テキスト ボックス 625">
          <a:extLst>
            <a:ext uri="{FF2B5EF4-FFF2-40B4-BE49-F238E27FC236}">
              <a16:creationId xmlns:a16="http://schemas.microsoft.com/office/drawing/2014/main" id="{00000000-0008-0000-0F00-00007202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00000000-0008-0000-0F00-000073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8" name="【保健センター・保健所】&#10;有形固定資産減価償却率グラフ枠">
          <a:extLst>
            <a:ext uri="{FF2B5EF4-FFF2-40B4-BE49-F238E27FC236}">
              <a16:creationId xmlns:a16="http://schemas.microsoft.com/office/drawing/2014/main" id="{00000000-0008-0000-0F00-000074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150223</xdr:rowOff>
    </xdr:from>
    <xdr:to>
      <xdr:col>85</xdr:col>
      <xdr:colOff>126364</xdr:colOff>
      <xdr:row>64</xdr:row>
      <xdr:rowOff>68580</xdr:rowOff>
    </xdr:to>
    <xdr:cxnSp macro="">
      <xdr:nvCxnSpPr>
        <xdr:cNvPr id="629" name="直線コネクタ 628">
          <a:extLst>
            <a:ext uri="{FF2B5EF4-FFF2-40B4-BE49-F238E27FC236}">
              <a16:creationId xmlns:a16="http://schemas.microsoft.com/office/drawing/2014/main" id="{00000000-0008-0000-0F00-000075020000}"/>
            </a:ext>
          </a:extLst>
        </xdr:cNvPr>
        <xdr:cNvCxnSpPr/>
      </xdr:nvCxnSpPr>
      <xdr:spPr>
        <a:xfrm flipV="1">
          <a:off x="16318864" y="9579973"/>
          <a:ext cx="0" cy="1461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72407</xdr:rowOff>
    </xdr:from>
    <xdr:ext cx="405111" cy="259045"/>
    <xdr:sp macro="" textlink="">
      <xdr:nvSpPr>
        <xdr:cNvPr id="630" name="【保健センター・保健所】&#10;有形固定資産減価償却率最小値テキスト">
          <a:extLst>
            <a:ext uri="{FF2B5EF4-FFF2-40B4-BE49-F238E27FC236}">
              <a16:creationId xmlns:a16="http://schemas.microsoft.com/office/drawing/2014/main" id="{00000000-0008-0000-0F00-000076020000}"/>
            </a:ext>
          </a:extLst>
        </xdr:cNvPr>
        <xdr:cNvSpPr txBox="1"/>
      </xdr:nvSpPr>
      <xdr:spPr>
        <a:xfrm>
          <a:off x="16357600" y="1104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68580</xdr:rowOff>
    </xdr:from>
    <xdr:to>
      <xdr:col>86</xdr:col>
      <xdr:colOff>25400</xdr:colOff>
      <xdr:row>64</xdr:row>
      <xdr:rowOff>68580</xdr:rowOff>
    </xdr:to>
    <xdr:cxnSp macro="">
      <xdr:nvCxnSpPr>
        <xdr:cNvPr id="631" name="直線コネクタ 630">
          <a:extLst>
            <a:ext uri="{FF2B5EF4-FFF2-40B4-BE49-F238E27FC236}">
              <a16:creationId xmlns:a16="http://schemas.microsoft.com/office/drawing/2014/main" id="{00000000-0008-0000-0F00-000077020000}"/>
            </a:ext>
          </a:extLst>
        </xdr:cNvPr>
        <xdr:cNvCxnSpPr/>
      </xdr:nvCxnSpPr>
      <xdr:spPr>
        <a:xfrm>
          <a:off x="16230600" y="1104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96900</xdr:rowOff>
    </xdr:from>
    <xdr:ext cx="340478" cy="259045"/>
    <xdr:sp macro="" textlink="">
      <xdr:nvSpPr>
        <xdr:cNvPr id="632" name="【保健センター・保健所】&#10;有形固定資産減価償却率最大値テキスト">
          <a:extLst>
            <a:ext uri="{FF2B5EF4-FFF2-40B4-BE49-F238E27FC236}">
              <a16:creationId xmlns:a16="http://schemas.microsoft.com/office/drawing/2014/main" id="{00000000-0008-0000-0F00-000078020000}"/>
            </a:ext>
          </a:extLst>
        </xdr:cNvPr>
        <xdr:cNvSpPr txBox="1"/>
      </xdr:nvSpPr>
      <xdr:spPr>
        <a:xfrm>
          <a:off x="16357600" y="935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150223</xdr:rowOff>
    </xdr:from>
    <xdr:to>
      <xdr:col>86</xdr:col>
      <xdr:colOff>25400</xdr:colOff>
      <xdr:row>55</xdr:row>
      <xdr:rowOff>150223</xdr:rowOff>
    </xdr:to>
    <xdr:cxnSp macro="">
      <xdr:nvCxnSpPr>
        <xdr:cNvPr id="633" name="直線コネクタ 632">
          <a:extLst>
            <a:ext uri="{FF2B5EF4-FFF2-40B4-BE49-F238E27FC236}">
              <a16:creationId xmlns:a16="http://schemas.microsoft.com/office/drawing/2014/main" id="{00000000-0008-0000-0F00-000079020000}"/>
            </a:ext>
          </a:extLst>
        </xdr:cNvPr>
        <xdr:cNvCxnSpPr/>
      </xdr:nvCxnSpPr>
      <xdr:spPr>
        <a:xfrm>
          <a:off x="16230600" y="957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41927</xdr:rowOff>
    </xdr:from>
    <xdr:ext cx="405111" cy="259045"/>
    <xdr:sp macro="" textlink="">
      <xdr:nvSpPr>
        <xdr:cNvPr id="634" name="【保健センター・保健所】&#10;有形固定資産減価償却率平均値テキスト">
          <a:extLst>
            <a:ext uri="{FF2B5EF4-FFF2-40B4-BE49-F238E27FC236}">
              <a16:creationId xmlns:a16="http://schemas.microsoft.com/office/drawing/2014/main" id="{00000000-0008-0000-0F00-00007A020000}"/>
            </a:ext>
          </a:extLst>
        </xdr:cNvPr>
        <xdr:cNvSpPr txBox="1"/>
      </xdr:nvSpPr>
      <xdr:spPr>
        <a:xfrm>
          <a:off x="16357600" y="10328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63500</xdr:rowOff>
    </xdr:from>
    <xdr:to>
      <xdr:col>85</xdr:col>
      <xdr:colOff>177800</xdr:colOff>
      <xdr:row>60</xdr:row>
      <xdr:rowOff>165100</xdr:rowOff>
    </xdr:to>
    <xdr:sp macro="" textlink="">
      <xdr:nvSpPr>
        <xdr:cNvPr id="635" name="フローチャート: 判断 634">
          <a:extLst>
            <a:ext uri="{FF2B5EF4-FFF2-40B4-BE49-F238E27FC236}">
              <a16:creationId xmlns:a16="http://schemas.microsoft.com/office/drawing/2014/main" id="{00000000-0008-0000-0F00-00007B020000}"/>
            </a:ext>
          </a:extLst>
        </xdr:cNvPr>
        <xdr:cNvSpPr/>
      </xdr:nvSpPr>
      <xdr:spPr>
        <a:xfrm>
          <a:off x="162687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61867</xdr:rowOff>
    </xdr:from>
    <xdr:to>
      <xdr:col>81</xdr:col>
      <xdr:colOff>101600</xdr:colOff>
      <xdr:row>60</xdr:row>
      <xdr:rowOff>163467</xdr:rowOff>
    </xdr:to>
    <xdr:sp macro="" textlink="">
      <xdr:nvSpPr>
        <xdr:cNvPr id="636" name="フローチャート: 判断 635">
          <a:extLst>
            <a:ext uri="{FF2B5EF4-FFF2-40B4-BE49-F238E27FC236}">
              <a16:creationId xmlns:a16="http://schemas.microsoft.com/office/drawing/2014/main" id="{00000000-0008-0000-0F00-00007C020000}"/>
            </a:ext>
          </a:extLst>
        </xdr:cNvPr>
        <xdr:cNvSpPr/>
      </xdr:nvSpPr>
      <xdr:spPr>
        <a:xfrm>
          <a:off x="15430500" y="1034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39007</xdr:rowOff>
    </xdr:from>
    <xdr:to>
      <xdr:col>76</xdr:col>
      <xdr:colOff>165100</xdr:colOff>
      <xdr:row>60</xdr:row>
      <xdr:rowOff>140607</xdr:rowOff>
    </xdr:to>
    <xdr:sp macro="" textlink="">
      <xdr:nvSpPr>
        <xdr:cNvPr id="637" name="フローチャート: 判断 636">
          <a:extLst>
            <a:ext uri="{FF2B5EF4-FFF2-40B4-BE49-F238E27FC236}">
              <a16:creationId xmlns:a16="http://schemas.microsoft.com/office/drawing/2014/main" id="{00000000-0008-0000-0F00-00007D020000}"/>
            </a:ext>
          </a:extLst>
        </xdr:cNvPr>
        <xdr:cNvSpPr/>
      </xdr:nvSpPr>
      <xdr:spPr>
        <a:xfrm>
          <a:off x="14541500" y="1032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30843</xdr:rowOff>
    </xdr:from>
    <xdr:to>
      <xdr:col>72</xdr:col>
      <xdr:colOff>38100</xdr:colOff>
      <xdr:row>60</xdr:row>
      <xdr:rowOff>132443</xdr:rowOff>
    </xdr:to>
    <xdr:sp macro="" textlink="">
      <xdr:nvSpPr>
        <xdr:cNvPr id="638" name="フローチャート: 判断 637">
          <a:extLst>
            <a:ext uri="{FF2B5EF4-FFF2-40B4-BE49-F238E27FC236}">
              <a16:creationId xmlns:a16="http://schemas.microsoft.com/office/drawing/2014/main" id="{00000000-0008-0000-0F00-00007E020000}"/>
            </a:ext>
          </a:extLst>
        </xdr:cNvPr>
        <xdr:cNvSpPr/>
      </xdr:nvSpPr>
      <xdr:spPr>
        <a:xfrm>
          <a:off x="13652500" y="103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164737</xdr:rowOff>
    </xdr:from>
    <xdr:to>
      <xdr:col>67</xdr:col>
      <xdr:colOff>101600</xdr:colOff>
      <xdr:row>60</xdr:row>
      <xdr:rowOff>94887</xdr:rowOff>
    </xdr:to>
    <xdr:sp macro="" textlink="">
      <xdr:nvSpPr>
        <xdr:cNvPr id="639" name="フローチャート: 判断 638">
          <a:extLst>
            <a:ext uri="{FF2B5EF4-FFF2-40B4-BE49-F238E27FC236}">
              <a16:creationId xmlns:a16="http://schemas.microsoft.com/office/drawing/2014/main" id="{00000000-0008-0000-0F00-00007F020000}"/>
            </a:ext>
          </a:extLst>
        </xdr:cNvPr>
        <xdr:cNvSpPr/>
      </xdr:nvSpPr>
      <xdr:spPr>
        <a:xfrm>
          <a:off x="12763500" y="1028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00000000-0008-0000-0F00-000080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00000000-0008-0000-0F00-000081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00000000-0008-0000-0F00-000082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0000000-0008-0000-0F00-000083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0000000-0008-0000-0F00-000084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153307</xdr:rowOff>
    </xdr:from>
    <xdr:to>
      <xdr:col>85</xdr:col>
      <xdr:colOff>177800</xdr:colOff>
      <xdr:row>60</xdr:row>
      <xdr:rowOff>83457</xdr:rowOff>
    </xdr:to>
    <xdr:sp macro="" textlink="">
      <xdr:nvSpPr>
        <xdr:cNvPr id="645" name="楕円 644">
          <a:extLst>
            <a:ext uri="{FF2B5EF4-FFF2-40B4-BE49-F238E27FC236}">
              <a16:creationId xmlns:a16="http://schemas.microsoft.com/office/drawing/2014/main" id="{00000000-0008-0000-0F00-000085020000}"/>
            </a:ext>
          </a:extLst>
        </xdr:cNvPr>
        <xdr:cNvSpPr/>
      </xdr:nvSpPr>
      <xdr:spPr>
        <a:xfrm>
          <a:off x="16268700" y="1026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4734</xdr:rowOff>
    </xdr:from>
    <xdr:ext cx="405111" cy="259045"/>
    <xdr:sp macro="" textlink="">
      <xdr:nvSpPr>
        <xdr:cNvPr id="646" name="【保健センター・保健所】&#10;有形固定資産減価償却率該当値テキスト">
          <a:extLst>
            <a:ext uri="{FF2B5EF4-FFF2-40B4-BE49-F238E27FC236}">
              <a16:creationId xmlns:a16="http://schemas.microsoft.com/office/drawing/2014/main" id="{00000000-0008-0000-0F00-000086020000}"/>
            </a:ext>
          </a:extLst>
        </xdr:cNvPr>
        <xdr:cNvSpPr txBox="1"/>
      </xdr:nvSpPr>
      <xdr:spPr>
        <a:xfrm>
          <a:off x="16357600" y="10120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120650</xdr:rowOff>
    </xdr:from>
    <xdr:to>
      <xdr:col>81</xdr:col>
      <xdr:colOff>101600</xdr:colOff>
      <xdr:row>60</xdr:row>
      <xdr:rowOff>50800</xdr:rowOff>
    </xdr:to>
    <xdr:sp macro="" textlink="">
      <xdr:nvSpPr>
        <xdr:cNvPr id="647" name="楕円 646">
          <a:extLst>
            <a:ext uri="{FF2B5EF4-FFF2-40B4-BE49-F238E27FC236}">
              <a16:creationId xmlns:a16="http://schemas.microsoft.com/office/drawing/2014/main" id="{00000000-0008-0000-0F00-000087020000}"/>
            </a:ext>
          </a:extLst>
        </xdr:cNvPr>
        <xdr:cNvSpPr/>
      </xdr:nvSpPr>
      <xdr:spPr>
        <a:xfrm>
          <a:off x="154305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0</xdr:rowOff>
    </xdr:from>
    <xdr:to>
      <xdr:col>85</xdr:col>
      <xdr:colOff>127000</xdr:colOff>
      <xdr:row>60</xdr:row>
      <xdr:rowOff>32657</xdr:rowOff>
    </xdr:to>
    <xdr:cxnSp macro="">
      <xdr:nvCxnSpPr>
        <xdr:cNvPr id="648" name="直線コネクタ 647">
          <a:extLst>
            <a:ext uri="{FF2B5EF4-FFF2-40B4-BE49-F238E27FC236}">
              <a16:creationId xmlns:a16="http://schemas.microsoft.com/office/drawing/2014/main" id="{00000000-0008-0000-0F00-000088020000}"/>
            </a:ext>
          </a:extLst>
        </xdr:cNvPr>
        <xdr:cNvCxnSpPr/>
      </xdr:nvCxnSpPr>
      <xdr:spPr>
        <a:xfrm>
          <a:off x="15481300" y="102870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87993</xdr:rowOff>
    </xdr:from>
    <xdr:to>
      <xdr:col>76</xdr:col>
      <xdr:colOff>165100</xdr:colOff>
      <xdr:row>60</xdr:row>
      <xdr:rowOff>18143</xdr:rowOff>
    </xdr:to>
    <xdr:sp macro="" textlink="">
      <xdr:nvSpPr>
        <xdr:cNvPr id="649" name="楕円 648">
          <a:extLst>
            <a:ext uri="{FF2B5EF4-FFF2-40B4-BE49-F238E27FC236}">
              <a16:creationId xmlns:a16="http://schemas.microsoft.com/office/drawing/2014/main" id="{00000000-0008-0000-0F00-000089020000}"/>
            </a:ext>
          </a:extLst>
        </xdr:cNvPr>
        <xdr:cNvSpPr/>
      </xdr:nvSpPr>
      <xdr:spPr>
        <a:xfrm>
          <a:off x="14541500" y="1020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138793</xdr:rowOff>
    </xdr:from>
    <xdr:to>
      <xdr:col>81</xdr:col>
      <xdr:colOff>50800</xdr:colOff>
      <xdr:row>60</xdr:row>
      <xdr:rowOff>0</xdr:rowOff>
    </xdr:to>
    <xdr:cxnSp macro="">
      <xdr:nvCxnSpPr>
        <xdr:cNvPr id="650" name="直線コネクタ 649">
          <a:extLst>
            <a:ext uri="{FF2B5EF4-FFF2-40B4-BE49-F238E27FC236}">
              <a16:creationId xmlns:a16="http://schemas.microsoft.com/office/drawing/2014/main" id="{00000000-0008-0000-0F00-00008A020000}"/>
            </a:ext>
          </a:extLst>
        </xdr:cNvPr>
        <xdr:cNvCxnSpPr/>
      </xdr:nvCxnSpPr>
      <xdr:spPr>
        <a:xfrm>
          <a:off x="14592300" y="102543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55335</xdr:rowOff>
    </xdr:from>
    <xdr:to>
      <xdr:col>72</xdr:col>
      <xdr:colOff>38100</xdr:colOff>
      <xdr:row>59</xdr:row>
      <xdr:rowOff>156935</xdr:rowOff>
    </xdr:to>
    <xdr:sp macro="" textlink="">
      <xdr:nvSpPr>
        <xdr:cNvPr id="651" name="楕円 650">
          <a:extLst>
            <a:ext uri="{FF2B5EF4-FFF2-40B4-BE49-F238E27FC236}">
              <a16:creationId xmlns:a16="http://schemas.microsoft.com/office/drawing/2014/main" id="{00000000-0008-0000-0F00-00008B020000}"/>
            </a:ext>
          </a:extLst>
        </xdr:cNvPr>
        <xdr:cNvSpPr/>
      </xdr:nvSpPr>
      <xdr:spPr>
        <a:xfrm>
          <a:off x="13652500" y="1017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106135</xdr:rowOff>
    </xdr:from>
    <xdr:to>
      <xdr:col>76</xdr:col>
      <xdr:colOff>114300</xdr:colOff>
      <xdr:row>59</xdr:row>
      <xdr:rowOff>138793</xdr:rowOff>
    </xdr:to>
    <xdr:cxnSp macro="">
      <xdr:nvCxnSpPr>
        <xdr:cNvPr id="652" name="直線コネクタ 651">
          <a:extLst>
            <a:ext uri="{FF2B5EF4-FFF2-40B4-BE49-F238E27FC236}">
              <a16:creationId xmlns:a16="http://schemas.microsoft.com/office/drawing/2014/main" id="{00000000-0008-0000-0F00-00008C020000}"/>
            </a:ext>
          </a:extLst>
        </xdr:cNvPr>
        <xdr:cNvCxnSpPr/>
      </xdr:nvCxnSpPr>
      <xdr:spPr>
        <a:xfrm>
          <a:off x="13703300" y="102216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22678</xdr:rowOff>
    </xdr:from>
    <xdr:to>
      <xdr:col>67</xdr:col>
      <xdr:colOff>101600</xdr:colOff>
      <xdr:row>59</xdr:row>
      <xdr:rowOff>124278</xdr:rowOff>
    </xdr:to>
    <xdr:sp macro="" textlink="">
      <xdr:nvSpPr>
        <xdr:cNvPr id="653" name="楕円 652">
          <a:extLst>
            <a:ext uri="{FF2B5EF4-FFF2-40B4-BE49-F238E27FC236}">
              <a16:creationId xmlns:a16="http://schemas.microsoft.com/office/drawing/2014/main" id="{00000000-0008-0000-0F00-00008D020000}"/>
            </a:ext>
          </a:extLst>
        </xdr:cNvPr>
        <xdr:cNvSpPr/>
      </xdr:nvSpPr>
      <xdr:spPr>
        <a:xfrm>
          <a:off x="12763500" y="1013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73478</xdr:rowOff>
    </xdr:from>
    <xdr:to>
      <xdr:col>71</xdr:col>
      <xdr:colOff>177800</xdr:colOff>
      <xdr:row>59</xdr:row>
      <xdr:rowOff>106135</xdr:rowOff>
    </xdr:to>
    <xdr:cxnSp macro="">
      <xdr:nvCxnSpPr>
        <xdr:cNvPr id="654" name="直線コネクタ 653">
          <a:extLst>
            <a:ext uri="{FF2B5EF4-FFF2-40B4-BE49-F238E27FC236}">
              <a16:creationId xmlns:a16="http://schemas.microsoft.com/office/drawing/2014/main" id="{00000000-0008-0000-0F00-00008E020000}"/>
            </a:ext>
          </a:extLst>
        </xdr:cNvPr>
        <xdr:cNvCxnSpPr/>
      </xdr:nvCxnSpPr>
      <xdr:spPr>
        <a:xfrm>
          <a:off x="12814300" y="101890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154594</xdr:rowOff>
    </xdr:from>
    <xdr:ext cx="405111" cy="259045"/>
    <xdr:sp macro="" textlink="">
      <xdr:nvSpPr>
        <xdr:cNvPr id="655" name="n_1aveValue【保健センター・保健所】&#10;有形固定資産減価償却率">
          <a:extLst>
            <a:ext uri="{FF2B5EF4-FFF2-40B4-BE49-F238E27FC236}">
              <a16:creationId xmlns:a16="http://schemas.microsoft.com/office/drawing/2014/main" id="{00000000-0008-0000-0F00-00008F020000}"/>
            </a:ext>
          </a:extLst>
        </xdr:cNvPr>
        <xdr:cNvSpPr txBox="1"/>
      </xdr:nvSpPr>
      <xdr:spPr>
        <a:xfrm>
          <a:off x="15266044" y="1044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131734</xdr:rowOff>
    </xdr:from>
    <xdr:ext cx="405111" cy="259045"/>
    <xdr:sp macro="" textlink="">
      <xdr:nvSpPr>
        <xdr:cNvPr id="656" name="n_2aveValue【保健センター・保健所】&#10;有形固定資産減価償却率">
          <a:extLst>
            <a:ext uri="{FF2B5EF4-FFF2-40B4-BE49-F238E27FC236}">
              <a16:creationId xmlns:a16="http://schemas.microsoft.com/office/drawing/2014/main" id="{00000000-0008-0000-0F00-000090020000}"/>
            </a:ext>
          </a:extLst>
        </xdr:cNvPr>
        <xdr:cNvSpPr txBox="1"/>
      </xdr:nvSpPr>
      <xdr:spPr>
        <a:xfrm>
          <a:off x="14389744" y="1041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123570</xdr:rowOff>
    </xdr:from>
    <xdr:ext cx="405111" cy="259045"/>
    <xdr:sp macro="" textlink="">
      <xdr:nvSpPr>
        <xdr:cNvPr id="657" name="n_3aveValue【保健センター・保健所】&#10;有形固定資産減価償却率">
          <a:extLst>
            <a:ext uri="{FF2B5EF4-FFF2-40B4-BE49-F238E27FC236}">
              <a16:creationId xmlns:a16="http://schemas.microsoft.com/office/drawing/2014/main" id="{00000000-0008-0000-0F00-000091020000}"/>
            </a:ext>
          </a:extLst>
        </xdr:cNvPr>
        <xdr:cNvSpPr txBox="1"/>
      </xdr:nvSpPr>
      <xdr:spPr>
        <a:xfrm>
          <a:off x="13500744" y="1041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86014</xdr:rowOff>
    </xdr:from>
    <xdr:ext cx="405111" cy="259045"/>
    <xdr:sp macro="" textlink="">
      <xdr:nvSpPr>
        <xdr:cNvPr id="658" name="n_4aveValue【保健センター・保健所】&#10;有形固定資産減価償却率">
          <a:extLst>
            <a:ext uri="{FF2B5EF4-FFF2-40B4-BE49-F238E27FC236}">
              <a16:creationId xmlns:a16="http://schemas.microsoft.com/office/drawing/2014/main" id="{00000000-0008-0000-0F00-000092020000}"/>
            </a:ext>
          </a:extLst>
        </xdr:cNvPr>
        <xdr:cNvSpPr txBox="1"/>
      </xdr:nvSpPr>
      <xdr:spPr>
        <a:xfrm>
          <a:off x="12611744" y="1037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67327</xdr:rowOff>
    </xdr:from>
    <xdr:ext cx="405111" cy="259045"/>
    <xdr:sp macro="" textlink="">
      <xdr:nvSpPr>
        <xdr:cNvPr id="659" name="n_1mainValue【保健センター・保健所】&#10;有形固定資産減価償却率">
          <a:extLst>
            <a:ext uri="{FF2B5EF4-FFF2-40B4-BE49-F238E27FC236}">
              <a16:creationId xmlns:a16="http://schemas.microsoft.com/office/drawing/2014/main" id="{00000000-0008-0000-0F00-000093020000}"/>
            </a:ext>
          </a:extLst>
        </xdr:cNvPr>
        <xdr:cNvSpPr txBox="1"/>
      </xdr:nvSpPr>
      <xdr:spPr>
        <a:xfrm>
          <a:off x="15266044" y="1001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34670</xdr:rowOff>
    </xdr:from>
    <xdr:ext cx="405111" cy="259045"/>
    <xdr:sp macro="" textlink="">
      <xdr:nvSpPr>
        <xdr:cNvPr id="660" name="n_2mainValue【保健センター・保健所】&#10;有形固定資産減価償却率">
          <a:extLst>
            <a:ext uri="{FF2B5EF4-FFF2-40B4-BE49-F238E27FC236}">
              <a16:creationId xmlns:a16="http://schemas.microsoft.com/office/drawing/2014/main" id="{00000000-0008-0000-0F00-000094020000}"/>
            </a:ext>
          </a:extLst>
        </xdr:cNvPr>
        <xdr:cNvSpPr txBox="1"/>
      </xdr:nvSpPr>
      <xdr:spPr>
        <a:xfrm>
          <a:off x="14389744" y="9978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2012</xdr:rowOff>
    </xdr:from>
    <xdr:ext cx="405111" cy="259045"/>
    <xdr:sp macro="" textlink="">
      <xdr:nvSpPr>
        <xdr:cNvPr id="661" name="n_3mainValue【保健センター・保健所】&#10;有形固定資産減価償却率">
          <a:extLst>
            <a:ext uri="{FF2B5EF4-FFF2-40B4-BE49-F238E27FC236}">
              <a16:creationId xmlns:a16="http://schemas.microsoft.com/office/drawing/2014/main" id="{00000000-0008-0000-0F00-000095020000}"/>
            </a:ext>
          </a:extLst>
        </xdr:cNvPr>
        <xdr:cNvSpPr txBox="1"/>
      </xdr:nvSpPr>
      <xdr:spPr>
        <a:xfrm>
          <a:off x="13500744" y="9946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140805</xdr:rowOff>
    </xdr:from>
    <xdr:ext cx="405111" cy="259045"/>
    <xdr:sp macro="" textlink="">
      <xdr:nvSpPr>
        <xdr:cNvPr id="662" name="n_4mainValue【保健センター・保健所】&#10;有形固定資産減価償却率">
          <a:extLst>
            <a:ext uri="{FF2B5EF4-FFF2-40B4-BE49-F238E27FC236}">
              <a16:creationId xmlns:a16="http://schemas.microsoft.com/office/drawing/2014/main" id="{00000000-0008-0000-0F00-000096020000}"/>
            </a:ext>
          </a:extLst>
        </xdr:cNvPr>
        <xdr:cNvSpPr txBox="1"/>
      </xdr:nvSpPr>
      <xdr:spPr>
        <a:xfrm>
          <a:off x="12611744" y="991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00000000-0008-0000-0F00-000097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00000000-0008-0000-0F00-000098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00000000-0008-0000-0F00-000099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00000000-0008-0000-0F00-00009A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00000000-0008-0000-0F00-00009B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00000000-0008-0000-0F00-00009C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00000000-0008-0000-0F00-00009D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00000000-0008-0000-0F00-00009E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00000000-0008-0000-0F00-00009F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00000000-0008-0000-0F00-0000A0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3" name="直線コネクタ 672">
          <a:extLst>
            <a:ext uri="{FF2B5EF4-FFF2-40B4-BE49-F238E27FC236}">
              <a16:creationId xmlns:a16="http://schemas.microsoft.com/office/drawing/2014/main" id="{00000000-0008-0000-0F00-0000A1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4" name="テキスト ボックス 673">
          <a:extLst>
            <a:ext uri="{FF2B5EF4-FFF2-40B4-BE49-F238E27FC236}">
              <a16:creationId xmlns:a16="http://schemas.microsoft.com/office/drawing/2014/main" id="{00000000-0008-0000-0F00-0000A2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5" name="直線コネクタ 674">
          <a:extLst>
            <a:ext uri="{FF2B5EF4-FFF2-40B4-BE49-F238E27FC236}">
              <a16:creationId xmlns:a16="http://schemas.microsoft.com/office/drawing/2014/main" id="{00000000-0008-0000-0F00-0000A3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6" name="テキスト ボックス 675">
          <a:extLst>
            <a:ext uri="{FF2B5EF4-FFF2-40B4-BE49-F238E27FC236}">
              <a16:creationId xmlns:a16="http://schemas.microsoft.com/office/drawing/2014/main" id="{00000000-0008-0000-0F00-0000A4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7" name="直線コネクタ 676">
          <a:extLst>
            <a:ext uri="{FF2B5EF4-FFF2-40B4-BE49-F238E27FC236}">
              <a16:creationId xmlns:a16="http://schemas.microsoft.com/office/drawing/2014/main" id="{00000000-0008-0000-0F00-0000A5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8" name="テキスト ボックス 677">
          <a:extLst>
            <a:ext uri="{FF2B5EF4-FFF2-40B4-BE49-F238E27FC236}">
              <a16:creationId xmlns:a16="http://schemas.microsoft.com/office/drawing/2014/main" id="{00000000-0008-0000-0F00-0000A6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9" name="直線コネクタ 678">
          <a:extLst>
            <a:ext uri="{FF2B5EF4-FFF2-40B4-BE49-F238E27FC236}">
              <a16:creationId xmlns:a16="http://schemas.microsoft.com/office/drawing/2014/main" id="{00000000-0008-0000-0F00-0000A7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0" name="テキスト ボックス 679">
          <a:extLst>
            <a:ext uri="{FF2B5EF4-FFF2-40B4-BE49-F238E27FC236}">
              <a16:creationId xmlns:a16="http://schemas.microsoft.com/office/drawing/2014/main" id="{00000000-0008-0000-0F00-0000A8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a:extLst>
            <a:ext uri="{FF2B5EF4-FFF2-40B4-BE49-F238E27FC236}">
              <a16:creationId xmlns:a16="http://schemas.microsoft.com/office/drawing/2014/main" id="{00000000-0008-0000-0F00-0000A9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a:extLst>
            <a:ext uri="{FF2B5EF4-FFF2-40B4-BE49-F238E27FC236}">
              <a16:creationId xmlns:a16="http://schemas.microsoft.com/office/drawing/2014/main" id="{00000000-0008-0000-0F00-0000AA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保健センター・保健所】&#10;一人当たり面積グラフ枠">
          <a:extLst>
            <a:ext uri="{FF2B5EF4-FFF2-40B4-BE49-F238E27FC236}">
              <a16:creationId xmlns:a16="http://schemas.microsoft.com/office/drawing/2014/main" id="{00000000-0008-0000-0F00-0000AB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114300</xdr:rowOff>
    </xdr:from>
    <xdr:to>
      <xdr:col>116</xdr:col>
      <xdr:colOff>62864</xdr:colOff>
      <xdr:row>63</xdr:row>
      <xdr:rowOff>125730</xdr:rowOff>
    </xdr:to>
    <xdr:cxnSp macro="">
      <xdr:nvCxnSpPr>
        <xdr:cNvPr id="684" name="直線コネクタ 683">
          <a:extLst>
            <a:ext uri="{FF2B5EF4-FFF2-40B4-BE49-F238E27FC236}">
              <a16:creationId xmlns:a16="http://schemas.microsoft.com/office/drawing/2014/main" id="{00000000-0008-0000-0F00-0000AC020000}"/>
            </a:ext>
          </a:extLst>
        </xdr:cNvPr>
        <xdr:cNvCxnSpPr/>
      </xdr:nvCxnSpPr>
      <xdr:spPr>
        <a:xfrm flipV="1">
          <a:off x="22160864" y="9715500"/>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685" name="【保健センター・保健所】&#10;一人当たり面積最小値テキスト">
          <a:extLst>
            <a:ext uri="{FF2B5EF4-FFF2-40B4-BE49-F238E27FC236}">
              <a16:creationId xmlns:a16="http://schemas.microsoft.com/office/drawing/2014/main" id="{00000000-0008-0000-0F00-0000AD020000}"/>
            </a:ext>
          </a:extLst>
        </xdr:cNvPr>
        <xdr:cNvSpPr txBox="1"/>
      </xdr:nvSpPr>
      <xdr:spPr>
        <a:xfrm>
          <a:off x="22199600"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686" name="直線コネクタ 685">
          <a:extLst>
            <a:ext uri="{FF2B5EF4-FFF2-40B4-BE49-F238E27FC236}">
              <a16:creationId xmlns:a16="http://schemas.microsoft.com/office/drawing/2014/main" id="{00000000-0008-0000-0F00-0000AE020000}"/>
            </a:ext>
          </a:extLst>
        </xdr:cNvPr>
        <xdr:cNvCxnSpPr/>
      </xdr:nvCxnSpPr>
      <xdr:spPr>
        <a:xfrm>
          <a:off x="22072600" y="1092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60977</xdr:rowOff>
    </xdr:from>
    <xdr:ext cx="469744" cy="259045"/>
    <xdr:sp macro="" textlink="">
      <xdr:nvSpPr>
        <xdr:cNvPr id="687" name="【保健センター・保健所】&#10;一人当たり面積最大値テキスト">
          <a:extLst>
            <a:ext uri="{FF2B5EF4-FFF2-40B4-BE49-F238E27FC236}">
              <a16:creationId xmlns:a16="http://schemas.microsoft.com/office/drawing/2014/main" id="{00000000-0008-0000-0F00-0000AF020000}"/>
            </a:ext>
          </a:extLst>
        </xdr:cNvPr>
        <xdr:cNvSpPr txBox="1"/>
      </xdr:nvSpPr>
      <xdr:spPr>
        <a:xfrm>
          <a:off x="22199600" y="949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114300</xdr:rowOff>
    </xdr:from>
    <xdr:to>
      <xdr:col>116</xdr:col>
      <xdr:colOff>152400</xdr:colOff>
      <xdr:row>56</xdr:row>
      <xdr:rowOff>114300</xdr:rowOff>
    </xdr:to>
    <xdr:cxnSp macro="">
      <xdr:nvCxnSpPr>
        <xdr:cNvPr id="688" name="直線コネクタ 687">
          <a:extLst>
            <a:ext uri="{FF2B5EF4-FFF2-40B4-BE49-F238E27FC236}">
              <a16:creationId xmlns:a16="http://schemas.microsoft.com/office/drawing/2014/main" id="{00000000-0008-0000-0F00-0000B0020000}"/>
            </a:ext>
          </a:extLst>
        </xdr:cNvPr>
        <xdr:cNvCxnSpPr/>
      </xdr:nvCxnSpPr>
      <xdr:spPr>
        <a:xfrm>
          <a:off x="22072600" y="971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76217</xdr:rowOff>
    </xdr:from>
    <xdr:ext cx="469744" cy="259045"/>
    <xdr:sp macro="" textlink="">
      <xdr:nvSpPr>
        <xdr:cNvPr id="689" name="【保健センター・保健所】&#10;一人当たり面積平均値テキスト">
          <a:extLst>
            <a:ext uri="{FF2B5EF4-FFF2-40B4-BE49-F238E27FC236}">
              <a16:creationId xmlns:a16="http://schemas.microsoft.com/office/drawing/2014/main" id="{00000000-0008-0000-0F00-0000B1020000}"/>
            </a:ext>
          </a:extLst>
        </xdr:cNvPr>
        <xdr:cNvSpPr txBox="1"/>
      </xdr:nvSpPr>
      <xdr:spPr>
        <a:xfrm>
          <a:off x="22199600" y="10534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97790</xdr:rowOff>
    </xdr:from>
    <xdr:to>
      <xdr:col>116</xdr:col>
      <xdr:colOff>114300</xdr:colOff>
      <xdr:row>62</xdr:row>
      <xdr:rowOff>27940</xdr:rowOff>
    </xdr:to>
    <xdr:sp macro="" textlink="">
      <xdr:nvSpPr>
        <xdr:cNvPr id="690" name="フローチャート: 判断 689">
          <a:extLst>
            <a:ext uri="{FF2B5EF4-FFF2-40B4-BE49-F238E27FC236}">
              <a16:creationId xmlns:a16="http://schemas.microsoft.com/office/drawing/2014/main" id="{00000000-0008-0000-0F00-0000B2020000}"/>
            </a:ext>
          </a:extLst>
        </xdr:cNvPr>
        <xdr:cNvSpPr/>
      </xdr:nvSpPr>
      <xdr:spPr>
        <a:xfrm>
          <a:off x="221107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97790</xdr:rowOff>
    </xdr:from>
    <xdr:to>
      <xdr:col>112</xdr:col>
      <xdr:colOff>38100</xdr:colOff>
      <xdr:row>62</xdr:row>
      <xdr:rowOff>27940</xdr:rowOff>
    </xdr:to>
    <xdr:sp macro="" textlink="">
      <xdr:nvSpPr>
        <xdr:cNvPr id="691" name="フローチャート: 判断 690">
          <a:extLst>
            <a:ext uri="{FF2B5EF4-FFF2-40B4-BE49-F238E27FC236}">
              <a16:creationId xmlns:a16="http://schemas.microsoft.com/office/drawing/2014/main" id="{00000000-0008-0000-0F00-0000B3020000}"/>
            </a:ext>
          </a:extLst>
        </xdr:cNvPr>
        <xdr:cNvSpPr/>
      </xdr:nvSpPr>
      <xdr:spPr>
        <a:xfrm>
          <a:off x="21272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97790</xdr:rowOff>
    </xdr:from>
    <xdr:to>
      <xdr:col>107</xdr:col>
      <xdr:colOff>101600</xdr:colOff>
      <xdr:row>62</xdr:row>
      <xdr:rowOff>27940</xdr:rowOff>
    </xdr:to>
    <xdr:sp macro="" textlink="">
      <xdr:nvSpPr>
        <xdr:cNvPr id="692" name="フローチャート: 判断 691">
          <a:extLst>
            <a:ext uri="{FF2B5EF4-FFF2-40B4-BE49-F238E27FC236}">
              <a16:creationId xmlns:a16="http://schemas.microsoft.com/office/drawing/2014/main" id="{00000000-0008-0000-0F00-0000B4020000}"/>
            </a:ext>
          </a:extLst>
        </xdr:cNvPr>
        <xdr:cNvSpPr/>
      </xdr:nvSpPr>
      <xdr:spPr>
        <a:xfrm>
          <a:off x="20383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97790</xdr:rowOff>
    </xdr:from>
    <xdr:to>
      <xdr:col>102</xdr:col>
      <xdr:colOff>165100</xdr:colOff>
      <xdr:row>62</xdr:row>
      <xdr:rowOff>27940</xdr:rowOff>
    </xdr:to>
    <xdr:sp macro="" textlink="">
      <xdr:nvSpPr>
        <xdr:cNvPr id="693" name="フローチャート: 判断 692">
          <a:extLst>
            <a:ext uri="{FF2B5EF4-FFF2-40B4-BE49-F238E27FC236}">
              <a16:creationId xmlns:a16="http://schemas.microsoft.com/office/drawing/2014/main" id="{00000000-0008-0000-0F00-0000B5020000}"/>
            </a:ext>
          </a:extLst>
        </xdr:cNvPr>
        <xdr:cNvSpPr/>
      </xdr:nvSpPr>
      <xdr:spPr>
        <a:xfrm>
          <a:off x="19494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97790</xdr:rowOff>
    </xdr:from>
    <xdr:to>
      <xdr:col>98</xdr:col>
      <xdr:colOff>38100</xdr:colOff>
      <xdr:row>62</xdr:row>
      <xdr:rowOff>27940</xdr:rowOff>
    </xdr:to>
    <xdr:sp macro="" textlink="">
      <xdr:nvSpPr>
        <xdr:cNvPr id="694" name="フローチャート: 判断 693">
          <a:extLst>
            <a:ext uri="{FF2B5EF4-FFF2-40B4-BE49-F238E27FC236}">
              <a16:creationId xmlns:a16="http://schemas.microsoft.com/office/drawing/2014/main" id="{00000000-0008-0000-0F00-0000B6020000}"/>
            </a:ext>
          </a:extLst>
        </xdr:cNvPr>
        <xdr:cNvSpPr/>
      </xdr:nvSpPr>
      <xdr:spPr>
        <a:xfrm>
          <a:off x="18605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00000000-0008-0000-0F00-0000B7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00000000-0008-0000-0F00-0000B8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00000000-0008-0000-0F00-0000B9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00000000-0008-0000-0F00-0000BA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00000000-0008-0000-0F00-0000BB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63500</xdr:rowOff>
    </xdr:from>
    <xdr:to>
      <xdr:col>116</xdr:col>
      <xdr:colOff>114300</xdr:colOff>
      <xdr:row>56</xdr:row>
      <xdr:rowOff>165100</xdr:rowOff>
    </xdr:to>
    <xdr:sp macro="" textlink="">
      <xdr:nvSpPr>
        <xdr:cNvPr id="700" name="楕円 699">
          <a:extLst>
            <a:ext uri="{FF2B5EF4-FFF2-40B4-BE49-F238E27FC236}">
              <a16:creationId xmlns:a16="http://schemas.microsoft.com/office/drawing/2014/main" id="{00000000-0008-0000-0F00-0000BC020000}"/>
            </a:ext>
          </a:extLst>
        </xdr:cNvPr>
        <xdr:cNvSpPr/>
      </xdr:nvSpPr>
      <xdr:spPr>
        <a:xfrm>
          <a:off x="221107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16527</xdr:rowOff>
    </xdr:from>
    <xdr:ext cx="469744" cy="259045"/>
    <xdr:sp macro="" textlink="">
      <xdr:nvSpPr>
        <xdr:cNvPr id="701" name="【保健センター・保健所】&#10;一人当たり面積該当値テキスト">
          <a:extLst>
            <a:ext uri="{FF2B5EF4-FFF2-40B4-BE49-F238E27FC236}">
              <a16:creationId xmlns:a16="http://schemas.microsoft.com/office/drawing/2014/main" id="{00000000-0008-0000-0F00-0000BD020000}"/>
            </a:ext>
          </a:extLst>
        </xdr:cNvPr>
        <xdr:cNvSpPr txBox="1"/>
      </xdr:nvSpPr>
      <xdr:spPr>
        <a:xfrm>
          <a:off x="22199600" y="9617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86360</xdr:rowOff>
    </xdr:from>
    <xdr:to>
      <xdr:col>112</xdr:col>
      <xdr:colOff>38100</xdr:colOff>
      <xdr:row>57</xdr:row>
      <xdr:rowOff>16510</xdr:rowOff>
    </xdr:to>
    <xdr:sp macro="" textlink="">
      <xdr:nvSpPr>
        <xdr:cNvPr id="702" name="楕円 701">
          <a:extLst>
            <a:ext uri="{FF2B5EF4-FFF2-40B4-BE49-F238E27FC236}">
              <a16:creationId xmlns:a16="http://schemas.microsoft.com/office/drawing/2014/main" id="{00000000-0008-0000-0F00-0000BE020000}"/>
            </a:ext>
          </a:extLst>
        </xdr:cNvPr>
        <xdr:cNvSpPr/>
      </xdr:nvSpPr>
      <xdr:spPr>
        <a:xfrm>
          <a:off x="21272500" y="968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56</xdr:row>
      <xdr:rowOff>114300</xdr:rowOff>
    </xdr:from>
    <xdr:to>
      <xdr:col>116</xdr:col>
      <xdr:colOff>63500</xdr:colOff>
      <xdr:row>56</xdr:row>
      <xdr:rowOff>137160</xdr:rowOff>
    </xdr:to>
    <xdr:cxnSp macro="">
      <xdr:nvCxnSpPr>
        <xdr:cNvPr id="703" name="直線コネクタ 702">
          <a:extLst>
            <a:ext uri="{FF2B5EF4-FFF2-40B4-BE49-F238E27FC236}">
              <a16:creationId xmlns:a16="http://schemas.microsoft.com/office/drawing/2014/main" id="{00000000-0008-0000-0F00-0000BF020000}"/>
            </a:ext>
          </a:extLst>
        </xdr:cNvPr>
        <xdr:cNvCxnSpPr/>
      </xdr:nvCxnSpPr>
      <xdr:spPr>
        <a:xfrm flipV="1">
          <a:off x="21323300" y="97155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86360</xdr:rowOff>
    </xdr:from>
    <xdr:to>
      <xdr:col>107</xdr:col>
      <xdr:colOff>101600</xdr:colOff>
      <xdr:row>57</xdr:row>
      <xdr:rowOff>16510</xdr:rowOff>
    </xdr:to>
    <xdr:sp macro="" textlink="">
      <xdr:nvSpPr>
        <xdr:cNvPr id="704" name="楕円 703">
          <a:extLst>
            <a:ext uri="{FF2B5EF4-FFF2-40B4-BE49-F238E27FC236}">
              <a16:creationId xmlns:a16="http://schemas.microsoft.com/office/drawing/2014/main" id="{00000000-0008-0000-0F00-0000C0020000}"/>
            </a:ext>
          </a:extLst>
        </xdr:cNvPr>
        <xdr:cNvSpPr/>
      </xdr:nvSpPr>
      <xdr:spPr>
        <a:xfrm>
          <a:off x="20383500" y="968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137160</xdr:rowOff>
    </xdr:from>
    <xdr:to>
      <xdr:col>111</xdr:col>
      <xdr:colOff>177800</xdr:colOff>
      <xdr:row>56</xdr:row>
      <xdr:rowOff>137160</xdr:rowOff>
    </xdr:to>
    <xdr:cxnSp macro="">
      <xdr:nvCxnSpPr>
        <xdr:cNvPr id="705" name="直線コネクタ 704">
          <a:extLst>
            <a:ext uri="{FF2B5EF4-FFF2-40B4-BE49-F238E27FC236}">
              <a16:creationId xmlns:a16="http://schemas.microsoft.com/office/drawing/2014/main" id="{00000000-0008-0000-0F00-0000C1020000}"/>
            </a:ext>
          </a:extLst>
        </xdr:cNvPr>
        <xdr:cNvCxnSpPr/>
      </xdr:nvCxnSpPr>
      <xdr:spPr>
        <a:xfrm>
          <a:off x="20434300" y="97383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86360</xdr:rowOff>
    </xdr:from>
    <xdr:to>
      <xdr:col>102</xdr:col>
      <xdr:colOff>165100</xdr:colOff>
      <xdr:row>57</xdr:row>
      <xdr:rowOff>16510</xdr:rowOff>
    </xdr:to>
    <xdr:sp macro="" textlink="">
      <xdr:nvSpPr>
        <xdr:cNvPr id="706" name="楕円 705">
          <a:extLst>
            <a:ext uri="{FF2B5EF4-FFF2-40B4-BE49-F238E27FC236}">
              <a16:creationId xmlns:a16="http://schemas.microsoft.com/office/drawing/2014/main" id="{00000000-0008-0000-0F00-0000C2020000}"/>
            </a:ext>
          </a:extLst>
        </xdr:cNvPr>
        <xdr:cNvSpPr/>
      </xdr:nvSpPr>
      <xdr:spPr>
        <a:xfrm>
          <a:off x="19494500" y="968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56</xdr:row>
      <xdr:rowOff>137160</xdr:rowOff>
    </xdr:from>
    <xdr:to>
      <xdr:col>107</xdr:col>
      <xdr:colOff>50800</xdr:colOff>
      <xdr:row>56</xdr:row>
      <xdr:rowOff>137160</xdr:rowOff>
    </xdr:to>
    <xdr:cxnSp macro="">
      <xdr:nvCxnSpPr>
        <xdr:cNvPr id="707" name="直線コネクタ 706">
          <a:extLst>
            <a:ext uri="{FF2B5EF4-FFF2-40B4-BE49-F238E27FC236}">
              <a16:creationId xmlns:a16="http://schemas.microsoft.com/office/drawing/2014/main" id="{00000000-0008-0000-0F00-0000C3020000}"/>
            </a:ext>
          </a:extLst>
        </xdr:cNvPr>
        <xdr:cNvCxnSpPr/>
      </xdr:nvCxnSpPr>
      <xdr:spPr>
        <a:xfrm>
          <a:off x="19545300" y="97383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56</xdr:row>
      <xdr:rowOff>86360</xdr:rowOff>
    </xdr:from>
    <xdr:to>
      <xdr:col>98</xdr:col>
      <xdr:colOff>38100</xdr:colOff>
      <xdr:row>57</xdr:row>
      <xdr:rowOff>16510</xdr:rowOff>
    </xdr:to>
    <xdr:sp macro="" textlink="">
      <xdr:nvSpPr>
        <xdr:cNvPr id="708" name="楕円 707">
          <a:extLst>
            <a:ext uri="{FF2B5EF4-FFF2-40B4-BE49-F238E27FC236}">
              <a16:creationId xmlns:a16="http://schemas.microsoft.com/office/drawing/2014/main" id="{00000000-0008-0000-0F00-0000C4020000}"/>
            </a:ext>
          </a:extLst>
        </xdr:cNvPr>
        <xdr:cNvSpPr/>
      </xdr:nvSpPr>
      <xdr:spPr>
        <a:xfrm>
          <a:off x="18605500" y="968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56</xdr:row>
      <xdr:rowOff>137160</xdr:rowOff>
    </xdr:from>
    <xdr:to>
      <xdr:col>102</xdr:col>
      <xdr:colOff>114300</xdr:colOff>
      <xdr:row>56</xdr:row>
      <xdr:rowOff>137160</xdr:rowOff>
    </xdr:to>
    <xdr:cxnSp macro="">
      <xdr:nvCxnSpPr>
        <xdr:cNvPr id="709" name="直線コネクタ 708">
          <a:extLst>
            <a:ext uri="{FF2B5EF4-FFF2-40B4-BE49-F238E27FC236}">
              <a16:creationId xmlns:a16="http://schemas.microsoft.com/office/drawing/2014/main" id="{00000000-0008-0000-0F00-0000C5020000}"/>
            </a:ext>
          </a:extLst>
        </xdr:cNvPr>
        <xdr:cNvCxnSpPr/>
      </xdr:nvCxnSpPr>
      <xdr:spPr>
        <a:xfrm>
          <a:off x="18656300" y="97383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19067</xdr:rowOff>
    </xdr:from>
    <xdr:ext cx="469744" cy="259045"/>
    <xdr:sp macro="" textlink="">
      <xdr:nvSpPr>
        <xdr:cNvPr id="710" name="n_1aveValue【保健センター・保健所】&#10;一人当たり面積">
          <a:extLst>
            <a:ext uri="{FF2B5EF4-FFF2-40B4-BE49-F238E27FC236}">
              <a16:creationId xmlns:a16="http://schemas.microsoft.com/office/drawing/2014/main" id="{00000000-0008-0000-0F00-0000C6020000}"/>
            </a:ext>
          </a:extLst>
        </xdr:cNvPr>
        <xdr:cNvSpPr txBox="1"/>
      </xdr:nvSpPr>
      <xdr:spPr>
        <a:xfrm>
          <a:off x="21075727" y="1064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19067</xdr:rowOff>
    </xdr:from>
    <xdr:ext cx="469744" cy="259045"/>
    <xdr:sp macro="" textlink="">
      <xdr:nvSpPr>
        <xdr:cNvPr id="711" name="n_2aveValue【保健センター・保健所】&#10;一人当たり面積">
          <a:extLst>
            <a:ext uri="{FF2B5EF4-FFF2-40B4-BE49-F238E27FC236}">
              <a16:creationId xmlns:a16="http://schemas.microsoft.com/office/drawing/2014/main" id="{00000000-0008-0000-0F00-0000C7020000}"/>
            </a:ext>
          </a:extLst>
        </xdr:cNvPr>
        <xdr:cNvSpPr txBox="1"/>
      </xdr:nvSpPr>
      <xdr:spPr>
        <a:xfrm>
          <a:off x="20199427" y="1064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19067</xdr:rowOff>
    </xdr:from>
    <xdr:ext cx="469744" cy="259045"/>
    <xdr:sp macro="" textlink="">
      <xdr:nvSpPr>
        <xdr:cNvPr id="712" name="n_3aveValue【保健センター・保健所】&#10;一人当たり面積">
          <a:extLst>
            <a:ext uri="{FF2B5EF4-FFF2-40B4-BE49-F238E27FC236}">
              <a16:creationId xmlns:a16="http://schemas.microsoft.com/office/drawing/2014/main" id="{00000000-0008-0000-0F00-0000C8020000}"/>
            </a:ext>
          </a:extLst>
        </xdr:cNvPr>
        <xdr:cNvSpPr txBox="1"/>
      </xdr:nvSpPr>
      <xdr:spPr>
        <a:xfrm>
          <a:off x="19310427" y="1064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19067</xdr:rowOff>
    </xdr:from>
    <xdr:ext cx="469744" cy="259045"/>
    <xdr:sp macro="" textlink="">
      <xdr:nvSpPr>
        <xdr:cNvPr id="713" name="n_4aveValue【保健センター・保健所】&#10;一人当たり面積">
          <a:extLst>
            <a:ext uri="{FF2B5EF4-FFF2-40B4-BE49-F238E27FC236}">
              <a16:creationId xmlns:a16="http://schemas.microsoft.com/office/drawing/2014/main" id="{00000000-0008-0000-0F00-0000C9020000}"/>
            </a:ext>
          </a:extLst>
        </xdr:cNvPr>
        <xdr:cNvSpPr txBox="1"/>
      </xdr:nvSpPr>
      <xdr:spPr>
        <a:xfrm>
          <a:off x="18421427" y="1064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55</xdr:row>
      <xdr:rowOff>33037</xdr:rowOff>
    </xdr:from>
    <xdr:ext cx="469744" cy="259045"/>
    <xdr:sp macro="" textlink="">
      <xdr:nvSpPr>
        <xdr:cNvPr id="714" name="n_1mainValue【保健センター・保健所】&#10;一人当たり面積">
          <a:extLst>
            <a:ext uri="{FF2B5EF4-FFF2-40B4-BE49-F238E27FC236}">
              <a16:creationId xmlns:a16="http://schemas.microsoft.com/office/drawing/2014/main" id="{00000000-0008-0000-0F00-0000CA020000}"/>
            </a:ext>
          </a:extLst>
        </xdr:cNvPr>
        <xdr:cNvSpPr txBox="1"/>
      </xdr:nvSpPr>
      <xdr:spPr>
        <a:xfrm>
          <a:off x="21075727" y="946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55</xdr:row>
      <xdr:rowOff>33037</xdr:rowOff>
    </xdr:from>
    <xdr:ext cx="469744" cy="259045"/>
    <xdr:sp macro="" textlink="">
      <xdr:nvSpPr>
        <xdr:cNvPr id="715" name="n_2mainValue【保健センター・保健所】&#10;一人当たり面積">
          <a:extLst>
            <a:ext uri="{FF2B5EF4-FFF2-40B4-BE49-F238E27FC236}">
              <a16:creationId xmlns:a16="http://schemas.microsoft.com/office/drawing/2014/main" id="{00000000-0008-0000-0F00-0000CB020000}"/>
            </a:ext>
          </a:extLst>
        </xdr:cNvPr>
        <xdr:cNvSpPr txBox="1"/>
      </xdr:nvSpPr>
      <xdr:spPr>
        <a:xfrm>
          <a:off x="20199427" y="946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55</xdr:row>
      <xdr:rowOff>33037</xdr:rowOff>
    </xdr:from>
    <xdr:ext cx="469744" cy="259045"/>
    <xdr:sp macro="" textlink="">
      <xdr:nvSpPr>
        <xdr:cNvPr id="716" name="n_3mainValue【保健センター・保健所】&#10;一人当たり面積">
          <a:extLst>
            <a:ext uri="{FF2B5EF4-FFF2-40B4-BE49-F238E27FC236}">
              <a16:creationId xmlns:a16="http://schemas.microsoft.com/office/drawing/2014/main" id="{00000000-0008-0000-0F00-0000CC020000}"/>
            </a:ext>
          </a:extLst>
        </xdr:cNvPr>
        <xdr:cNvSpPr txBox="1"/>
      </xdr:nvSpPr>
      <xdr:spPr>
        <a:xfrm>
          <a:off x="19310427" y="946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55</xdr:row>
      <xdr:rowOff>33037</xdr:rowOff>
    </xdr:from>
    <xdr:ext cx="469744" cy="259045"/>
    <xdr:sp macro="" textlink="">
      <xdr:nvSpPr>
        <xdr:cNvPr id="717" name="n_4mainValue【保健センター・保健所】&#10;一人当たり面積">
          <a:extLst>
            <a:ext uri="{FF2B5EF4-FFF2-40B4-BE49-F238E27FC236}">
              <a16:creationId xmlns:a16="http://schemas.microsoft.com/office/drawing/2014/main" id="{00000000-0008-0000-0F00-0000CD020000}"/>
            </a:ext>
          </a:extLst>
        </xdr:cNvPr>
        <xdr:cNvSpPr txBox="1"/>
      </xdr:nvSpPr>
      <xdr:spPr>
        <a:xfrm>
          <a:off x="18421427" y="946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a:extLst>
            <a:ext uri="{FF2B5EF4-FFF2-40B4-BE49-F238E27FC236}">
              <a16:creationId xmlns:a16="http://schemas.microsoft.com/office/drawing/2014/main" id="{00000000-0008-0000-0F00-0000CE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a:extLst>
            <a:ext uri="{FF2B5EF4-FFF2-40B4-BE49-F238E27FC236}">
              <a16:creationId xmlns:a16="http://schemas.microsoft.com/office/drawing/2014/main" id="{00000000-0008-0000-0F00-0000CF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a:extLst>
            <a:ext uri="{FF2B5EF4-FFF2-40B4-BE49-F238E27FC236}">
              <a16:creationId xmlns:a16="http://schemas.microsoft.com/office/drawing/2014/main" id="{00000000-0008-0000-0F00-0000D0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a:extLst>
            <a:ext uri="{FF2B5EF4-FFF2-40B4-BE49-F238E27FC236}">
              <a16:creationId xmlns:a16="http://schemas.microsoft.com/office/drawing/2014/main" id="{00000000-0008-0000-0F00-0000D1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a:extLst>
            <a:ext uri="{FF2B5EF4-FFF2-40B4-BE49-F238E27FC236}">
              <a16:creationId xmlns:a16="http://schemas.microsoft.com/office/drawing/2014/main" id="{00000000-0008-0000-0F00-0000D2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a:extLst>
            <a:ext uri="{FF2B5EF4-FFF2-40B4-BE49-F238E27FC236}">
              <a16:creationId xmlns:a16="http://schemas.microsoft.com/office/drawing/2014/main" id="{00000000-0008-0000-0F00-0000D3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a:extLst>
            <a:ext uri="{FF2B5EF4-FFF2-40B4-BE49-F238E27FC236}">
              <a16:creationId xmlns:a16="http://schemas.microsoft.com/office/drawing/2014/main" id="{00000000-0008-0000-0F00-0000D4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a:extLst>
            <a:ext uri="{FF2B5EF4-FFF2-40B4-BE49-F238E27FC236}">
              <a16:creationId xmlns:a16="http://schemas.microsoft.com/office/drawing/2014/main" id="{00000000-0008-0000-0F00-0000D5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6" name="テキスト ボックス 725">
          <a:extLst>
            <a:ext uri="{FF2B5EF4-FFF2-40B4-BE49-F238E27FC236}">
              <a16:creationId xmlns:a16="http://schemas.microsoft.com/office/drawing/2014/main" id="{00000000-0008-0000-0F00-0000D6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a:extLst>
            <a:ext uri="{FF2B5EF4-FFF2-40B4-BE49-F238E27FC236}">
              <a16:creationId xmlns:a16="http://schemas.microsoft.com/office/drawing/2014/main" id="{00000000-0008-0000-0F00-0000D7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8" name="テキスト ボックス 727">
          <a:extLst>
            <a:ext uri="{FF2B5EF4-FFF2-40B4-BE49-F238E27FC236}">
              <a16:creationId xmlns:a16="http://schemas.microsoft.com/office/drawing/2014/main" id="{00000000-0008-0000-0F00-0000D8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9" name="直線コネクタ 728">
          <a:extLst>
            <a:ext uri="{FF2B5EF4-FFF2-40B4-BE49-F238E27FC236}">
              <a16:creationId xmlns:a16="http://schemas.microsoft.com/office/drawing/2014/main" id="{00000000-0008-0000-0F00-0000D9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0" name="テキスト ボックス 729">
          <a:extLst>
            <a:ext uri="{FF2B5EF4-FFF2-40B4-BE49-F238E27FC236}">
              <a16:creationId xmlns:a16="http://schemas.microsoft.com/office/drawing/2014/main" id="{00000000-0008-0000-0F00-0000DA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1" name="直線コネクタ 730">
          <a:extLst>
            <a:ext uri="{FF2B5EF4-FFF2-40B4-BE49-F238E27FC236}">
              <a16:creationId xmlns:a16="http://schemas.microsoft.com/office/drawing/2014/main" id="{00000000-0008-0000-0F00-0000DB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2" name="テキスト ボックス 731">
          <a:extLst>
            <a:ext uri="{FF2B5EF4-FFF2-40B4-BE49-F238E27FC236}">
              <a16:creationId xmlns:a16="http://schemas.microsoft.com/office/drawing/2014/main" id="{00000000-0008-0000-0F00-0000DC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3" name="直線コネクタ 732">
          <a:extLst>
            <a:ext uri="{FF2B5EF4-FFF2-40B4-BE49-F238E27FC236}">
              <a16:creationId xmlns:a16="http://schemas.microsoft.com/office/drawing/2014/main" id="{00000000-0008-0000-0F00-0000DD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4" name="テキスト ボックス 733">
          <a:extLst>
            <a:ext uri="{FF2B5EF4-FFF2-40B4-BE49-F238E27FC236}">
              <a16:creationId xmlns:a16="http://schemas.microsoft.com/office/drawing/2014/main" id="{00000000-0008-0000-0F00-0000DE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5" name="直線コネクタ 734">
          <a:extLst>
            <a:ext uri="{FF2B5EF4-FFF2-40B4-BE49-F238E27FC236}">
              <a16:creationId xmlns:a16="http://schemas.microsoft.com/office/drawing/2014/main" id="{00000000-0008-0000-0F00-0000DF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6" name="テキスト ボックス 735">
          <a:extLst>
            <a:ext uri="{FF2B5EF4-FFF2-40B4-BE49-F238E27FC236}">
              <a16:creationId xmlns:a16="http://schemas.microsoft.com/office/drawing/2014/main" id="{00000000-0008-0000-0F00-0000E0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7" name="直線コネクタ 736">
          <a:extLst>
            <a:ext uri="{FF2B5EF4-FFF2-40B4-BE49-F238E27FC236}">
              <a16:creationId xmlns:a16="http://schemas.microsoft.com/office/drawing/2014/main" id="{00000000-0008-0000-0F00-0000E1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8" name="テキスト ボックス 737">
          <a:extLst>
            <a:ext uri="{FF2B5EF4-FFF2-40B4-BE49-F238E27FC236}">
              <a16:creationId xmlns:a16="http://schemas.microsoft.com/office/drawing/2014/main" id="{00000000-0008-0000-0F00-0000E2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9" name="直線コネクタ 738">
          <a:extLst>
            <a:ext uri="{FF2B5EF4-FFF2-40B4-BE49-F238E27FC236}">
              <a16:creationId xmlns:a16="http://schemas.microsoft.com/office/drawing/2014/main" id="{00000000-0008-0000-0F00-0000E3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0" name="テキスト ボックス 739">
          <a:extLst>
            <a:ext uri="{FF2B5EF4-FFF2-40B4-BE49-F238E27FC236}">
              <a16:creationId xmlns:a16="http://schemas.microsoft.com/office/drawing/2014/main" id="{00000000-0008-0000-0F00-0000E4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1" name="【消防施設】&#10;有形固定資産減価償却率グラフ枠">
          <a:extLst>
            <a:ext uri="{FF2B5EF4-FFF2-40B4-BE49-F238E27FC236}">
              <a16:creationId xmlns:a16="http://schemas.microsoft.com/office/drawing/2014/main" id="{00000000-0008-0000-0F00-0000E5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127636</xdr:rowOff>
    </xdr:from>
    <xdr:to>
      <xdr:col>85</xdr:col>
      <xdr:colOff>126364</xdr:colOff>
      <xdr:row>85</xdr:row>
      <xdr:rowOff>68580</xdr:rowOff>
    </xdr:to>
    <xdr:cxnSp macro="">
      <xdr:nvCxnSpPr>
        <xdr:cNvPr id="742" name="直線コネクタ 741">
          <a:extLst>
            <a:ext uri="{FF2B5EF4-FFF2-40B4-BE49-F238E27FC236}">
              <a16:creationId xmlns:a16="http://schemas.microsoft.com/office/drawing/2014/main" id="{00000000-0008-0000-0F00-0000E6020000}"/>
            </a:ext>
          </a:extLst>
        </xdr:cNvPr>
        <xdr:cNvCxnSpPr/>
      </xdr:nvCxnSpPr>
      <xdr:spPr>
        <a:xfrm flipV="1">
          <a:off x="16318864" y="13500736"/>
          <a:ext cx="0" cy="1141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72407</xdr:rowOff>
    </xdr:from>
    <xdr:ext cx="405111" cy="259045"/>
    <xdr:sp macro="" textlink="">
      <xdr:nvSpPr>
        <xdr:cNvPr id="743" name="【消防施設】&#10;有形固定資産減価償却率最小値テキスト">
          <a:extLst>
            <a:ext uri="{FF2B5EF4-FFF2-40B4-BE49-F238E27FC236}">
              <a16:creationId xmlns:a16="http://schemas.microsoft.com/office/drawing/2014/main" id="{00000000-0008-0000-0F00-0000E7020000}"/>
            </a:ext>
          </a:extLst>
        </xdr:cNvPr>
        <xdr:cNvSpPr txBox="1"/>
      </xdr:nvSpPr>
      <xdr:spPr>
        <a:xfrm>
          <a:off x="16357600" y="1464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68580</xdr:rowOff>
    </xdr:from>
    <xdr:to>
      <xdr:col>86</xdr:col>
      <xdr:colOff>25400</xdr:colOff>
      <xdr:row>85</xdr:row>
      <xdr:rowOff>68580</xdr:rowOff>
    </xdr:to>
    <xdr:cxnSp macro="">
      <xdr:nvCxnSpPr>
        <xdr:cNvPr id="744" name="直線コネクタ 743">
          <a:extLst>
            <a:ext uri="{FF2B5EF4-FFF2-40B4-BE49-F238E27FC236}">
              <a16:creationId xmlns:a16="http://schemas.microsoft.com/office/drawing/2014/main" id="{00000000-0008-0000-0F00-0000E8020000}"/>
            </a:ext>
          </a:extLst>
        </xdr:cNvPr>
        <xdr:cNvCxnSpPr/>
      </xdr:nvCxnSpPr>
      <xdr:spPr>
        <a:xfrm>
          <a:off x="16230600" y="14641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74313</xdr:rowOff>
    </xdr:from>
    <xdr:ext cx="405111" cy="259045"/>
    <xdr:sp macro="" textlink="">
      <xdr:nvSpPr>
        <xdr:cNvPr id="745" name="【消防施設】&#10;有形固定資産減価償却率最大値テキスト">
          <a:extLst>
            <a:ext uri="{FF2B5EF4-FFF2-40B4-BE49-F238E27FC236}">
              <a16:creationId xmlns:a16="http://schemas.microsoft.com/office/drawing/2014/main" id="{00000000-0008-0000-0F00-0000E9020000}"/>
            </a:ext>
          </a:extLst>
        </xdr:cNvPr>
        <xdr:cNvSpPr txBox="1"/>
      </xdr:nvSpPr>
      <xdr:spPr>
        <a:xfrm>
          <a:off x="16357600" y="13275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127636</xdr:rowOff>
    </xdr:from>
    <xdr:to>
      <xdr:col>86</xdr:col>
      <xdr:colOff>25400</xdr:colOff>
      <xdr:row>78</xdr:row>
      <xdr:rowOff>127636</xdr:rowOff>
    </xdr:to>
    <xdr:cxnSp macro="">
      <xdr:nvCxnSpPr>
        <xdr:cNvPr id="746" name="直線コネクタ 745">
          <a:extLst>
            <a:ext uri="{FF2B5EF4-FFF2-40B4-BE49-F238E27FC236}">
              <a16:creationId xmlns:a16="http://schemas.microsoft.com/office/drawing/2014/main" id="{00000000-0008-0000-0F00-0000EA020000}"/>
            </a:ext>
          </a:extLst>
        </xdr:cNvPr>
        <xdr:cNvCxnSpPr/>
      </xdr:nvCxnSpPr>
      <xdr:spPr>
        <a:xfrm>
          <a:off x="16230600" y="1350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156227</xdr:rowOff>
    </xdr:from>
    <xdr:ext cx="405111" cy="259045"/>
    <xdr:sp macro="" textlink="">
      <xdr:nvSpPr>
        <xdr:cNvPr id="747" name="【消防施設】&#10;有形固定資産減価償却率平均値テキスト">
          <a:extLst>
            <a:ext uri="{FF2B5EF4-FFF2-40B4-BE49-F238E27FC236}">
              <a16:creationId xmlns:a16="http://schemas.microsoft.com/office/drawing/2014/main" id="{00000000-0008-0000-0F00-0000EB020000}"/>
            </a:ext>
          </a:extLst>
        </xdr:cNvPr>
        <xdr:cNvSpPr txBox="1"/>
      </xdr:nvSpPr>
      <xdr:spPr>
        <a:xfrm>
          <a:off x="16357600" y="14043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6350</xdr:rowOff>
    </xdr:from>
    <xdr:to>
      <xdr:col>85</xdr:col>
      <xdr:colOff>177800</xdr:colOff>
      <xdr:row>82</xdr:row>
      <xdr:rowOff>107950</xdr:rowOff>
    </xdr:to>
    <xdr:sp macro="" textlink="">
      <xdr:nvSpPr>
        <xdr:cNvPr id="748" name="フローチャート: 判断 747">
          <a:extLst>
            <a:ext uri="{FF2B5EF4-FFF2-40B4-BE49-F238E27FC236}">
              <a16:creationId xmlns:a16="http://schemas.microsoft.com/office/drawing/2014/main" id="{00000000-0008-0000-0F00-0000EC020000}"/>
            </a:ext>
          </a:extLst>
        </xdr:cNvPr>
        <xdr:cNvSpPr/>
      </xdr:nvSpPr>
      <xdr:spPr>
        <a:xfrm>
          <a:off x="16268700" y="1406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23495</xdr:rowOff>
    </xdr:from>
    <xdr:to>
      <xdr:col>81</xdr:col>
      <xdr:colOff>101600</xdr:colOff>
      <xdr:row>82</xdr:row>
      <xdr:rowOff>125095</xdr:rowOff>
    </xdr:to>
    <xdr:sp macro="" textlink="">
      <xdr:nvSpPr>
        <xdr:cNvPr id="749" name="フローチャート: 判断 748">
          <a:extLst>
            <a:ext uri="{FF2B5EF4-FFF2-40B4-BE49-F238E27FC236}">
              <a16:creationId xmlns:a16="http://schemas.microsoft.com/office/drawing/2014/main" id="{00000000-0008-0000-0F00-0000ED020000}"/>
            </a:ext>
          </a:extLst>
        </xdr:cNvPr>
        <xdr:cNvSpPr/>
      </xdr:nvSpPr>
      <xdr:spPr>
        <a:xfrm>
          <a:off x="15430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10161</xdr:rowOff>
    </xdr:from>
    <xdr:to>
      <xdr:col>76</xdr:col>
      <xdr:colOff>165100</xdr:colOff>
      <xdr:row>82</xdr:row>
      <xdr:rowOff>111761</xdr:rowOff>
    </xdr:to>
    <xdr:sp macro="" textlink="">
      <xdr:nvSpPr>
        <xdr:cNvPr id="750" name="フローチャート: 判断 749">
          <a:extLst>
            <a:ext uri="{FF2B5EF4-FFF2-40B4-BE49-F238E27FC236}">
              <a16:creationId xmlns:a16="http://schemas.microsoft.com/office/drawing/2014/main" id="{00000000-0008-0000-0F00-0000EE020000}"/>
            </a:ext>
          </a:extLst>
        </xdr:cNvPr>
        <xdr:cNvSpPr/>
      </xdr:nvSpPr>
      <xdr:spPr>
        <a:xfrm>
          <a:off x="145415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141605</xdr:rowOff>
    </xdr:from>
    <xdr:to>
      <xdr:col>72</xdr:col>
      <xdr:colOff>38100</xdr:colOff>
      <xdr:row>82</xdr:row>
      <xdr:rowOff>71755</xdr:rowOff>
    </xdr:to>
    <xdr:sp macro="" textlink="">
      <xdr:nvSpPr>
        <xdr:cNvPr id="751" name="フローチャート: 判断 750">
          <a:extLst>
            <a:ext uri="{FF2B5EF4-FFF2-40B4-BE49-F238E27FC236}">
              <a16:creationId xmlns:a16="http://schemas.microsoft.com/office/drawing/2014/main" id="{00000000-0008-0000-0F00-0000EF020000}"/>
            </a:ext>
          </a:extLst>
        </xdr:cNvPr>
        <xdr:cNvSpPr/>
      </xdr:nvSpPr>
      <xdr:spPr>
        <a:xfrm>
          <a:off x="13652500" y="1402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122555</xdr:rowOff>
    </xdr:from>
    <xdr:to>
      <xdr:col>67</xdr:col>
      <xdr:colOff>101600</xdr:colOff>
      <xdr:row>82</xdr:row>
      <xdr:rowOff>52705</xdr:rowOff>
    </xdr:to>
    <xdr:sp macro="" textlink="">
      <xdr:nvSpPr>
        <xdr:cNvPr id="752" name="フローチャート: 判断 751">
          <a:extLst>
            <a:ext uri="{FF2B5EF4-FFF2-40B4-BE49-F238E27FC236}">
              <a16:creationId xmlns:a16="http://schemas.microsoft.com/office/drawing/2014/main" id="{00000000-0008-0000-0F00-0000F0020000}"/>
            </a:ext>
          </a:extLst>
        </xdr:cNvPr>
        <xdr:cNvSpPr/>
      </xdr:nvSpPr>
      <xdr:spPr>
        <a:xfrm>
          <a:off x="12763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00000000-0008-0000-0F00-0000F1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00000000-0008-0000-0F00-0000F2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00000000-0008-0000-0F00-0000F3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00000000-0008-0000-0F00-0000F4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00000000-0008-0000-0F00-0000F5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76836</xdr:rowOff>
    </xdr:from>
    <xdr:to>
      <xdr:col>85</xdr:col>
      <xdr:colOff>177800</xdr:colOff>
      <xdr:row>79</xdr:row>
      <xdr:rowOff>6986</xdr:rowOff>
    </xdr:to>
    <xdr:sp macro="" textlink="">
      <xdr:nvSpPr>
        <xdr:cNvPr id="758" name="楕円 757">
          <a:extLst>
            <a:ext uri="{FF2B5EF4-FFF2-40B4-BE49-F238E27FC236}">
              <a16:creationId xmlns:a16="http://schemas.microsoft.com/office/drawing/2014/main" id="{00000000-0008-0000-0F00-0000F6020000}"/>
            </a:ext>
          </a:extLst>
        </xdr:cNvPr>
        <xdr:cNvSpPr/>
      </xdr:nvSpPr>
      <xdr:spPr>
        <a:xfrm>
          <a:off x="16268700" y="13449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29863</xdr:rowOff>
    </xdr:from>
    <xdr:ext cx="405111" cy="259045"/>
    <xdr:sp macro="" textlink="">
      <xdr:nvSpPr>
        <xdr:cNvPr id="759" name="【消防施設】&#10;有形固定資産減価償却率該当値テキスト">
          <a:extLst>
            <a:ext uri="{FF2B5EF4-FFF2-40B4-BE49-F238E27FC236}">
              <a16:creationId xmlns:a16="http://schemas.microsoft.com/office/drawing/2014/main" id="{00000000-0008-0000-0F00-0000F7020000}"/>
            </a:ext>
          </a:extLst>
        </xdr:cNvPr>
        <xdr:cNvSpPr txBox="1"/>
      </xdr:nvSpPr>
      <xdr:spPr>
        <a:xfrm>
          <a:off x="16357600" y="13402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4445</xdr:rowOff>
    </xdr:from>
    <xdr:to>
      <xdr:col>81</xdr:col>
      <xdr:colOff>101600</xdr:colOff>
      <xdr:row>80</xdr:row>
      <xdr:rowOff>106045</xdr:rowOff>
    </xdr:to>
    <xdr:sp macro="" textlink="">
      <xdr:nvSpPr>
        <xdr:cNvPr id="760" name="楕円 759">
          <a:extLst>
            <a:ext uri="{FF2B5EF4-FFF2-40B4-BE49-F238E27FC236}">
              <a16:creationId xmlns:a16="http://schemas.microsoft.com/office/drawing/2014/main" id="{00000000-0008-0000-0F00-0000F8020000}"/>
            </a:ext>
          </a:extLst>
        </xdr:cNvPr>
        <xdr:cNvSpPr/>
      </xdr:nvSpPr>
      <xdr:spPr>
        <a:xfrm>
          <a:off x="15430500" y="1372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127636</xdr:rowOff>
    </xdr:from>
    <xdr:to>
      <xdr:col>85</xdr:col>
      <xdr:colOff>127000</xdr:colOff>
      <xdr:row>80</xdr:row>
      <xdr:rowOff>55245</xdr:rowOff>
    </xdr:to>
    <xdr:cxnSp macro="">
      <xdr:nvCxnSpPr>
        <xdr:cNvPr id="761" name="直線コネクタ 760">
          <a:extLst>
            <a:ext uri="{FF2B5EF4-FFF2-40B4-BE49-F238E27FC236}">
              <a16:creationId xmlns:a16="http://schemas.microsoft.com/office/drawing/2014/main" id="{00000000-0008-0000-0F00-0000F9020000}"/>
            </a:ext>
          </a:extLst>
        </xdr:cNvPr>
        <xdr:cNvCxnSpPr/>
      </xdr:nvCxnSpPr>
      <xdr:spPr>
        <a:xfrm flipV="1">
          <a:off x="15481300" y="13500736"/>
          <a:ext cx="838200" cy="270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153036</xdr:rowOff>
    </xdr:from>
    <xdr:to>
      <xdr:col>76</xdr:col>
      <xdr:colOff>165100</xdr:colOff>
      <xdr:row>80</xdr:row>
      <xdr:rowOff>83186</xdr:rowOff>
    </xdr:to>
    <xdr:sp macro="" textlink="">
      <xdr:nvSpPr>
        <xdr:cNvPr id="762" name="楕円 761">
          <a:extLst>
            <a:ext uri="{FF2B5EF4-FFF2-40B4-BE49-F238E27FC236}">
              <a16:creationId xmlns:a16="http://schemas.microsoft.com/office/drawing/2014/main" id="{00000000-0008-0000-0F00-0000FA020000}"/>
            </a:ext>
          </a:extLst>
        </xdr:cNvPr>
        <xdr:cNvSpPr/>
      </xdr:nvSpPr>
      <xdr:spPr>
        <a:xfrm>
          <a:off x="14541500" y="13697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32386</xdr:rowOff>
    </xdr:from>
    <xdr:to>
      <xdr:col>81</xdr:col>
      <xdr:colOff>50800</xdr:colOff>
      <xdr:row>80</xdr:row>
      <xdr:rowOff>55245</xdr:rowOff>
    </xdr:to>
    <xdr:cxnSp macro="">
      <xdr:nvCxnSpPr>
        <xdr:cNvPr id="763" name="直線コネクタ 762">
          <a:extLst>
            <a:ext uri="{FF2B5EF4-FFF2-40B4-BE49-F238E27FC236}">
              <a16:creationId xmlns:a16="http://schemas.microsoft.com/office/drawing/2014/main" id="{00000000-0008-0000-0F00-0000FB020000}"/>
            </a:ext>
          </a:extLst>
        </xdr:cNvPr>
        <xdr:cNvCxnSpPr/>
      </xdr:nvCxnSpPr>
      <xdr:spPr>
        <a:xfrm>
          <a:off x="14592300" y="13748386"/>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139700</xdr:rowOff>
    </xdr:from>
    <xdr:to>
      <xdr:col>72</xdr:col>
      <xdr:colOff>38100</xdr:colOff>
      <xdr:row>80</xdr:row>
      <xdr:rowOff>69850</xdr:rowOff>
    </xdr:to>
    <xdr:sp macro="" textlink="">
      <xdr:nvSpPr>
        <xdr:cNvPr id="764" name="楕円 763">
          <a:extLst>
            <a:ext uri="{FF2B5EF4-FFF2-40B4-BE49-F238E27FC236}">
              <a16:creationId xmlns:a16="http://schemas.microsoft.com/office/drawing/2014/main" id="{00000000-0008-0000-0F00-0000FC020000}"/>
            </a:ext>
          </a:extLst>
        </xdr:cNvPr>
        <xdr:cNvSpPr/>
      </xdr:nvSpPr>
      <xdr:spPr>
        <a:xfrm>
          <a:off x="13652500" y="1368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19050</xdr:rowOff>
    </xdr:from>
    <xdr:to>
      <xdr:col>76</xdr:col>
      <xdr:colOff>114300</xdr:colOff>
      <xdr:row>80</xdr:row>
      <xdr:rowOff>32386</xdr:rowOff>
    </xdr:to>
    <xdr:cxnSp macro="">
      <xdr:nvCxnSpPr>
        <xdr:cNvPr id="765" name="直線コネクタ 764">
          <a:extLst>
            <a:ext uri="{FF2B5EF4-FFF2-40B4-BE49-F238E27FC236}">
              <a16:creationId xmlns:a16="http://schemas.microsoft.com/office/drawing/2014/main" id="{00000000-0008-0000-0F00-0000FD020000}"/>
            </a:ext>
          </a:extLst>
        </xdr:cNvPr>
        <xdr:cNvCxnSpPr/>
      </xdr:nvCxnSpPr>
      <xdr:spPr>
        <a:xfrm>
          <a:off x="13703300" y="13735050"/>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124461</xdr:rowOff>
    </xdr:from>
    <xdr:to>
      <xdr:col>67</xdr:col>
      <xdr:colOff>101600</xdr:colOff>
      <xdr:row>80</xdr:row>
      <xdr:rowOff>54611</xdr:rowOff>
    </xdr:to>
    <xdr:sp macro="" textlink="">
      <xdr:nvSpPr>
        <xdr:cNvPr id="766" name="楕円 765">
          <a:extLst>
            <a:ext uri="{FF2B5EF4-FFF2-40B4-BE49-F238E27FC236}">
              <a16:creationId xmlns:a16="http://schemas.microsoft.com/office/drawing/2014/main" id="{00000000-0008-0000-0F00-0000FE020000}"/>
            </a:ext>
          </a:extLst>
        </xdr:cNvPr>
        <xdr:cNvSpPr/>
      </xdr:nvSpPr>
      <xdr:spPr>
        <a:xfrm>
          <a:off x="12763500" y="1366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3811</xdr:rowOff>
    </xdr:from>
    <xdr:to>
      <xdr:col>71</xdr:col>
      <xdr:colOff>177800</xdr:colOff>
      <xdr:row>80</xdr:row>
      <xdr:rowOff>19050</xdr:rowOff>
    </xdr:to>
    <xdr:cxnSp macro="">
      <xdr:nvCxnSpPr>
        <xdr:cNvPr id="767" name="直線コネクタ 766">
          <a:extLst>
            <a:ext uri="{FF2B5EF4-FFF2-40B4-BE49-F238E27FC236}">
              <a16:creationId xmlns:a16="http://schemas.microsoft.com/office/drawing/2014/main" id="{00000000-0008-0000-0F00-0000FF020000}"/>
            </a:ext>
          </a:extLst>
        </xdr:cNvPr>
        <xdr:cNvCxnSpPr/>
      </xdr:nvCxnSpPr>
      <xdr:spPr>
        <a:xfrm>
          <a:off x="12814300" y="1371981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116222</xdr:rowOff>
    </xdr:from>
    <xdr:ext cx="405111" cy="259045"/>
    <xdr:sp macro="" textlink="">
      <xdr:nvSpPr>
        <xdr:cNvPr id="768" name="n_1aveValue【消防施設】&#10;有形固定資産減価償却率">
          <a:extLst>
            <a:ext uri="{FF2B5EF4-FFF2-40B4-BE49-F238E27FC236}">
              <a16:creationId xmlns:a16="http://schemas.microsoft.com/office/drawing/2014/main" id="{00000000-0008-0000-0F00-000000030000}"/>
            </a:ext>
          </a:extLst>
        </xdr:cNvPr>
        <xdr:cNvSpPr txBox="1"/>
      </xdr:nvSpPr>
      <xdr:spPr>
        <a:xfrm>
          <a:off x="15266044" y="1417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102888</xdr:rowOff>
    </xdr:from>
    <xdr:ext cx="405111" cy="259045"/>
    <xdr:sp macro="" textlink="">
      <xdr:nvSpPr>
        <xdr:cNvPr id="769" name="n_2aveValue【消防施設】&#10;有形固定資産減価償却率">
          <a:extLst>
            <a:ext uri="{FF2B5EF4-FFF2-40B4-BE49-F238E27FC236}">
              <a16:creationId xmlns:a16="http://schemas.microsoft.com/office/drawing/2014/main" id="{00000000-0008-0000-0F00-000001030000}"/>
            </a:ext>
          </a:extLst>
        </xdr:cNvPr>
        <xdr:cNvSpPr txBox="1"/>
      </xdr:nvSpPr>
      <xdr:spPr>
        <a:xfrm>
          <a:off x="14389744" y="1416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62882</xdr:rowOff>
    </xdr:from>
    <xdr:ext cx="405111" cy="259045"/>
    <xdr:sp macro="" textlink="">
      <xdr:nvSpPr>
        <xdr:cNvPr id="770" name="n_3aveValue【消防施設】&#10;有形固定資産減価償却率">
          <a:extLst>
            <a:ext uri="{FF2B5EF4-FFF2-40B4-BE49-F238E27FC236}">
              <a16:creationId xmlns:a16="http://schemas.microsoft.com/office/drawing/2014/main" id="{00000000-0008-0000-0F00-000002030000}"/>
            </a:ext>
          </a:extLst>
        </xdr:cNvPr>
        <xdr:cNvSpPr txBox="1"/>
      </xdr:nvSpPr>
      <xdr:spPr>
        <a:xfrm>
          <a:off x="13500744" y="1412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43832</xdr:rowOff>
    </xdr:from>
    <xdr:ext cx="405111" cy="259045"/>
    <xdr:sp macro="" textlink="">
      <xdr:nvSpPr>
        <xdr:cNvPr id="771" name="n_4aveValue【消防施設】&#10;有形固定資産減価償却率">
          <a:extLst>
            <a:ext uri="{FF2B5EF4-FFF2-40B4-BE49-F238E27FC236}">
              <a16:creationId xmlns:a16="http://schemas.microsoft.com/office/drawing/2014/main" id="{00000000-0008-0000-0F00-000003030000}"/>
            </a:ext>
          </a:extLst>
        </xdr:cNvPr>
        <xdr:cNvSpPr txBox="1"/>
      </xdr:nvSpPr>
      <xdr:spPr>
        <a:xfrm>
          <a:off x="126117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122572</xdr:rowOff>
    </xdr:from>
    <xdr:ext cx="405111" cy="259045"/>
    <xdr:sp macro="" textlink="">
      <xdr:nvSpPr>
        <xdr:cNvPr id="772" name="n_1mainValue【消防施設】&#10;有形固定資産減価償却率">
          <a:extLst>
            <a:ext uri="{FF2B5EF4-FFF2-40B4-BE49-F238E27FC236}">
              <a16:creationId xmlns:a16="http://schemas.microsoft.com/office/drawing/2014/main" id="{00000000-0008-0000-0F00-000004030000}"/>
            </a:ext>
          </a:extLst>
        </xdr:cNvPr>
        <xdr:cNvSpPr txBox="1"/>
      </xdr:nvSpPr>
      <xdr:spPr>
        <a:xfrm>
          <a:off x="15266044" y="1349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99713</xdr:rowOff>
    </xdr:from>
    <xdr:ext cx="405111" cy="259045"/>
    <xdr:sp macro="" textlink="">
      <xdr:nvSpPr>
        <xdr:cNvPr id="773" name="n_2mainValue【消防施設】&#10;有形固定資産減価償却率">
          <a:extLst>
            <a:ext uri="{FF2B5EF4-FFF2-40B4-BE49-F238E27FC236}">
              <a16:creationId xmlns:a16="http://schemas.microsoft.com/office/drawing/2014/main" id="{00000000-0008-0000-0F00-000005030000}"/>
            </a:ext>
          </a:extLst>
        </xdr:cNvPr>
        <xdr:cNvSpPr txBox="1"/>
      </xdr:nvSpPr>
      <xdr:spPr>
        <a:xfrm>
          <a:off x="14389744" y="13472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86377</xdr:rowOff>
    </xdr:from>
    <xdr:ext cx="405111" cy="259045"/>
    <xdr:sp macro="" textlink="">
      <xdr:nvSpPr>
        <xdr:cNvPr id="774" name="n_3mainValue【消防施設】&#10;有形固定資産減価償却率">
          <a:extLst>
            <a:ext uri="{FF2B5EF4-FFF2-40B4-BE49-F238E27FC236}">
              <a16:creationId xmlns:a16="http://schemas.microsoft.com/office/drawing/2014/main" id="{00000000-0008-0000-0F00-000006030000}"/>
            </a:ext>
          </a:extLst>
        </xdr:cNvPr>
        <xdr:cNvSpPr txBox="1"/>
      </xdr:nvSpPr>
      <xdr:spPr>
        <a:xfrm>
          <a:off x="13500744" y="1345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71138</xdr:rowOff>
    </xdr:from>
    <xdr:ext cx="405111" cy="259045"/>
    <xdr:sp macro="" textlink="">
      <xdr:nvSpPr>
        <xdr:cNvPr id="775" name="n_4mainValue【消防施設】&#10;有形固定資産減価償却率">
          <a:extLst>
            <a:ext uri="{FF2B5EF4-FFF2-40B4-BE49-F238E27FC236}">
              <a16:creationId xmlns:a16="http://schemas.microsoft.com/office/drawing/2014/main" id="{00000000-0008-0000-0F00-000007030000}"/>
            </a:ext>
          </a:extLst>
        </xdr:cNvPr>
        <xdr:cNvSpPr txBox="1"/>
      </xdr:nvSpPr>
      <xdr:spPr>
        <a:xfrm>
          <a:off x="12611744" y="1344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6" name="正方形/長方形 775">
          <a:extLst>
            <a:ext uri="{FF2B5EF4-FFF2-40B4-BE49-F238E27FC236}">
              <a16:creationId xmlns:a16="http://schemas.microsoft.com/office/drawing/2014/main" id="{00000000-0008-0000-0F00-000008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7" name="正方形/長方形 776">
          <a:extLst>
            <a:ext uri="{FF2B5EF4-FFF2-40B4-BE49-F238E27FC236}">
              <a16:creationId xmlns:a16="http://schemas.microsoft.com/office/drawing/2014/main" id="{00000000-0008-0000-0F00-000009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8" name="正方形/長方形 777">
          <a:extLst>
            <a:ext uri="{FF2B5EF4-FFF2-40B4-BE49-F238E27FC236}">
              <a16:creationId xmlns:a16="http://schemas.microsoft.com/office/drawing/2014/main" id="{00000000-0008-0000-0F00-00000A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9" name="正方形/長方形 778">
          <a:extLst>
            <a:ext uri="{FF2B5EF4-FFF2-40B4-BE49-F238E27FC236}">
              <a16:creationId xmlns:a16="http://schemas.microsoft.com/office/drawing/2014/main" id="{00000000-0008-0000-0F00-00000B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0" name="正方形/長方形 779">
          <a:extLst>
            <a:ext uri="{FF2B5EF4-FFF2-40B4-BE49-F238E27FC236}">
              <a16:creationId xmlns:a16="http://schemas.microsoft.com/office/drawing/2014/main" id="{00000000-0008-0000-0F00-00000C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1" name="正方形/長方形 780">
          <a:extLst>
            <a:ext uri="{FF2B5EF4-FFF2-40B4-BE49-F238E27FC236}">
              <a16:creationId xmlns:a16="http://schemas.microsoft.com/office/drawing/2014/main" id="{00000000-0008-0000-0F00-00000D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2" name="正方形/長方形 781">
          <a:extLst>
            <a:ext uri="{FF2B5EF4-FFF2-40B4-BE49-F238E27FC236}">
              <a16:creationId xmlns:a16="http://schemas.microsoft.com/office/drawing/2014/main" id="{00000000-0008-0000-0F00-00000E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3" name="正方形/長方形 782">
          <a:extLst>
            <a:ext uri="{FF2B5EF4-FFF2-40B4-BE49-F238E27FC236}">
              <a16:creationId xmlns:a16="http://schemas.microsoft.com/office/drawing/2014/main" id="{00000000-0008-0000-0F00-00000F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4" name="テキスト ボックス 783">
          <a:extLst>
            <a:ext uri="{FF2B5EF4-FFF2-40B4-BE49-F238E27FC236}">
              <a16:creationId xmlns:a16="http://schemas.microsoft.com/office/drawing/2014/main" id="{00000000-0008-0000-0F00-000010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5" name="直線コネクタ 784">
          <a:extLst>
            <a:ext uri="{FF2B5EF4-FFF2-40B4-BE49-F238E27FC236}">
              <a16:creationId xmlns:a16="http://schemas.microsoft.com/office/drawing/2014/main" id="{00000000-0008-0000-0F00-000011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6" name="直線コネクタ 785">
          <a:extLst>
            <a:ext uri="{FF2B5EF4-FFF2-40B4-BE49-F238E27FC236}">
              <a16:creationId xmlns:a16="http://schemas.microsoft.com/office/drawing/2014/main" id="{00000000-0008-0000-0F00-00001203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7" name="テキスト ボックス 786">
          <a:extLst>
            <a:ext uri="{FF2B5EF4-FFF2-40B4-BE49-F238E27FC236}">
              <a16:creationId xmlns:a16="http://schemas.microsoft.com/office/drawing/2014/main" id="{00000000-0008-0000-0F00-00001303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8" name="直線コネクタ 787">
          <a:extLst>
            <a:ext uri="{FF2B5EF4-FFF2-40B4-BE49-F238E27FC236}">
              <a16:creationId xmlns:a16="http://schemas.microsoft.com/office/drawing/2014/main" id="{00000000-0008-0000-0F00-00001403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9" name="テキスト ボックス 788">
          <a:extLst>
            <a:ext uri="{FF2B5EF4-FFF2-40B4-BE49-F238E27FC236}">
              <a16:creationId xmlns:a16="http://schemas.microsoft.com/office/drawing/2014/main" id="{00000000-0008-0000-0F00-00001503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0" name="直線コネクタ 789">
          <a:extLst>
            <a:ext uri="{FF2B5EF4-FFF2-40B4-BE49-F238E27FC236}">
              <a16:creationId xmlns:a16="http://schemas.microsoft.com/office/drawing/2014/main" id="{00000000-0008-0000-0F00-00001603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1" name="テキスト ボックス 790">
          <a:extLst>
            <a:ext uri="{FF2B5EF4-FFF2-40B4-BE49-F238E27FC236}">
              <a16:creationId xmlns:a16="http://schemas.microsoft.com/office/drawing/2014/main" id="{00000000-0008-0000-0F00-00001703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2" name="直線コネクタ 791">
          <a:extLst>
            <a:ext uri="{FF2B5EF4-FFF2-40B4-BE49-F238E27FC236}">
              <a16:creationId xmlns:a16="http://schemas.microsoft.com/office/drawing/2014/main" id="{00000000-0008-0000-0F00-00001803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3" name="テキスト ボックス 792">
          <a:extLst>
            <a:ext uri="{FF2B5EF4-FFF2-40B4-BE49-F238E27FC236}">
              <a16:creationId xmlns:a16="http://schemas.microsoft.com/office/drawing/2014/main" id="{00000000-0008-0000-0F00-00001903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4" name="直線コネクタ 793">
          <a:extLst>
            <a:ext uri="{FF2B5EF4-FFF2-40B4-BE49-F238E27FC236}">
              <a16:creationId xmlns:a16="http://schemas.microsoft.com/office/drawing/2014/main" id="{00000000-0008-0000-0F00-00001A03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5" name="テキスト ボックス 794">
          <a:extLst>
            <a:ext uri="{FF2B5EF4-FFF2-40B4-BE49-F238E27FC236}">
              <a16:creationId xmlns:a16="http://schemas.microsoft.com/office/drawing/2014/main" id="{00000000-0008-0000-0F00-00001B03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6" name="直線コネクタ 795">
          <a:extLst>
            <a:ext uri="{FF2B5EF4-FFF2-40B4-BE49-F238E27FC236}">
              <a16:creationId xmlns:a16="http://schemas.microsoft.com/office/drawing/2014/main" id="{00000000-0008-0000-0F00-00001C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7" name="テキスト ボックス 796">
          <a:extLst>
            <a:ext uri="{FF2B5EF4-FFF2-40B4-BE49-F238E27FC236}">
              <a16:creationId xmlns:a16="http://schemas.microsoft.com/office/drawing/2014/main" id="{00000000-0008-0000-0F00-00001D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8" name="【消防施設】&#10;一人当たり面積グラフ枠">
          <a:extLst>
            <a:ext uri="{FF2B5EF4-FFF2-40B4-BE49-F238E27FC236}">
              <a16:creationId xmlns:a16="http://schemas.microsoft.com/office/drawing/2014/main" id="{00000000-0008-0000-0F00-00001E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63500</xdr:rowOff>
    </xdr:to>
    <xdr:cxnSp macro="">
      <xdr:nvCxnSpPr>
        <xdr:cNvPr id="799" name="直線コネクタ 798">
          <a:extLst>
            <a:ext uri="{FF2B5EF4-FFF2-40B4-BE49-F238E27FC236}">
              <a16:creationId xmlns:a16="http://schemas.microsoft.com/office/drawing/2014/main" id="{00000000-0008-0000-0F00-00001F030000}"/>
            </a:ext>
          </a:extLst>
        </xdr:cNvPr>
        <xdr:cNvCxnSpPr/>
      </xdr:nvCxnSpPr>
      <xdr:spPr>
        <a:xfrm flipV="1">
          <a:off x="22160864" y="1329690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67327</xdr:rowOff>
    </xdr:from>
    <xdr:ext cx="469744" cy="259045"/>
    <xdr:sp macro="" textlink="">
      <xdr:nvSpPr>
        <xdr:cNvPr id="800" name="【消防施設】&#10;一人当たり面積最小値テキスト">
          <a:extLst>
            <a:ext uri="{FF2B5EF4-FFF2-40B4-BE49-F238E27FC236}">
              <a16:creationId xmlns:a16="http://schemas.microsoft.com/office/drawing/2014/main" id="{00000000-0008-0000-0F00-000020030000}"/>
            </a:ext>
          </a:extLst>
        </xdr:cNvPr>
        <xdr:cNvSpPr txBox="1"/>
      </xdr:nvSpPr>
      <xdr:spPr>
        <a:xfrm>
          <a:off x="22199600" y="1481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63500</xdr:rowOff>
    </xdr:from>
    <xdr:to>
      <xdr:col>116</xdr:col>
      <xdr:colOff>152400</xdr:colOff>
      <xdr:row>86</xdr:row>
      <xdr:rowOff>63500</xdr:rowOff>
    </xdr:to>
    <xdr:cxnSp macro="">
      <xdr:nvCxnSpPr>
        <xdr:cNvPr id="801" name="直線コネクタ 800">
          <a:extLst>
            <a:ext uri="{FF2B5EF4-FFF2-40B4-BE49-F238E27FC236}">
              <a16:creationId xmlns:a16="http://schemas.microsoft.com/office/drawing/2014/main" id="{00000000-0008-0000-0F00-000021030000}"/>
            </a:ext>
          </a:extLst>
        </xdr:cNvPr>
        <xdr:cNvCxnSpPr/>
      </xdr:nvCxnSpPr>
      <xdr:spPr>
        <a:xfrm>
          <a:off x="22072600" y="14808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802" name="【消防施設】&#10;一人当たり面積最大値テキスト">
          <a:extLst>
            <a:ext uri="{FF2B5EF4-FFF2-40B4-BE49-F238E27FC236}">
              <a16:creationId xmlns:a16="http://schemas.microsoft.com/office/drawing/2014/main" id="{00000000-0008-0000-0F00-000022030000}"/>
            </a:ext>
          </a:extLst>
        </xdr:cNvPr>
        <xdr:cNvSpPr txBox="1"/>
      </xdr:nvSpPr>
      <xdr:spPr>
        <a:xfrm>
          <a:off x="22199600" y="1307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803" name="直線コネクタ 802">
          <a:extLst>
            <a:ext uri="{FF2B5EF4-FFF2-40B4-BE49-F238E27FC236}">
              <a16:creationId xmlns:a16="http://schemas.microsoft.com/office/drawing/2014/main" id="{00000000-0008-0000-0F00-000023030000}"/>
            </a:ext>
          </a:extLst>
        </xdr:cNvPr>
        <xdr:cNvCxnSpPr/>
      </xdr:nvCxnSpPr>
      <xdr:spPr>
        <a:xfrm>
          <a:off x="22072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804" name="【消防施設】&#10;一人当たり面積平均値テキスト">
          <a:extLst>
            <a:ext uri="{FF2B5EF4-FFF2-40B4-BE49-F238E27FC236}">
              <a16:creationId xmlns:a16="http://schemas.microsoft.com/office/drawing/2014/main" id="{00000000-0008-0000-0F00-000024030000}"/>
            </a:ext>
          </a:extLst>
        </xdr:cNvPr>
        <xdr:cNvSpPr txBox="1"/>
      </xdr:nvSpPr>
      <xdr:spPr>
        <a:xfrm>
          <a:off x="22199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05" name="フローチャート: 判断 804">
          <a:extLst>
            <a:ext uri="{FF2B5EF4-FFF2-40B4-BE49-F238E27FC236}">
              <a16:creationId xmlns:a16="http://schemas.microsoft.com/office/drawing/2014/main" id="{00000000-0008-0000-0F00-000025030000}"/>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806" name="フローチャート: 判断 805">
          <a:extLst>
            <a:ext uri="{FF2B5EF4-FFF2-40B4-BE49-F238E27FC236}">
              <a16:creationId xmlns:a16="http://schemas.microsoft.com/office/drawing/2014/main" id="{00000000-0008-0000-0F00-000026030000}"/>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133350</xdr:rowOff>
    </xdr:from>
    <xdr:to>
      <xdr:col>107</xdr:col>
      <xdr:colOff>101600</xdr:colOff>
      <xdr:row>84</xdr:row>
      <xdr:rowOff>63500</xdr:rowOff>
    </xdr:to>
    <xdr:sp macro="" textlink="">
      <xdr:nvSpPr>
        <xdr:cNvPr id="807" name="フローチャート: 判断 806">
          <a:extLst>
            <a:ext uri="{FF2B5EF4-FFF2-40B4-BE49-F238E27FC236}">
              <a16:creationId xmlns:a16="http://schemas.microsoft.com/office/drawing/2014/main" id="{00000000-0008-0000-0F00-000027030000}"/>
            </a:ext>
          </a:extLst>
        </xdr:cNvPr>
        <xdr:cNvSpPr/>
      </xdr:nvSpPr>
      <xdr:spPr>
        <a:xfrm>
          <a:off x="20383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808" name="フローチャート: 判断 807">
          <a:extLst>
            <a:ext uri="{FF2B5EF4-FFF2-40B4-BE49-F238E27FC236}">
              <a16:creationId xmlns:a16="http://schemas.microsoft.com/office/drawing/2014/main" id="{00000000-0008-0000-0F00-000028030000}"/>
            </a:ext>
          </a:extLst>
        </xdr:cNvPr>
        <xdr:cNvSpPr/>
      </xdr:nvSpPr>
      <xdr:spPr>
        <a:xfrm>
          <a:off x="19494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120650</xdr:rowOff>
    </xdr:from>
    <xdr:to>
      <xdr:col>98</xdr:col>
      <xdr:colOff>38100</xdr:colOff>
      <xdr:row>84</xdr:row>
      <xdr:rowOff>50800</xdr:rowOff>
    </xdr:to>
    <xdr:sp macro="" textlink="">
      <xdr:nvSpPr>
        <xdr:cNvPr id="809" name="フローチャート: 判断 808">
          <a:extLst>
            <a:ext uri="{FF2B5EF4-FFF2-40B4-BE49-F238E27FC236}">
              <a16:creationId xmlns:a16="http://schemas.microsoft.com/office/drawing/2014/main" id="{00000000-0008-0000-0F00-000029030000}"/>
            </a:ext>
          </a:extLst>
        </xdr:cNvPr>
        <xdr:cNvSpPr/>
      </xdr:nvSpPr>
      <xdr:spPr>
        <a:xfrm>
          <a:off x="18605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00000000-0008-0000-0F00-00002A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00000000-0008-0000-0F00-00002B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00000000-0008-0000-0F00-00002C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00000000-0008-0000-0F00-00002D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00000000-0008-0000-0F00-00002E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25400</xdr:rowOff>
    </xdr:from>
    <xdr:to>
      <xdr:col>116</xdr:col>
      <xdr:colOff>114300</xdr:colOff>
      <xdr:row>82</xdr:row>
      <xdr:rowOff>127000</xdr:rowOff>
    </xdr:to>
    <xdr:sp macro="" textlink="">
      <xdr:nvSpPr>
        <xdr:cNvPr id="815" name="楕円 814">
          <a:extLst>
            <a:ext uri="{FF2B5EF4-FFF2-40B4-BE49-F238E27FC236}">
              <a16:creationId xmlns:a16="http://schemas.microsoft.com/office/drawing/2014/main" id="{00000000-0008-0000-0F00-00002F030000}"/>
            </a:ext>
          </a:extLst>
        </xdr:cNvPr>
        <xdr:cNvSpPr/>
      </xdr:nvSpPr>
      <xdr:spPr>
        <a:xfrm>
          <a:off x="22110700" y="1408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48277</xdr:rowOff>
    </xdr:from>
    <xdr:ext cx="469744" cy="259045"/>
    <xdr:sp macro="" textlink="">
      <xdr:nvSpPr>
        <xdr:cNvPr id="816" name="【消防施設】&#10;一人当たり面積該当値テキスト">
          <a:extLst>
            <a:ext uri="{FF2B5EF4-FFF2-40B4-BE49-F238E27FC236}">
              <a16:creationId xmlns:a16="http://schemas.microsoft.com/office/drawing/2014/main" id="{00000000-0008-0000-0F00-000030030000}"/>
            </a:ext>
          </a:extLst>
        </xdr:cNvPr>
        <xdr:cNvSpPr txBox="1"/>
      </xdr:nvSpPr>
      <xdr:spPr>
        <a:xfrm>
          <a:off x="22199600"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38100</xdr:rowOff>
    </xdr:from>
    <xdr:to>
      <xdr:col>112</xdr:col>
      <xdr:colOff>38100</xdr:colOff>
      <xdr:row>82</xdr:row>
      <xdr:rowOff>139700</xdr:rowOff>
    </xdr:to>
    <xdr:sp macro="" textlink="">
      <xdr:nvSpPr>
        <xdr:cNvPr id="817" name="楕円 816">
          <a:extLst>
            <a:ext uri="{FF2B5EF4-FFF2-40B4-BE49-F238E27FC236}">
              <a16:creationId xmlns:a16="http://schemas.microsoft.com/office/drawing/2014/main" id="{00000000-0008-0000-0F00-000031030000}"/>
            </a:ext>
          </a:extLst>
        </xdr:cNvPr>
        <xdr:cNvSpPr/>
      </xdr:nvSpPr>
      <xdr:spPr>
        <a:xfrm>
          <a:off x="21272500" y="1409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76200</xdr:rowOff>
    </xdr:from>
    <xdr:to>
      <xdr:col>116</xdr:col>
      <xdr:colOff>63500</xdr:colOff>
      <xdr:row>82</xdr:row>
      <xdr:rowOff>88900</xdr:rowOff>
    </xdr:to>
    <xdr:cxnSp macro="">
      <xdr:nvCxnSpPr>
        <xdr:cNvPr id="818" name="直線コネクタ 817">
          <a:extLst>
            <a:ext uri="{FF2B5EF4-FFF2-40B4-BE49-F238E27FC236}">
              <a16:creationId xmlns:a16="http://schemas.microsoft.com/office/drawing/2014/main" id="{00000000-0008-0000-0F00-000032030000}"/>
            </a:ext>
          </a:extLst>
        </xdr:cNvPr>
        <xdr:cNvCxnSpPr/>
      </xdr:nvCxnSpPr>
      <xdr:spPr>
        <a:xfrm flipV="1">
          <a:off x="21323300" y="141351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76200</xdr:rowOff>
    </xdr:from>
    <xdr:to>
      <xdr:col>107</xdr:col>
      <xdr:colOff>101600</xdr:colOff>
      <xdr:row>83</xdr:row>
      <xdr:rowOff>6350</xdr:rowOff>
    </xdr:to>
    <xdr:sp macro="" textlink="">
      <xdr:nvSpPr>
        <xdr:cNvPr id="819" name="楕円 818">
          <a:extLst>
            <a:ext uri="{FF2B5EF4-FFF2-40B4-BE49-F238E27FC236}">
              <a16:creationId xmlns:a16="http://schemas.microsoft.com/office/drawing/2014/main" id="{00000000-0008-0000-0F00-000033030000}"/>
            </a:ext>
          </a:extLst>
        </xdr:cNvPr>
        <xdr:cNvSpPr/>
      </xdr:nvSpPr>
      <xdr:spPr>
        <a:xfrm>
          <a:off x="20383500" y="1413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88900</xdr:rowOff>
    </xdr:from>
    <xdr:to>
      <xdr:col>111</xdr:col>
      <xdr:colOff>177800</xdr:colOff>
      <xdr:row>82</xdr:row>
      <xdr:rowOff>127000</xdr:rowOff>
    </xdr:to>
    <xdr:cxnSp macro="">
      <xdr:nvCxnSpPr>
        <xdr:cNvPr id="820" name="直線コネクタ 819">
          <a:extLst>
            <a:ext uri="{FF2B5EF4-FFF2-40B4-BE49-F238E27FC236}">
              <a16:creationId xmlns:a16="http://schemas.microsoft.com/office/drawing/2014/main" id="{00000000-0008-0000-0F00-000034030000}"/>
            </a:ext>
          </a:extLst>
        </xdr:cNvPr>
        <xdr:cNvCxnSpPr/>
      </xdr:nvCxnSpPr>
      <xdr:spPr>
        <a:xfrm flipV="1">
          <a:off x="20434300" y="14147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76200</xdr:rowOff>
    </xdr:from>
    <xdr:to>
      <xdr:col>102</xdr:col>
      <xdr:colOff>165100</xdr:colOff>
      <xdr:row>83</xdr:row>
      <xdr:rowOff>6350</xdr:rowOff>
    </xdr:to>
    <xdr:sp macro="" textlink="">
      <xdr:nvSpPr>
        <xdr:cNvPr id="821" name="楕円 820">
          <a:extLst>
            <a:ext uri="{FF2B5EF4-FFF2-40B4-BE49-F238E27FC236}">
              <a16:creationId xmlns:a16="http://schemas.microsoft.com/office/drawing/2014/main" id="{00000000-0008-0000-0F00-000035030000}"/>
            </a:ext>
          </a:extLst>
        </xdr:cNvPr>
        <xdr:cNvSpPr/>
      </xdr:nvSpPr>
      <xdr:spPr>
        <a:xfrm>
          <a:off x="19494500" y="1413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127000</xdr:rowOff>
    </xdr:from>
    <xdr:to>
      <xdr:col>107</xdr:col>
      <xdr:colOff>50800</xdr:colOff>
      <xdr:row>82</xdr:row>
      <xdr:rowOff>127000</xdr:rowOff>
    </xdr:to>
    <xdr:cxnSp macro="">
      <xdr:nvCxnSpPr>
        <xdr:cNvPr id="822" name="直線コネクタ 821">
          <a:extLst>
            <a:ext uri="{FF2B5EF4-FFF2-40B4-BE49-F238E27FC236}">
              <a16:creationId xmlns:a16="http://schemas.microsoft.com/office/drawing/2014/main" id="{00000000-0008-0000-0F00-000036030000}"/>
            </a:ext>
          </a:extLst>
        </xdr:cNvPr>
        <xdr:cNvCxnSpPr/>
      </xdr:nvCxnSpPr>
      <xdr:spPr>
        <a:xfrm>
          <a:off x="19545300" y="14185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88900</xdr:rowOff>
    </xdr:from>
    <xdr:to>
      <xdr:col>98</xdr:col>
      <xdr:colOff>38100</xdr:colOff>
      <xdr:row>83</xdr:row>
      <xdr:rowOff>19050</xdr:rowOff>
    </xdr:to>
    <xdr:sp macro="" textlink="">
      <xdr:nvSpPr>
        <xdr:cNvPr id="823" name="楕円 822">
          <a:extLst>
            <a:ext uri="{FF2B5EF4-FFF2-40B4-BE49-F238E27FC236}">
              <a16:creationId xmlns:a16="http://schemas.microsoft.com/office/drawing/2014/main" id="{00000000-0008-0000-0F00-000037030000}"/>
            </a:ext>
          </a:extLst>
        </xdr:cNvPr>
        <xdr:cNvSpPr/>
      </xdr:nvSpPr>
      <xdr:spPr>
        <a:xfrm>
          <a:off x="18605500" y="1414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127000</xdr:rowOff>
    </xdr:from>
    <xdr:to>
      <xdr:col>102</xdr:col>
      <xdr:colOff>114300</xdr:colOff>
      <xdr:row>82</xdr:row>
      <xdr:rowOff>139700</xdr:rowOff>
    </xdr:to>
    <xdr:cxnSp macro="">
      <xdr:nvCxnSpPr>
        <xdr:cNvPr id="824" name="直線コネクタ 823">
          <a:extLst>
            <a:ext uri="{FF2B5EF4-FFF2-40B4-BE49-F238E27FC236}">
              <a16:creationId xmlns:a16="http://schemas.microsoft.com/office/drawing/2014/main" id="{00000000-0008-0000-0F00-000038030000}"/>
            </a:ext>
          </a:extLst>
        </xdr:cNvPr>
        <xdr:cNvCxnSpPr/>
      </xdr:nvCxnSpPr>
      <xdr:spPr>
        <a:xfrm flipV="1">
          <a:off x="18656300" y="14185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41927</xdr:rowOff>
    </xdr:from>
    <xdr:ext cx="469744" cy="259045"/>
    <xdr:sp macro="" textlink="">
      <xdr:nvSpPr>
        <xdr:cNvPr id="825" name="n_1aveValue【消防施設】&#10;一人当たり面積">
          <a:extLst>
            <a:ext uri="{FF2B5EF4-FFF2-40B4-BE49-F238E27FC236}">
              <a16:creationId xmlns:a16="http://schemas.microsoft.com/office/drawing/2014/main" id="{00000000-0008-0000-0F00-000039030000}"/>
            </a:ext>
          </a:extLst>
        </xdr:cNvPr>
        <xdr:cNvSpPr txBox="1"/>
      </xdr:nvSpPr>
      <xdr:spPr>
        <a:xfrm>
          <a:off x="210757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54627</xdr:rowOff>
    </xdr:from>
    <xdr:ext cx="469744" cy="259045"/>
    <xdr:sp macro="" textlink="">
      <xdr:nvSpPr>
        <xdr:cNvPr id="826" name="n_2aveValue【消防施設】&#10;一人当たり面積">
          <a:extLst>
            <a:ext uri="{FF2B5EF4-FFF2-40B4-BE49-F238E27FC236}">
              <a16:creationId xmlns:a16="http://schemas.microsoft.com/office/drawing/2014/main" id="{00000000-0008-0000-0F00-00003A030000}"/>
            </a:ext>
          </a:extLst>
        </xdr:cNvPr>
        <xdr:cNvSpPr txBox="1"/>
      </xdr:nvSpPr>
      <xdr:spPr>
        <a:xfrm>
          <a:off x="20199427" y="144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54627</xdr:rowOff>
    </xdr:from>
    <xdr:ext cx="469744" cy="259045"/>
    <xdr:sp macro="" textlink="">
      <xdr:nvSpPr>
        <xdr:cNvPr id="827" name="n_3aveValue【消防施設】&#10;一人当たり面積">
          <a:extLst>
            <a:ext uri="{FF2B5EF4-FFF2-40B4-BE49-F238E27FC236}">
              <a16:creationId xmlns:a16="http://schemas.microsoft.com/office/drawing/2014/main" id="{00000000-0008-0000-0F00-00003B030000}"/>
            </a:ext>
          </a:extLst>
        </xdr:cNvPr>
        <xdr:cNvSpPr txBox="1"/>
      </xdr:nvSpPr>
      <xdr:spPr>
        <a:xfrm>
          <a:off x="19310427" y="144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41927</xdr:rowOff>
    </xdr:from>
    <xdr:ext cx="469744" cy="259045"/>
    <xdr:sp macro="" textlink="">
      <xdr:nvSpPr>
        <xdr:cNvPr id="828" name="n_4aveValue【消防施設】&#10;一人当たり面積">
          <a:extLst>
            <a:ext uri="{FF2B5EF4-FFF2-40B4-BE49-F238E27FC236}">
              <a16:creationId xmlns:a16="http://schemas.microsoft.com/office/drawing/2014/main" id="{00000000-0008-0000-0F00-00003C030000}"/>
            </a:ext>
          </a:extLst>
        </xdr:cNvPr>
        <xdr:cNvSpPr txBox="1"/>
      </xdr:nvSpPr>
      <xdr:spPr>
        <a:xfrm>
          <a:off x="18421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156227</xdr:rowOff>
    </xdr:from>
    <xdr:ext cx="469744" cy="259045"/>
    <xdr:sp macro="" textlink="">
      <xdr:nvSpPr>
        <xdr:cNvPr id="829" name="n_1mainValue【消防施設】&#10;一人当たり面積">
          <a:extLst>
            <a:ext uri="{FF2B5EF4-FFF2-40B4-BE49-F238E27FC236}">
              <a16:creationId xmlns:a16="http://schemas.microsoft.com/office/drawing/2014/main" id="{00000000-0008-0000-0F00-00003D030000}"/>
            </a:ext>
          </a:extLst>
        </xdr:cNvPr>
        <xdr:cNvSpPr txBox="1"/>
      </xdr:nvSpPr>
      <xdr:spPr>
        <a:xfrm>
          <a:off x="21075727" y="13872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22877</xdr:rowOff>
    </xdr:from>
    <xdr:ext cx="469744" cy="259045"/>
    <xdr:sp macro="" textlink="">
      <xdr:nvSpPr>
        <xdr:cNvPr id="830" name="n_2mainValue【消防施設】&#10;一人当たり面積">
          <a:extLst>
            <a:ext uri="{FF2B5EF4-FFF2-40B4-BE49-F238E27FC236}">
              <a16:creationId xmlns:a16="http://schemas.microsoft.com/office/drawing/2014/main" id="{00000000-0008-0000-0F00-00003E030000}"/>
            </a:ext>
          </a:extLst>
        </xdr:cNvPr>
        <xdr:cNvSpPr txBox="1"/>
      </xdr:nvSpPr>
      <xdr:spPr>
        <a:xfrm>
          <a:off x="20199427" y="13910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22877</xdr:rowOff>
    </xdr:from>
    <xdr:ext cx="469744" cy="259045"/>
    <xdr:sp macro="" textlink="">
      <xdr:nvSpPr>
        <xdr:cNvPr id="831" name="n_3mainValue【消防施設】&#10;一人当たり面積">
          <a:extLst>
            <a:ext uri="{FF2B5EF4-FFF2-40B4-BE49-F238E27FC236}">
              <a16:creationId xmlns:a16="http://schemas.microsoft.com/office/drawing/2014/main" id="{00000000-0008-0000-0F00-00003F030000}"/>
            </a:ext>
          </a:extLst>
        </xdr:cNvPr>
        <xdr:cNvSpPr txBox="1"/>
      </xdr:nvSpPr>
      <xdr:spPr>
        <a:xfrm>
          <a:off x="19310427" y="13910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35577</xdr:rowOff>
    </xdr:from>
    <xdr:ext cx="469744" cy="259045"/>
    <xdr:sp macro="" textlink="">
      <xdr:nvSpPr>
        <xdr:cNvPr id="832" name="n_4mainValue【消防施設】&#10;一人当たり面積">
          <a:extLst>
            <a:ext uri="{FF2B5EF4-FFF2-40B4-BE49-F238E27FC236}">
              <a16:creationId xmlns:a16="http://schemas.microsoft.com/office/drawing/2014/main" id="{00000000-0008-0000-0F00-000040030000}"/>
            </a:ext>
          </a:extLst>
        </xdr:cNvPr>
        <xdr:cNvSpPr txBox="1"/>
      </xdr:nvSpPr>
      <xdr:spPr>
        <a:xfrm>
          <a:off x="18421427" y="1392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3" name="正方形/長方形 832">
          <a:extLst>
            <a:ext uri="{FF2B5EF4-FFF2-40B4-BE49-F238E27FC236}">
              <a16:creationId xmlns:a16="http://schemas.microsoft.com/office/drawing/2014/main" id="{00000000-0008-0000-0F00-000041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4" name="正方形/長方形 833">
          <a:extLst>
            <a:ext uri="{FF2B5EF4-FFF2-40B4-BE49-F238E27FC236}">
              <a16:creationId xmlns:a16="http://schemas.microsoft.com/office/drawing/2014/main" id="{00000000-0008-0000-0F00-000042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5" name="正方形/長方形 834">
          <a:extLst>
            <a:ext uri="{FF2B5EF4-FFF2-40B4-BE49-F238E27FC236}">
              <a16:creationId xmlns:a16="http://schemas.microsoft.com/office/drawing/2014/main" id="{00000000-0008-0000-0F00-000043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6" name="正方形/長方形 835">
          <a:extLst>
            <a:ext uri="{FF2B5EF4-FFF2-40B4-BE49-F238E27FC236}">
              <a16:creationId xmlns:a16="http://schemas.microsoft.com/office/drawing/2014/main" id="{00000000-0008-0000-0F00-000044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7" name="正方形/長方形 836">
          <a:extLst>
            <a:ext uri="{FF2B5EF4-FFF2-40B4-BE49-F238E27FC236}">
              <a16:creationId xmlns:a16="http://schemas.microsoft.com/office/drawing/2014/main" id="{00000000-0008-0000-0F00-000045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8" name="正方形/長方形 837">
          <a:extLst>
            <a:ext uri="{FF2B5EF4-FFF2-40B4-BE49-F238E27FC236}">
              <a16:creationId xmlns:a16="http://schemas.microsoft.com/office/drawing/2014/main" id="{00000000-0008-0000-0F00-000046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9" name="正方形/長方形 838">
          <a:extLst>
            <a:ext uri="{FF2B5EF4-FFF2-40B4-BE49-F238E27FC236}">
              <a16:creationId xmlns:a16="http://schemas.microsoft.com/office/drawing/2014/main" id="{00000000-0008-0000-0F00-000047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0" name="正方形/長方形 839">
          <a:extLst>
            <a:ext uri="{FF2B5EF4-FFF2-40B4-BE49-F238E27FC236}">
              <a16:creationId xmlns:a16="http://schemas.microsoft.com/office/drawing/2014/main" id="{00000000-0008-0000-0F00-000048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1" name="テキスト ボックス 840">
          <a:extLst>
            <a:ext uri="{FF2B5EF4-FFF2-40B4-BE49-F238E27FC236}">
              <a16:creationId xmlns:a16="http://schemas.microsoft.com/office/drawing/2014/main" id="{00000000-0008-0000-0F00-000049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2" name="直線コネクタ 841">
          <a:extLst>
            <a:ext uri="{FF2B5EF4-FFF2-40B4-BE49-F238E27FC236}">
              <a16:creationId xmlns:a16="http://schemas.microsoft.com/office/drawing/2014/main" id="{00000000-0008-0000-0F00-00004A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3" name="テキスト ボックス 842">
          <a:extLst>
            <a:ext uri="{FF2B5EF4-FFF2-40B4-BE49-F238E27FC236}">
              <a16:creationId xmlns:a16="http://schemas.microsoft.com/office/drawing/2014/main" id="{00000000-0008-0000-0F00-00004B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4" name="直線コネクタ 843">
          <a:extLst>
            <a:ext uri="{FF2B5EF4-FFF2-40B4-BE49-F238E27FC236}">
              <a16:creationId xmlns:a16="http://schemas.microsoft.com/office/drawing/2014/main" id="{00000000-0008-0000-0F00-00004C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5" name="テキスト ボックス 844">
          <a:extLst>
            <a:ext uri="{FF2B5EF4-FFF2-40B4-BE49-F238E27FC236}">
              <a16:creationId xmlns:a16="http://schemas.microsoft.com/office/drawing/2014/main" id="{00000000-0008-0000-0F00-00004D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6" name="直線コネクタ 845">
          <a:extLst>
            <a:ext uri="{FF2B5EF4-FFF2-40B4-BE49-F238E27FC236}">
              <a16:creationId xmlns:a16="http://schemas.microsoft.com/office/drawing/2014/main" id="{00000000-0008-0000-0F00-00004E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7" name="テキスト ボックス 846">
          <a:extLst>
            <a:ext uri="{FF2B5EF4-FFF2-40B4-BE49-F238E27FC236}">
              <a16:creationId xmlns:a16="http://schemas.microsoft.com/office/drawing/2014/main" id="{00000000-0008-0000-0F00-00004F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8" name="直線コネクタ 847">
          <a:extLst>
            <a:ext uri="{FF2B5EF4-FFF2-40B4-BE49-F238E27FC236}">
              <a16:creationId xmlns:a16="http://schemas.microsoft.com/office/drawing/2014/main" id="{00000000-0008-0000-0F00-000050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9" name="テキスト ボックス 848">
          <a:extLst>
            <a:ext uri="{FF2B5EF4-FFF2-40B4-BE49-F238E27FC236}">
              <a16:creationId xmlns:a16="http://schemas.microsoft.com/office/drawing/2014/main" id="{00000000-0008-0000-0F00-000051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0" name="直線コネクタ 849">
          <a:extLst>
            <a:ext uri="{FF2B5EF4-FFF2-40B4-BE49-F238E27FC236}">
              <a16:creationId xmlns:a16="http://schemas.microsoft.com/office/drawing/2014/main" id="{00000000-0008-0000-0F00-000052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1" name="テキスト ボックス 850">
          <a:extLst>
            <a:ext uri="{FF2B5EF4-FFF2-40B4-BE49-F238E27FC236}">
              <a16:creationId xmlns:a16="http://schemas.microsoft.com/office/drawing/2014/main" id="{00000000-0008-0000-0F00-000053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2" name="直線コネクタ 851">
          <a:extLst>
            <a:ext uri="{FF2B5EF4-FFF2-40B4-BE49-F238E27FC236}">
              <a16:creationId xmlns:a16="http://schemas.microsoft.com/office/drawing/2014/main" id="{00000000-0008-0000-0F00-000054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3" name="テキスト ボックス 852">
          <a:extLst>
            <a:ext uri="{FF2B5EF4-FFF2-40B4-BE49-F238E27FC236}">
              <a16:creationId xmlns:a16="http://schemas.microsoft.com/office/drawing/2014/main" id="{00000000-0008-0000-0F00-000055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4" name="直線コネクタ 853">
          <a:extLst>
            <a:ext uri="{FF2B5EF4-FFF2-40B4-BE49-F238E27FC236}">
              <a16:creationId xmlns:a16="http://schemas.microsoft.com/office/drawing/2014/main" id="{00000000-0008-0000-0F00-000056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5" name="テキスト ボックス 854">
          <a:extLst>
            <a:ext uri="{FF2B5EF4-FFF2-40B4-BE49-F238E27FC236}">
              <a16:creationId xmlns:a16="http://schemas.microsoft.com/office/drawing/2014/main" id="{00000000-0008-0000-0F00-000057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6" name="直線コネクタ 855">
          <a:extLst>
            <a:ext uri="{FF2B5EF4-FFF2-40B4-BE49-F238E27FC236}">
              <a16:creationId xmlns:a16="http://schemas.microsoft.com/office/drawing/2014/main" id="{00000000-0008-0000-0F00-000058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7" name="【庁舎】&#10;有形固定資産減価償却率グラフ枠">
          <a:extLst>
            <a:ext uri="{FF2B5EF4-FFF2-40B4-BE49-F238E27FC236}">
              <a16:creationId xmlns:a16="http://schemas.microsoft.com/office/drawing/2014/main" id="{00000000-0008-0000-0F00-000059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115388</xdr:rowOff>
    </xdr:from>
    <xdr:to>
      <xdr:col>85</xdr:col>
      <xdr:colOff>126364</xdr:colOff>
      <xdr:row>107</xdr:row>
      <xdr:rowOff>148045</xdr:rowOff>
    </xdr:to>
    <xdr:cxnSp macro="">
      <xdr:nvCxnSpPr>
        <xdr:cNvPr id="858" name="直線コネクタ 857">
          <a:extLst>
            <a:ext uri="{FF2B5EF4-FFF2-40B4-BE49-F238E27FC236}">
              <a16:creationId xmlns:a16="http://schemas.microsoft.com/office/drawing/2014/main" id="{00000000-0008-0000-0F00-00005A030000}"/>
            </a:ext>
          </a:extLst>
        </xdr:cNvPr>
        <xdr:cNvCxnSpPr/>
      </xdr:nvCxnSpPr>
      <xdr:spPr>
        <a:xfrm flipV="1">
          <a:off x="16318864" y="17260388"/>
          <a:ext cx="0" cy="1232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151872</xdr:rowOff>
    </xdr:from>
    <xdr:ext cx="405111" cy="259045"/>
    <xdr:sp macro="" textlink="">
      <xdr:nvSpPr>
        <xdr:cNvPr id="859" name="【庁舎】&#10;有形固定資産減価償却率最小値テキスト">
          <a:extLst>
            <a:ext uri="{FF2B5EF4-FFF2-40B4-BE49-F238E27FC236}">
              <a16:creationId xmlns:a16="http://schemas.microsoft.com/office/drawing/2014/main" id="{00000000-0008-0000-0F00-00005B030000}"/>
            </a:ext>
          </a:extLst>
        </xdr:cNvPr>
        <xdr:cNvSpPr txBox="1"/>
      </xdr:nvSpPr>
      <xdr:spPr>
        <a:xfrm>
          <a:off x="16357600" y="1849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148045</xdr:rowOff>
    </xdr:from>
    <xdr:to>
      <xdr:col>86</xdr:col>
      <xdr:colOff>25400</xdr:colOff>
      <xdr:row>107</xdr:row>
      <xdr:rowOff>148045</xdr:rowOff>
    </xdr:to>
    <xdr:cxnSp macro="">
      <xdr:nvCxnSpPr>
        <xdr:cNvPr id="860" name="直線コネクタ 859">
          <a:extLst>
            <a:ext uri="{FF2B5EF4-FFF2-40B4-BE49-F238E27FC236}">
              <a16:creationId xmlns:a16="http://schemas.microsoft.com/office/drawing/2014/main" id="{00000000-0008-0000-0F00-00005C030000}"/>
            </a:ext>
          </a:extLst>
        </xdr:cNvPr>
        <xdr:cNvCxnSpPr/>
      </xdr:nvCxnSpPr>
      <xdr:spPr>
        <a:xfrm>
          <a:off x="16230600" y="18493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62065</xdr:rowOff>
    </xdr:from>
    <xdr:ext cx="405111" cy="259045"/>
    <xdr:sp macro="" textlink="">
      <xdr:nvSpPr>
        <xdr:cNvPr id="861" name="【庁舎】&#10;有形固定資産減価償却率最大値テキスト">
          <a:extLst>
            <a:ext uri="{FF2B5EF4-FFF2-40B4-BE49-F238E27FC236}">
              <a16:creationId xmlns:a16="http://schemas.microsoft.com/office/drawing/2014/main" id="{00000000-0008-0000-0F00-00005D030000}"/>
            </a:ext>
          </a:extLst>
        </xdr:cNvPr>
        <xdr:cNvSpPr txBox="1"/>
      </xdr:nvSpPr>
      <xdr:spPr>
        <a:xfrm>
          <a:off x="16357600" y="17035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115388</xdr:rowOff>
    </xdr:from>
    <xdr:to>
      <xdr:col>86</xdr:col>
      <xdr:colOff>25400</xdr:colOff>
      <xdr:row>100</xdr:row>
      <xdr:rowOff>115388</xdr:rowOff>
    </xdr:to>
    <xdr:cxnSp macro="">
      <xdr:nvCxnSpPr>
        <xdr:cNvPr id="862" name="直線コネクタ 861">
          <a:extLst>
            <a:ext uri="{FF2B5EF4-FFF2-40B4-BE49-F238E27FC236}">
              <a16:creationId xmlns:a16="http://schemas.microsoft.com/office/drawing/2014/main" id="{00000000-0008-0000-0F00-00005E030000}"/>
            </a:ext>
          </a:extLst>
        </xdr:cNvPr>
        <xdr:cNvCxnSpPr/>
      </xdr:nvCxnSpPr>
      <xdr:spPr>
        <a:xfrm>
          <a:off x="16230600" y="17260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129920</xdr:rowOff>
    </xdr:from>
    <xdr:ext cx="405111" cy="259045"/>
    <xdr:sp macro="" textlink="">
      <xdr:nvSpPr>
        <xdr:cNvPr id="863" name="【庁舎】&#10;有形固定資産減価償却率平均値テキスト">
          <a:extLst>
            <a:ext uri="{FF2B5EF4-FFF2-40B4-BE49-F238E27FC236}">
              <a16:creationId xmlns:a16="http://schemas.microsoft.com/office/drawing/2014/main" id="{00000000-0008-0000-0F00-00005F030000}"/>
            </a:ext>
          </a:extLst>
        </xdr:cNvPr>
        <xdr:cNvSpPr txBox="1"/>
      </xdr:nvSpPr>
      <xdr:spPr>
        <a:xfrm>
          <a:off x="16357600" y="176178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107043</xdr:rowOff>
    </xdr:from>
    <xdr:to>
      <xdr:col>85</xdr:col>
      <xdr:colOff>177800</xdr:colOff>
      <xdr:row>104</xdr:row>
      <xdr:rowOff>37193</xdr:rowOff>
    </xdr:to>
    <xdr:sp macro="" textlink="">
      <xdr:nvSpPr>
        <xdr:cNvPr id="864" name="フローチャート: 判断 863">
          <a:extLst>
            <a:ext uri="{FF2B5EF4-FFF2-40B4-BE49-F238E27FC236}">
              <a16:creationId xmlns:a16="http://schemas.microsoft.com/office/drawing/2014/main" id="{00000000-0008-0000-0F00-000060030000}"/>
            </a:ext>
          </a:extLst>
        </xdr:cNvPr>
        <xdr:cNvSpPr/>
      </xdr:nvSpPr>
      <xdr:spPr>
        <a:xfrm>
          <a:off x="16268700" y="1776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102144</xdr:rowOff>
    </xdr:from>
    <xdr:to>
      <xdr:col>81</xdr:col>
      <xdr:colOff>101600</xdr:colOff>
      <xdr:row>104</xdr:row>
      <xdr:rowOff>32294</xdr:rowOff>
    </xdr:to>
    <xdr:sp macro="" textlink="">
      <xdr:nvSpPr>
        <xdr:cNvPr id="865" name="フローチャート: 判断 864">
          <a:extLst>
            <a:ext uri="{FF2B5EF4-FFF2-40B4-BE49-F238E27FC236}">
              <a16:creationId xmlns:a16="http://schemas.microsoft.com/office/drawing/2014/main" id="{00000000-0008-0000-0F00-000061030000}"/>
            </a:ext>
          </a:extLst>
        </xdr:cNvPr>
        <xdr:cNvSpPr/>
      </xdr:nvSpPr>
      <xdr:spPr>
        <a:xfrm>
          <a:off x="15430500" y="1776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95613</xdr:rowOff>
    </xdr:from>
    <xdr:to>
      <xdr:col>76</xdr:col>
      <xdr:colOff>165100</xdr:colOff>
      <xdr:row>104</xdr:row>
      <xdr:rowOff>25763</xdr:rowOff>
    </xdr:to>
    <xdr:sp macro="" textlink="">
      <xdr:nvSpPr>
        <xdr:cNvPr id="866" name="フローチャート: 判断 865">
          <a:extLst>
            <a:ext uri="{FF2B5EF4-FFF2-40B4-BE49-F238E27FC236}">
              <a16:creationId xmlns:a16="http://schemas.microsoft.com/office/drawing/2014/main" id="{00000000-0008-0000-0F00-000062030000}"/>
            </a:ext>
          </a:extLst>
        </xdr:cNvPr>
        <xdr:cNvSpPr/>
      </xdr:nvSpPr>
      <xdr:spPr>
        <a:xfrm>
          <a:off x="14541500" y="1775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116839</xdr:rowOff>
    </xdr:from>
    <xdr:to>
      <xdr:col>72</xdr:col>
      <xdr:colOff>38100</xdr:colOff>
      <xdr:row>104</xdr:row>
      <xdr:rowOff>46989</xdr:rowOff>
    </xdr:to>
    <xdr:sp macro="" textlink="">
      <xdr:nvSpPr>
        <xdr:cNvPr id="867" name="フローチャート: 判断 866">
          <a:extLst>
            <a:ext uri="{FF2B5EF4-FFF2-40B4-BE49-F238E27FC236}">
              <a16:creationId xmlns:a16="http://schemas.microsoft.com/office/drawing/2014/main" id="{00000000-0008-0000-0F00-000063030000}"/>
            </a:ext>
          </a:extLst>
        </xdr:cNvPr>
        <xdr:cNvSpPr/>
      </xdr:nvSpPr>
      <xdr:spPr>
        <a:xfrm>
          <a:off x="13652500" y="17776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121738</xdr:rowOff>
    </xdr:from>
    <xdr:to>
      <xdr:col>67</xdr:col>
      <xdr:colOff>101600</xdr:colOff>
      <xdr:row>104</xdr:row>
      <xdr:rowOff>51888</xdr:rowOff>
    </xdr:to>
    <xdr:sp macro="" textlink="">
      <xdr:nvSpPr>
        <xdr:cNvPr id="868" name="フローチャート: 判断 867">
          <a:extLst>
            <a:ext uri="{FF2B5EF4-FFF2-40B4-BE49-F238E27FC236}">
              <a16:creationId xmlns:a16="http://schemas.microsoft.com/office/drawing/2014/main" id="{00000000-0008-0000-0F00-000064030000}"/>
            </a:ext>
          </a:extLst>
        </xdr:cNvPr>
        <xdr:cNvSpPr/>
      </xdr:nvSpPr>
      <xdr:spPr>
        <a:xfrm>
          <a:off x="127635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00000000-0008-0000-0F00-000065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00000000-0008-0000-0F00-000066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00000000-0008-0000-0F00-000067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00000000-0008-0000-0F00-000068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00000000-0008-0000-0F00-000069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141332</xdr:rowOff>
    </xdr:from>
    <xdr:to>
      <xdr:col>85</xdr:col>
      <xdr:colOff>177800</xdr:colOff>
      <xdr:row>106</xdr:row>
      <xdr:rowOff>71482</xdr:rowOff>
    </xdr:to>
    <xdr:sp macro="" textlink="">
      <xdr:nvSpPr>
        <xdr:cNvPr id="874" name="楕円 873">
          <a:extLst>
            <a:ext uri="{FF2B5EF4-FFF2-40B4-BE49-F238E27FC236}">
              <a16:creationId xmlns:a16="http://schemas.microsoft.com/office/drawing/2014/main" id="{00000000-0008-0000-0F00-00006A030000}"/>
            </a:ext>
          </a:extLst>
        </xdr:cNvPr>
        <xdr:cNvSpPr/>
      </xdr:nvSpPr>
      <xdr:spPr>
        <a:xfrm>
          <a:off x="16268700" y="1814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119759</xdr:rowOff>
    </xdr:from>
    <xdr:ext cx="405111" cy="259045"/>
    <xdr:sp macro="" textlink="">
      <xdr:nvSpPr>
        <xdr:cNvPr id="875" name="【庁舎】&#10;有形固定資産減価償却率該当値テキスト">
          <a:extLst>
            <a:ext uri="{FF2B5EF4-FFF2-40B4-BE49-F238E27FC236}">
              <a16:creationId xmlns:a16="http://schemas.microsoft.com/office/drawing/2014/main" id="{00000000-0008-0000-0F00-00006B030000}"/>
            </a:ext>
          </a:extLst>
        </xdr:cNvPr>
        <xdr:cNvSpPr txBox="1"/>
      </xdr:nvSpPr>
      <xdr:spPr>
        <a:xfrm>
          <a:off x="16357600" y="1812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126637</xdr:rowOff>
    </xdr:from>
    <xdr:to>
      <xdr:col>81</xdr:col>
      <xdr:colOff>101600</xdr:colOff>
      <xdr:row>106</xdr:row>
      <xdr:rowOff>56787</xdr:rowOff>
    </xdr:to>
    <xdr:sp macro="" textlink="">
      <xdr:nvSpPr>
        <xdr:cNvPr id="876" name="楕円 875">
          <a:extLst>
            <a:ext uri="{FF2B5EF4-FFF2-40B4-BE49-F238E27FC236}">
              <a16:creationId xmlns:a16="http://schemas.microsoft.com/office/drawing/2014/main" id="{00000000-0008-0000-0F00-00006C030000}"/>
            </a:ext>
          </a:extLst>
        </xdr:cNvPr>
        <xdr:cNvSpPr/>
      </xdr:nvSpPr>
      <xdr:spPr>
        <a:xfrm>
          <a:off x="15430500" y="1812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5987</xdr:rowOff>
    </xdr:from>
    <xdr:to>
      <xdr:col>85</xdr:col>
      <xdr:colOff>127000</xdr:colOff>
      <xdr:row>106</xdr:row>
      <xdr:rowOff>20682</xdr:rowOff>
    </xdr:to>
    <xdr:cxnSp macro="">
      <xdr:nvCxnSpPr>
        <xdr:cNvPr id="877" name="直線コネクタ 876">
          <a:extLst>
            <a:ext uri="{FF2B5EF4-FFF2-40B4-BE49-F238E27FC236}">
              <a16:creationId xmlns:a16="http://schemas.microsoft.com/office/drawing/2014/main" id="{00000000-0008-0000-0F00-00006D030000}"/>
            </a:ext>
          </a:extLst>
        </xdr:cNvPr>
        <xdr:cNvCxnSpPr/>
      </xdr:nvCxnSpPr>
      <xdr:spPr>
        <a:xfrm>
          <a:off x="15481300" y="18179687"/>
          <a:ext cx="8382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125005</xdr:rowOff>
    </xdr:from>
    <xdr:to>
      <xdr:col>76</xdr:col>
      <xdr:colOff>165100</xdr:colOff>
      <xdr:row>106</xdr:row>
      <xdr:rowOff>55155</xdr:rowOff>
    </xdr:to>
    <xdr:sp macro="" textlink="">
      <xdr:nvSpPr>
        <xdr:cNvPr id="878" name="楕円 877">
          <a:extLst>
            <a:ext uri="{FF2B5EF4-FFF2-40B4-BE49-F238E27FC236}">
              <a16:creationId xmlns:a16="http://schemas.microsoft.com/office/drawing/2014/main" id="{00000000-0008-0000-0F00-00006E030000}"/>
            </a:ext>
          </a:extLst>
        </xdr:cNvPr>
        <xdr:cNvSpPr/>
      </xdr:nvSpPr>
      <xdr:spPr>
        <a:xfrm>
          <a:off x="14541500" y="1812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4355</xdr:rowOff>
    </xdr:from>
    <xdr:to>
      <xdr:col>81</xdr:col>
      <xdr:colOff>50800</xdr:colOff>
      <xdr:row>106</xdr:row>
      <xdr:rowOff>5987</xdr:rowOff>
    </xdr:to>
    <xdr:cxnSp macro="">
      <xdr:nvCxnSpPr>
        <xdr:cNvPr id="879" name="直線コネクタ 878">
          <a:extLst>
            <a:ext uri="{FF2B5EF4-FFF2-40B4-BE49-F238E27FC236}">
              <a16:creationId xmlns:a16="http://schemas.microsoft.com/office/drawing/2014/main" id="{00000000-0008-0000-0F00-00006F030000}"/>
            </a:ext>
          </a:extLst>
        </xdr:cNvPr>
        <xdr:cNvCxnSpPr/>
      </xdr:nvCxnSpPr>
      <xdr:spPr>
        <a:xfrm>
          <a:off x="14592300" y="18178055"/>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92348</xdr:rowOff>
    </xdr:from>
    <xdr:to>
      <xdr:col>72</xdr:col>
      <xdr:colOff>38100</xdr:colOff>
      <xdr:row>106</xdr:row>
      <xdr:rowOff>22498</xdr:rowOff>
    </xdr:to>
    <xdr:sp macro="" textlink="">
      <xdr:nvSpPr>
        <xdr:cNvPr id="880" name="楕円 879">
          <a:extLst>
            <a:ext uri="{FF2B5EF4-FFF2-40B4-BE49-F238E27FC236}">
              <a16:creationId xmlns:a16="http://schemas.microsoft.com/office/drawing/2014/main" id="{00000000-0008-0000-0F00-000070030000}"/>
            </a:ext>
          </a:extLst>
        </xdr:cNvPr>
        <xdr:cNvSpPr/>
      </xdr:nvSpPr>
      <xdr:spPr>
        <a:xfrm>
          <a:off x="13652500" y="1809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143148</xdr:rowOff>
    </xdr:from>
    <xdr:to>
      <xdr:col>76</xdr:col>
      <xdr:colOff>114300</xdr:colOff>
      <xdr:row>106</xdr:row>
      <xdr:rowOff>4355</xdr:rowOff>
    </xdr:to>
    <xdr:cxnSp macro="">
      <xdr:nvCxnSpPr>
        <xdr:cNvPr id="881" name="直線コネクタ 880">
          <a:extLst>
            <a:ext uri="{FF2B5EF4-FFF2-40B4-BE49-F238E27FC236}">
              <a16:creationId xmlns:a16="http://schemas.microsoft.com/office/drawing/2014/main" id="{00000000-0008-0000-0F00-000071030000}"/>
            </a:ext>
          </a:extLst>
        </xdr:cNvPr>
        <xdr:cNvCxnSpPr/>
      </xdr:nvCxnSpPr>
      <xdr:spPr>
        <a:xfrm>
          <a:off x="13703300" y="1814539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54792</xdr:rowOff>
    </xdr:from>
    <xdr:to>
      <xdr:col>67</xdr:col>
      <xdr:colOff>101600</xdr:colOff>
      <xdr:row>105</xdr:row>
      <xdr:rowOff>156392</xdr:rowOff>
    </xdr:to>
    <xdr:sp macro="" textlink="">
      <xdr:nvSpPr>
        <xdr:cNvPr id="882" name="楕円 881">
          <a:extLst>
            <a:ext uri="{FF2B5EF4-FFF2-40B4-BE49-F238E27FC236}">
              <a16:creationId xmlns:a16="http://schemas.microsoft.com/office/drawing/2014/main" id="{00000000-0008-0000-0F00-000072030000}"/>
            </a:ext>
          </a:extLst>
        </xdr:cNvPr>
        <xdr:cNvSpPr/>
      </xdr:nvSpPr>
      <xdr:spPr>
        <a:xfrm>
          <a:off x="12763500" y="18057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105592</xdr:rowOff>
    </xdr:from>
    <xdr:to>
      <xdr:col>71</xdr:col>
      <xdr:colOff>177800</xdr:colOff>
      <xdr:row>105</xdr:row>
      <xdr:rowOff>143148</xdr:rowOff>
    </xdr:to>
    <xdr:cxnSp macro="">
      <xdr:nvCxnSpPr>
        <xdr:cNvPr id="883" name="直線コネクタ 882">
          <a:extLst>
            <a:ext uri="{FF2B5EF4-FFF2-40B4-BE49-F238E27FC236}">
              <a16:creationId xmlns:a16="http://schemas.microsoft.com/office/drawing/2014/main" id="{00000000-0008-0000-0F00-000073030000}"/>
            </a:ext>
          </a:extLst>
        </xdr:cNvPr>
        <xdr:cNvCxnSpPr/>
      </xdr:nvCxnSpPr>
      <xdr:spPr>
        <a:xfrm>
          <a:off x="12814300" y="18107842"/>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48821</xdr:rowOff>
    </xdr:from>
    <xdr:ext cx="405111" cy="259045"/>
    <xdr:sp macro="" textlink="">
      <xdr:nvSpPr>
        <xdr:cNvPr id="884" name="n_1aveValue【庁舎】&#10;有形固定資産減価償却率">
          <a:extLst>
            <a:ext uri="{FF2B5EF4-FFF2-40B4-BE49-F238E27FC236}">
              <a16:creationId xmlns:a16="http://schemas.microsoft.com/office/drawing/2014/main" id="{00000000-0008-0000-0F00-000074030000}"/>
            </a:ext>
          </a:extLst>
        </xdr:cNvPr>
        <xdr:cNvSpPr txBox="1"/>
      </xdr:nvSpPr>
      <xdr:spPr>
        <a:xfrm>
          <a:off x="15266044" y="1753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42290</xdr:rowOff>
    </xdr:from>
    <xdr:ext cx="405111" cy="259045"/>
    <xdr:sp macro="" textlink="">
      <xdr:nvSpPr>
        <xdr:cNvPr id="885" name="n_2aveValue【庁舎】&#10;有形固定資産減価償却率">
          <a:extLst>
            <a:ext uri="{FF2B5EF4-FFF2-40B4-BE49-F238E27FC236}">
              <a16:creationId xmlns:a16="http://schemas.microsoft.com/office/drawing/2014/main" id="{00000000-0008-0000-0F00-000075030000}"/>
            </a:ext>
          </a:extLst>
        </xdr:cNvPr>
        <xdr:cNvSpPr txBox="1"/>
      </xdr:nvSpPr>
      <xdr:spPr>
        <a:xfrm>
          <a:off x="14389744" y="1753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63516</xdr:rowOff>
    </xdr:from>
    <xdr:ext cx="405111" cy="259045"/>
    <xdr:sp macro="" textlink="">
      <xdr:nvSpPr>
        <xdr:cNvPr id="886" name="n_3aveValue【庁舎】&#10;有形固定資産減価償却率">
          <a:extLst>
            <a:ext uri="{FF2B5EF4-FFF2-40B4-BE49-F238E27FC236}">
              <a16:creationId xmlns:a16="http://schemas.microsoft.com/office/drawing/2014/main" id="{00000000-0008-0000-0F00-000076030000}"/>
            </a:ext>
          </a:extLst>
        </xdr:cNvPr>
        <xdr:cNvSpPr txBox="1"/>
      </xdr:nvSpPr>
      <xdr:spPr>
        <a:xfrm>
          <a:off x="13500744" y="17551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68415</xdr:rowOff>
    </xdr:from>
    <xdr:ext cx="405111" cy="259045"/>
    <xdr:sp macro="" textlink="">
      <xdr:nvSpPr>
        <xdr:cNvPr id="887" name="n_4aveValue【庁舎】&#10;有形固定資産減価償却率">
          <a:extLst>
            <a:ext uri="{FF2B5EF4-FFF2-40B4-BE49-F238E27FC236}">
              <a16:creationId xmlns:a16="http://schemas.microsoft.com/office/drawing/2014/main" id="{00000000-0008-0000-0F00-000077030000}"/>
            </a:ext>
          </a:extLst>
        </xdr:cNvPr>
        <xdr:cNvSpPr txBox="1"/>
      </xdr:nvSpPr>
      <xdr:spPr>
        <a:xfrm>
          <a:off x="12611744" y="17556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47914</xdr:rowOff>
    </xdr:from>
    <xdr:ext cx="405111" cy="259045"/>
    <xdr:sp macro="" textlink="">
      <xdr:nvSpPr>
        <xdr:cNvPr id="888" name="n_1mainValue【庁舎】&#10;有形固定資産減価償却率">
          <a:extLst>
            <a:ext uri="{FF2B5EF4-FFF2-40B4-BE49-F238E27FC236}">
              <a16:creationId xmlns:a16="http://schemas.microsoft.com/office/drawing/2014/main" id="{00000000-0008-0000-0F00-000078030000}"/>
            </a:ext>
          </a:extLst>
        </xdr:cNvPr>
        <xdr:cNvSpPr txBox="1"/>
      </xdr:nvSpPr>
      <xdr:spPr>
        <a:xfrm>
          <a:off x="15266044" y="1822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46282</xdr:rowOff>
    </xdr:from>
    <xdr:ext cx="405111" cy="259045"/>
    <xdr:sp macro="" textlink="">
      <xdr:nvSpPr>
        <xdr:cNvPr id="889" name="n_2mainValue【庁舎】&#10;有形固定資産減価償却率">
          <a:extLst>
            <a:ext uri="{FF2B5EF4-FFF2-40B4-BE49-F238E27FC236}">
              <a16:creationId xmlns:a16="http://schemas.microsoft.com/office/drawing/2014/main" id="{00000000-0008-0000-0F00-000079030000}"/>
            </a:ext>
          </a:extLst>
        </xdr:cNvPr>
        <xdr:cNvSpPr txBox="1"/>
      </xdr:nvSpPr>
      <xdr:spPr>
        <a:xfrm>
          <a:off x="14389744" y="1821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13625</xdr:rowOff>
    </xdr:from>
    <xdr:ext cx="405111" cy="259045"/>
    <xdr:sp macro="" textlink="">
      <xdr:nvSpPr>
        <xdr:cNvPr id="890" name="n_3mainValue【庁舎】&#10;有形固定資産減価償却率">
          <a:extLst>
            <a:ext uri="{FF2B5EF4-FFF2-40B4-BE49-F238E27FC236}">
              <a16:creationId xmlns:a16="http://schemas.microsoft.com/office/drawing/2014/main" id="{00000000-0008-0000-0F00-00007A030000}"/>
            </a:ext>
          </a:extLst>
        </xdr:cNvPr>
        <xdr:cNvSpPr txBox="1"/>
      </xdr:nvSpPr>
      <xdr:spPr>
        <a:xfrm>
          <a:off x="13500744" y="18187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147519</xdr:rowOff>
    </xdr:from>
    <xdr:ext cx="405111" cy="259045"/>
    <xdr:sp macro="" textlink="">
      <xdr:nvSpPr>
        <xdr:cNvPr id="891" name="n_4mainValue【庁舎】&#10;有形固定資産減価償却率">
          <a:extLst>
            <a:ext uri="{FF2B5EF4-FFF2-40B4-BE49-F238E27FC236}">
              <a16:creationId xmlns:a16="http://schemas.microsoft.com/office/drawing/2014/main" id="{00000000-0008-0000-0F00-00007B030000}"/>
            </a:ext>
          </a:extLst>
        </xdr:cNvPr>
        <xdr:cNvSpPr txBox="1"/>
      </xdr:nvSpPr>
      <xdr:spPr>
        <a:xfrm>
          <a:off x="12611744" y="18149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2" name="正方形/長方形 891">
          <a:extLst>
            <a:ext uri="{FF2B5EF4-FFF2-40B4-BE49-F238E27FC236}">
              <a16:creationId xmlns:a16="http://schemas.microsoft.com/office/drawing/2014/main" id="{00000000-0008-0000-0F00-00007C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3" name="正方形/長方形 892">
          <a:extLst>
            <a:ext uri="{FF2B5EF4-FFF2-40B4-BE49-F238E27FC236}">
              <a16:creationId xmlns:a16="http://schemas.microsoft.com/office/drawing/2014/main" id="{00000000-0008-0000-0F00-00007D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4" name="正方形/長方形 893">
          <a:extLst>
            <a:ext uri="{FF2B5EF4-FFF2-40B4-BE49-F238E27FC236}">
              <a16:creationId xmlns:a16="http://schemas.microsoft.com/office/drawing/2014/main" id="{00000000-0008-0000-0F00-00007E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5" name="正方形/長方形 894">
          <a:extLst>
            <a:ext uri="{FF2B5EF4-FFF2-40B4-BE49-F238E27FC236}">
              <a16:creationId xmlns:a16="http://schemas.microsoft.com/office/drawing/2014/main" id="{00000000-0008-0000-0F00-00007F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6" name="正方形/長方形 895">
          <a:extLst>
            <a:ext uri="{FF2B5EF4-FFF2-40B4-BE49-F238E27FC236}">
              <a16:creationId xmlns:a16="http://schemas.microsoft.com/office/drawing/2014/main" id="{00000000-0008-0000-0F00-000080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7" name="正方形/長方形 896">
          <a:extLst>
            <a:ext uri="{FF2B5EF4-FFF2-40B4-BE49-F238E27FC236}">
              <a16:creationId xmlns:a16="http://schemas.microsoft.com/office/drawing/2014/main" id="{00000000-0008-0000-0F00-000081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8" name="正方形/長方形 897">
          <a:extLst>
            <a:ext uri="{FF2B5EF4-FFF2-40B4-BE49-F238E27FC236}">
              <a16:creationId xmlns:a16="http://schemas.microsoft.com/office/drawing/2014/main" id="{00000000-0008-0000-0F00-000082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9" name="正方形/長方形 898">
          <a:extLst>
            <a:ext uri="{FF2B5EF4-FFF2-40B4-BE49-F238E27FC236}">
              <a16:creationId xmlns:a16="http://schemas.microsoft.com/office/drawing/2014/main" id="{00000000-0008-0000-0F00-000083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0" name="テキスト ボックス 899">
          <a:extLst>
            <a:ext uri="{FF2B5EF4-FFF2-40B4-BE49-F238E27FC236}">
              <a16:creationId xmlns:a16="http://schemas.microsoft.com/office/drawing/2014/main" id="{00000000-0008-0000-0F00-000084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1" name="直線コネクタ 900">
          <a:extLst>
            <a:ext uri="{FF2B5EF4-FFF2-40B4-BE49-F238E27FC236}">
              <a16:creationId xmlns:a16="http://schemas.microsoft.com/office/drawing/2014/main" id="{00000000-0008-0000-0F00-000085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2" name="直線コネクタ 901">
          <a:extLst>
            <a:ext uri="{FF2B5EF4-FFF2-40B4-BE49-F238E27FC236}">
              <a16:creationId xmlns:a16="http://schemas.microsoft.com/office/drawing/2014/main" id="{00000000-0008-0000-0F00-000086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3" name="テキスト ボックス 902">
          <a:extLst>
            <a:ext uri="{FF2B5EF4-FFF2-40B4-BE49-F238E27FC236}">
              <a16:creationId xmlns:a16="http://schemas.microsoft.com/office/drawing/2014/main" id="{00000000-0008-0000-0F00-000087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4" name="直線コネクタ 903">
          <a:extLst>
            <a:ext uri="{FF2B5EF4-FFF2-40B4-BE49-F238E27FC236}">
              <a16:creationId xmlns:a16="http://schemas.microsoft.com/office/drawing/2014/main" id="{00000000-0008-0000-0F00-000088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5" name="テキスト ボックス 904">
          <a:extLst>
            <a:ext uri="{FF2B5EF4-FFF2-40B4-BE49-F238E27FC236}">
              <a16:creationId xmlns:a16="http://schemas.microsoft.com/office/drawing/2014/main" id="{00000000-0008-0000-0F00-000089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6" name="直線コネクタ 905">
          <a:extLst>
            <a:ext uri="{FF2B5EF4-FFF2-40B4-BE49-F238E27FC236}">
              <a16:creationId xmlns:a16="http://schemas.microsoft.com/office/drawing/2014/main" id="{00000000-0008-0000-0F00-00008A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7" name="テキスト ボックス 906">
          <a:extLst>
            <a:ext uri="{FF2B5EF4-FFF2-40B4-BE49-F238E27FC236}">
              <a16:creationId xmlns:a16="http://schemas.microsoft.com/office/drawing/2014/main" id="{00000000-0008-0000-0F00-00008B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8" name="直線コネクタ 907">
          <a:extLst>
            <a:ext uri="{FF2B5EF4-FFF2-40B4-BE49-F238E27FC236}">
              <a16:creationId xmlns:a16="http://schemas.microsoft.com/office/drawing/2014/main" id="{00000000-0008-0000-0F00-00008C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9" name="テキスト ボックス 908">
          <a:extLst>
            <a:ext uri="{FF2B5EF4-FFF2-40B4-BE49-F238E27FC236}">
              <a16:creationId xmlns:a16="http://schemas.microsoft.com/office/drawing/2014/main" id="{00000000-0008-0000-0F00-00008D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0" name="直線コネクタ 909">
          <a:extLst>
            <a:ext uri="{FF2B5EF4-FFF2-40B4-BE49-F238E27FC236}">
              <a16:creationId xmlns:a16="http://schemas.microsoft.com/office/drawing/2014/main" id="{00000000-0008-0000-0F00-00008E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1" name="テキスト ボックス 910">
          <a:extLst>
            <a:ext uri="{FF2B5EF4-FFF2-40B4-BE49-F238E27FC236}">
              <a16:creationId xmlns:a16="http://schemas.microsoft.com/office/drawing/2014/main" id="{00000000-0008-0000-0F00-00008F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2" name="直線コネクタ 911">
          <a:extLst>
            <a:ext uri="{FF2B5EF4-FFF2-40B4-BE49-F238E27FC236}">
              <a16:creationId xmlns:a16="http://schemas.microsoft.com/office/drawing/2014/main" id="{00000000-0008-0000-0F00-000090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3" name="テキスト ボックス 912">
          <a:extLst>
            <a:ext uri="{FF2B5EF4-FFF2-40B4-BE49-F238E27FC236}">
              <a16:creationId xmlns:a16="http://schemas.microsoft.com/office/drawing/2014/main" id="{00000000-0008-0000-0F00-000091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4" name="【庁舎】&#10;一人当たり面積グラフ枠">
          <a:extLst>
            <a:ext uri="{FF2B5EF4-FFF2-40B4-BE49-F238E27FC236}">
              <a16:creationId xmlns:a16="http://schemas.microsoft.com/office/drawing/2014/main" id="{00000000-0008-0000-0F00-000092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19050</xdr:rowOff>
    </xdr:from>
    <xdr:to>
      <xdr:col>116</xdr:col>
      <xdr:colOff>62864</xdr:colOff>
      <xdr:row>107</xdr:row>
      <xdr:rowOff>91439</xdr:rowOff>
    </xdr:to>
    <xdr:cxnSp macro="">
      <xdr:nvCxnSpPr>
        <xdr:cNvPr id="915" name="直線コネクタ 914">
          <a:extLst>
            <a:ext uri="{FF2B5EF4-FFF2-40B4-BE49-F238E27FC236}">
              <a16:creationId xmlns:a16="http://schemas.microsoft.com/office/drawing/2014/main" id="{00000000-0008-0000-0F00-000093030000}"/>
            </a:ext>
          </a:extLst>
        </xdr:cNvPr>
        <xdr:cNvCxnSpPr/>
      </xdr:nvCxnSpPr>
      <xdr:spPr>
        <a:xfrm flipV="1">
          <a:off x="22160864" y="17164050"/>
          <a:ext cx="0" cy="12725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95266</xdr:rowOff>
    </xdr:from>
    <xdr:ext cx="469744" cy="259045"/>
    <xdr:sp macro="" textlink="">
      <xdr:nvSpPr>
        <xdr:cNvPr id="916" name="【庁舎】&#10;一人当たり面積最小値テキスト">
          <a:extLst>
            <a:ext uri="{FF2B5EF4-FFF2-40B4-BE49-F238E27FC236}">
              <a16:creationId xmlns:a16="http://schemas.microsoft.com/office/drawing/2014/main" id="{00000000-0008-0000-0F00-000094030000}"/>
            </a:ext>
          </a:extLst>
        </xdr:cNvPr>
        <xdr:cNvSpPr txBox="1"/>
      </xdr:nvSpPr>
      <xdr:spPr>
        <a:xfrm>
          <a:off x="22199600"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91439</xdr:rowOff>
    </xdr:from>
    <xdr:to>
      <xdr:col>116</xdr:col>
      <xdr:colOff>152400</xdr:colOff>
      <xdr:row>107</xdr:row>
      <xdr:rowOff>91439</xdr:rowOff>
    </xdr:to>
    <xdr:cxnSp macro="">
      <xdr:nvCxnSpPr>
        <xdr:cNvPr id="917" name="直線コネクタ 916">
          <a:extLst>
            <a:ext uri="{FF2B5EF4-FFF2-40B4-BE49-F238E27FC236}">
              <a16:creationId xmlns:a16="http://schemas.microsoft.com/office/drawing/2014/main" id="{00000000-0008-0000-0F00-000095030000}"/>
            </a:ext>
          </a:extLst>
        </xdr:cNvPr>
        <xdr:cNvCxnSpPr/>
      </xdr:nvCxnSpPr>
      <xdr:spPr>
        <a:xfrm>
          <a:off x="22072600" y="18436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137177</xdr:rowOff>
    </xdr:from>
    <xdr:ext cx="469744" cy="259045"/>
    <xdr:sp macro="" textlink="">
      <xdr:nvSpPr>
        <xdr:cNvPr id="918" name="【庁舎】&#10;一人当たり面積最大値テキスト">
          <a:extLst>
            <a:ext uri="{FF2B5EF4-FFF2-40B4-BE49-F238E27FC236}">
              <a16:creationId xmlns:a16="http://schemas.microsoft.com/office/drawing/2014/main" id="{00000000-0008-0000-0F00-000096030000}"/>
            </a:ext>
          </a:extLst>
        </xdr:cNvPr>
        <xdr:cNvSpPr txBox="1"/>
      </xdr:nvSpPr>
      <xdr:spPr>
        <a:xfrm>
          <a:off x="22199600" y="1693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19050</xdr:rowOff>
    </xdr:from>
    <xdr:to>
      <xdr:col>116</xdr:col>
      <xdr:colOff>152400</xdr:colOff>
      <xdr:row>100</xdr:row>
      <xdr:rowOff>19050</xdr:rowOff>
    </xdr:to>
    <xdr:cxnSp macro="">
      <xdr:nvCxnSpPr>
        <xdr:cNvPr id="919" name="直線コネクタ 918">
          <a:extLst>
            <a:ext uri="{FF2B5EF4-FFF2-40B4-BE49-F238E27FC236}">
              <a16:creationId xmlns:a16="http://schemas.microsoft.com/office/drawing/2014/main" id="{00000000-0008-0000-0F00-000097030000}"/>
            </a:ext>
          </a:extLst>
        </xdr:cNvPr>
        <xdr:cNvCxnSpPr/>
      </xdr:nvCxnSpPr>
      <xdr:spPr>
        <a:xfrm>
          <a:off x="22072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93997</xdr:rowOff>
    </xdr:from>
    <xdr:ext cx="469744" cy="259045"/>
    <xdr:sp macro="" textlink="">
      <xdr:nvSpPr>
        <xdr:cNvPr id="920" name="【庁舎】&#10;一人当たり面積平均値テキスト">
          <a:extLst>
            <a:ext uri="{FF2B5EF4-FFF2-40B4-BE49-F238E27FC236}">
              <a16:creationId xmlns:a16="http://schemas.microsoft.com/office/drawing/2014/main" id="{00000000-0008-0000-0F00-000098030000}"/>
            </a:ext>
          </a:extLst>
        </xdr:cNvPr>
        <xdr:cNvSpPr txBox="1"/>
      </xdr:nvSpPr>
      <xdr:spPr>
        <a:xfrm>
          <a:off x="22199600" y="17924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71120</xdr:rowOff>
    </xdr:from>
    <xdr:to>
      <xdr:col>116</xdr:col>
      <xdr:colOff>114300</xdr:colOff>
      <xdr:row>106</xdr:row>
      <xdr:rowOff>1270</xdr:rowOff>
    </xdr:to>
    <xdr:sp macro="" textlink="">
      <xdr:nvSpPr>
        <xdr:cNvPr id="921" name="フローチャート: 判断 920">
          <a:extLst>
            <a:ext uri="{FF2B5EF4-FFF2-40B4-BE49-F238E27FC236}">
              <a16:creationId xmlns:a16="http://schemas.microsoft.com/office/drawing/2014/main" id="{00000000-0008-0000-0F00-000099030000}"/>
            </a:ext>
          </a:extLst>
        </xdr:cNvPr>
        <xdr:cNvSpPr/>
      </xdr:nvSpPr>
      <xdr:spPr>
        <a:xfrm>
          <a:off x="221107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59689</xdr:rowOff>
    </xdr:from>
    <xdr:to>
      <xdr:col>112</xdr:col>
      <xdr:colOff>38100</xdr:colOff>
      <xdr:row>105</xdr:row>
      <xdr:rowOff>161289</xdr:rowOff>
    </xdr:to>
    <xdr:sp macro="" textlink="">
      <xdr:nvSpPr>
        <xdr:cNvPr id="922" name="フローチャート: 判断 921">
          <a:extLst>
            <a:ext uri="{FF2B5EF4-FFF2-40B4-BE49-F238E27FC236}">
              <a16:creationId xmlns:a16="http://schemas.microsoft.com/office/drawing/2014/main" id="{00000000-0008-0000-0F00-00009A030000}"/>
            </a:ext>
          </a:extLst>
        </xdr:cNvPr>
        <xdr:cNvSpPr/>
      </xdr:nvSpPr>
      <xdr:spPr>
        <a:xfrm>
          <a:off x="21272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82550</xdr:rowOff>
    </xdr:from>
    <xdr:to>
      <xdr:col>107</xdr:col>
      <xdr:colOff>101600</xdr:colOff>
      <xdr:row>106</xdr:row>
      <xdr:rowOff>12700</xdr:rowOff>
    </xdr:to>
    <xdr:sp macro="" textlink="">
      <xdr:nvSpPr>
        <xdr:cNvPr id="923" name="フローチャート: 判断 922">
          <a:extLst>
            <a:ext uri="{FF2B5EF4-FFF2-40B4-BE49-F238E27FC236}">
              <a16:creationId xmlns:a16="http://schemas.microsoft.com/office/drawing/2014/main" id="{00000000-0008-0000-0F00-00009B030000}"/>
            </a:ext>
          </a:extLst>
        </xdr:cNvPr>
        <xdr:cNvSpPr/>
      </xdr:nvSpPr>
      <xdr:spPr>
        <a:xfrm>
          <a:off x="20383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86361</xdr:rowOff>
    </xdr:from>
    <xdr:to>
      <xdr:col>102</xdr:col>
      <xdr:colOff>165100</xdr:colOff>
      <xdr:row>106</xdr:row>
      <xdr:rowOff>16511</xdr:rowOff>
    </xdr:to>
    <xdr:sp macro="" textlink="">
      <xdr:nvSpPr>
        <xdr:cNvPr id="924" name="フローチャート: 判断 923">
          <a:extLst>
            <a:ext uri="{FF2B5EF4-FFF2-40B4-BE49-F238E27FC236}">
              <a16:creationId xmlns:a16="http://schemas.microsoft.com/office/drawing/2014/main" id="{00000000-0008-0000-0F00-00009C030000}"/>
            </a:ext>
          </a:extLst>
        </xdr:cNvPr>
        <xdr:cNvSpPr/>
      </xdr:nvSpPr>
      <xdr:spPr>
        <a:xfrm>
          <a:off x="19494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86361</xdr:rowOff>
    </xdr:from>
    <xdr:to>
      <xdr:col>98</xdr:col>
      <xdr:colOff>38100</xdr:colOff>
      <xdr:row>106</xdr:row>
      <xdr:rowOff>16511</xdr:rowOff>
    </xdr:to>
    <xdr:sp macro="" textlink="">
      <xdr:nvSpPr>
        <xdr:cNvPr id="925" name="フローチャート: 判断 924">
          <a:extLst>
            <a:ext uri="{FF2B5EF4-FFF2-40B4-BE49-F238E27FC236}">
              <a16:creationId xmlns:a16="http://schemas.microsoft.com/office/drawing/2014/main" id="{00000000-0008-0000-0F00-00009D030000}"/>
            </a:ext>
          </a:extLst>
        </xdr:cNvPr>
        <xdr:cNvSpPr/>
      </xdr:nvSpPr>
      <xdr:spPr>
        <a:xfrm>
          <a:off x="18605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00000000-0008-0000-0F00-00009E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00000000-0008-0000-0F00-00009F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00000000-0008-0000-0F00-0000A0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00000000-0008-0000-0F00-0000A1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00000000-0008-0000-0F00-0000A2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116839</xdr:rowOff>
    </xdr:from>
    <xdr:to>
      <xdr:col>116</xdr:col>
      <xdr:colOff>114300</xdr:colOff>
      <xdr:row>107</xdr:row>
      <xdr:rowOff>46989</xdr:rowOff>
    </xdr:to>
    <xdr:sp macro="" textlink="">
      <xdr:nvSpPr>
        <xdr:cNvPr id="931" name="楕円 930">
          <a:extLst>
            <a:ext uri="{FF2B5EF4-FFF2-40B4-BE49-F238E27FC236}">
              <a16:creationId xmlns:a16="http://schemas.microsoft.com/office/drawing/2014/main" id="{00000000-0008-0000-0F00-0000A3030000}"/>
            </a:ext>
          </a:extLst>
        </xdr:cNvPr>
        <xdr:cNvSpPr/>
      </xdr:nvSpPr>
      <xdr:spPr>
        <a:xfrm>
          <a:off x="221107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31766</xdr:rowOff>
    </xdr:from>
    <xdr:ext cx="469744" cy="259045"/>
    <xdr:sp macro="" textlink="">
      <xdr:nvSpPr>
        <xdr:cNvPr id="932" name="【庁舎】&#10;一人当たり面積該当値テキスト">
          <a:extLst>
            <a:ext uri="{FF2B5EF4-FFF2-40B4-BE49-F238E27FC236}">
              <a16:creationId xmlns:a16="http://schemas.microsoft.com/office/drawing/2014/main" id="{00000000-0008-0000-0F00-0000A4030000}"/>
            </a:ext>
          </a:extLst>
        </xdr:cNvPr>
        <xdr:cNvSpPr txBox="1"/>
      </xdr:nvSpPr>
      <xdr:spPr>
        <a:xfrm>
          <a:off x="22199600" y="18205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116839</xdr:rowOff>
    </xdr:from>
    <xdr:to>
      <xdr:col>112</xdr:col>
      <xdr:colOff>38100</xdr:colOff>
      <xdr:row>107</xdr:row>
      <xdr:rowOff>46989</xdr:rowOff>
    </xdr:to>
    <xdr:sp macro="" textlink="">
      <xdr:nvSpPr>
        <xdr:cNvPr id="933" name="楕円 932">
          <a:extLst>
            <a:ext uri="{FF2B5EF4-FFF2-40B4-BE49-F238E27FC236}">
              <a16:creationId xmlns:a16="http://schemas.microsoft.com/office/drawing/2014/main" id="{00000000-0008-0000-0F00-0000A5030000}"/>
            </a:ext>
          </a:extLst>
        </xdr:cNvPr>
        <xdr:cNvSpPr/>
      </xdr:nvSpPr>
      <xdr:spPr>
        <a:xfrm>
          <a:off x="212725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167639</xdr:rowOff>
    </xdr:from>
    <xdr:to>
      <xdr:col>116</xdr:col>
      <xdr:colOff>63500</xdr:colOff>
      <xdr:row>106</xdr:row>
      <xdr:rowOff>167639</xdr:rowOff>
    </xdr:to>
    <xdr:cxnSp macro="">
      <xdr:nvCxnSpPr>
        <xdr:cNvPr id="934" name="直線コネクタ 933">
          <a:extLst>
            <a:ext uri="{FF2B5EF4-FFF2-40B4-BE49-F238E27FC236}">
              <a16:creationId xmlns:a16="http://schemas.microsoft.com/office/drawing/2014/main" id="{00000000-0008-0000-0F00-0000A6030000}"/>
            </a:ext>
          </a:extLst>
        </xdr:cNvPr>
        <xdr:cNvCxnSpPr/>
      </xdr:nvCxnSpPr>
      <xdr:spPr>
        <a:xfrm>
          <a:off x="21323300" y="183413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120650</xdr:rowOff>
    </xdr:from>
    <xdr:to>
      <xdr:col>107</xdr:col>
      <xdr:colOff>101600</xdr:colOff>
      <xdr:row>107</xdr:row>
      <xdr:rowOff>50800</xdr:rowOff>
    </xdr:to>
    <xdr:sp macro="" textlink="">
      <xdr:nvSpPr>
        <xdr:cNvPr id="935" name="楕円 934">
          <a:extLst>
            <a:ext uri="{FF2B5EF4-FFF2-40B4-BE49-F238E27FC236}">
              <a16:creationId xmlns:a16="http://schemas.microsoft.com/office/drawing/2014/main" id="{00000000-0008-0000-0F00-0000A7030000}"/>
            </a:ext>
          </a:extLst>
        </xdr:cNvPr>
        <xdr:cNvSpPr/>
      </xdr:nvSpPr>
      <xdr:spPr>
        <a:xfrm>
          <a:off x="20383500" y="1829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167639</xdr:rowOff>
    </xdr:from>
    <xdr:to>
      <xdr:col>111</xdr:col>
      <xdr:colOff>177800</xdr:colOff>
      <xdr:row>107</xdr:row>
      <xdr:rowOff>0</xdr:rowOff>
    </xdr:to>
    <xdr:cxnSp macro="">
      <xdr:nvCxnSpPr>
        <xdr:cNvPr id="936" name="直線コネクタ 935">
          <a:extLst>
            <a:ext uri="{FF2B5EF4-FFF2-40B4-BE49-F238E27FC236}">
              <a16:creationId xmlns:a16="http://schemas.microsoft.com/office/drawing/2014/main" id="{00000000-0008-0000-0F00-0000A8030000}"/>
            </a:ext>
          </a:extLst>
        </xdr:cNvPr>
        <xdr:cNvCxnSpPr/>
      </xdr:nvCxnSpPr>
      <xdr:spPr>
        <a:xfrm flipV="1">
          <a:off x="20434300" y="183413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120650</xdr:rowOff>
    </xdr:from>
    <xdr:to>
      <xdr:col>102</xdr:col>
      <xdr:colOff>165100</xdr:colOff>
      <xdr:row>107</xdr:row>
      <xdr:rowOff>50800</xdr:rowOff>
    </xdr:to>
    <xdr:sp macro="" textlink="">
      <xdr:nvSpPr>
        <xdr:cNvPr id="937" name="楕円 936">
          <a:extLst>
            <a:ext uri="{FF2B5EF4-FFF2-40B4-BE49-F238E27FC236}">
              <a16:creationId xmlns:a16="http://schemas.microsoft.com/office/drawing/2014/main" id="{00000000-0008-0000-0F00-0000A9030000}"/>
            </a:ext>
          </a:extLst>
        </xdr:cNvPr>
        <xdr:cNvSpPr/>
      </xdr:nvSpPr>
      <xdr:spPr>
        <a:xfrm>
          <a:off x="19494500" y="1829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0</xdr:rowOff>
    </xdr:from>
    <xdr:to>
      <xdr:col>107</xdr:col>
      <xdr:colOff>50800</xdr:colOff>
      <xdr:row>107</xdr:row>
      <xdr:rowOff>0</xdr:rowOff>
    </xdr:to>
    <xdr:cxnSp macro="">
      <xdr:nvCxnSpPr>
        <xdr:cNvPr id="938" name="直線コネクタ 937">
          <a:extLst>
            <a:ext uri="{FF2B5EF4-FFF2-40B4-BE49-F238E27FC236}">
              <a16:creationId xmlns:a16="http://schemas.microsoft.com/office/drawing/2014/main" id="{00000000-0008-0000-0F00-0000AA030000}"/>
            </a:ext>
          </a:extLst>
        </xdr:cNvPr>
        <xdr:cNvCxnSpPr/>
      </xdr:nvCxnSpPr>
      <xdr:spPr>
        <a:xfrm>
          <a:off x="19545300" y="183451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143511</xdr:rowOff>
    </xdr:from>
    <xdr:to>
      <xdr:col>98</xdr:col>
      <xdr:colOff>38100</xdr:colOff>
      <xdr:row>107</xdr:row>
      <xdr:rowOff>73661</xdr:rowOff>
    </xdr:to>
    <xdr:sp macro="" textlink="">
      <xdr:nvSpPr>
        <xdr:cNvPr id="939" name="楕円 938">
          <a:extLst>
            <a:ext uri="{FF2B5EF4-FFF2-40B4-BE49-F238E27FC236}">
              <a16:creationId xmlns:a16="http://schemas.microsoft.com/office/drawing/2014/main" id="{00000000-0008-0000-0F00-0000AB030000}"/>
            </a:ext>
          </a:extLst>
        </xdr:cNvPr>
        <xdr:cNvSpPr/>
      </xdr:nvSpPr>
      <xdr:spPr>
        <a:xfrm>
          <a:off x="18605500" y="1831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0</xdr:rowOff>
    </xdr:from>
    <xdr:to>
      <xdr:col>102</xdr:col>
      <xdr:colOff>114300</xdr:colOff>
      <xdr:row>107</xdr:row>
      <xdr:rowOff>22861</xdr:rowOff>
    </xdr:to>
    <xdr:cxnSp macro="">
      <xdr:nvCxnSpPr>
        <xdr:cNvPr id="940" name="直線コネクタ 939">
          <a:extLst>
            <a:ext uri="{FF2B5EF4-FFF2-40B4-BE49-F238E27FC236}">
              <a16:creationId xmlns:a16="http://schemas.microsoft.com/office/drawing/2014/main" id="{00000000-0008-0000-0F00-0000AC030000}"/>
            </a:ext>
          </a:extLst>
        </xdr:cNvPr>
        <xdr:cNvCxnSpPr/>
      </xdr:nvCxnSpPr>
      <xdr:spPr>
        <a:xfrm flipV="1">
          <a:off x="18656300" y="1834515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6366</xdr:rowOff>
    </xdr:from>
    <xdr:ext cx="469744" cy="259045"/>
    <xdr:sp macro="" textlink="">
      <xdr:nvSpPr>
        <xdr:cNvPr id="941" name="n_1aveValue【庁舎】&#10;一人当たり面積">
          <a:extLst>
            <a:ext uri="{FF2B5EF4-FFF2-40B4-BE49-F238E27FC236}">
              <a16:creationId xmlns:a16="http://schemas.microsoft.com/office/drawing/2014/main" id="{00000000-0008-0000-0F00-0000AD030000}"/>
            </a:ext>
          </a:extLst>
        </xdr:cNvPr>
        <xdr:cNvSpPr txBox="1"/>
      </xdr:nvSpPr>
      <xdr:spPr>
        <a:xfrm>
          <a:off x="210757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29227</xdr:rowOff>
    </xdr:from>
    <xdr:ext cx="469744" cy="259045"/>
    <xdr:sp macro="" textlink="">
      <xdr:nvSpPr>
        <xdr:cNvPr id="942" name="n_2aveValue【庁舎】&#10;一人当たり面積">
          <a:extLst>
            <a:ext uri="{FF2B5EF4-FFF2-40B4-BE49-F238E27FC236}">
              <a16:creationId xmlns:a16="http://schemas.microsoft.com/office/drawing/2014/main" id="{00000000-0008-0000-0F00-0000AE030000}"/>
            </a:ext>
          </a:extLst>
        </xdr:cNvPr>
        <xdr:cNvSpPr txBox="1"/>
      </xdr:nvSpPr>
      <xdr:spPr>
        <a:xfrm>
          <a:off x="20199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33038</xdr:rowOff>
    </xdr:from>
    <xdr:ext cx="469744" cy="259045"/>
    <xdr:sp macro="" textlink="">
      <xdr:nvSpPr>
        <xdr:cNvPr id="943" name="n_3aveValue【庁舎】&#10;一人当たり面積">
          <a:extLst>
            <a:ext uri="{FF2B5EF4-FFF2-40B4-BE49-F238E27FC236}">
              <a16:creationId xmlns:a16="http://schemas.microsoft.com/office/drawing/2014/main" id="{00000000-0008-0000-0F00-0000AF030000}"/>
            </a:ext>
          </a:extLst>
        </xdr:cNvPr>
        <xdr:cNvSpPr txBox="1"/>
      </xdr:nvSpPr>
      <xdr:spPr>
        <a:xfrm>
          <a:off x="19310427" y="1786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33038</xdr:rowOff>
    </xdr:from>
    <xdr:ext cx="469744" cy="259045"/>
    <xdr:sp macro="" textlink="">
      <xdr:nvSpPr>
        <xdr:cNvPr id="944" name="n_4aveValue【庁舎】&#10;一人当たり面積">
          <a:extLst>
            <a:ext uri="{FF2B5EF4-FFF2-40B4-BE49-F238E27FC236}">
              <a16:creationId xmlns:a16="http://schemas.microsoft.com/office/drawing/2014/main" id="{00000000-0008-0000-0F00-0000B0030000}"/>
            </a:ext>
          </a:extLst>
        </xdr:cNvPr>
        <xdr:cNvSpPr txBox="1"/>
      </xdr:nvSpPr>
      <xdr:spPr>
        <a:xfrm>
          <a:off x="18421427" y="1786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38116</xdr:rowOff>
    </xdr:from>
    <xdr:ext cx="469744" cy="259045"/>
    <xdr:sp macro="" textlink="">
      <xdr:nvSpPr>
        <xdr:cNvPr id="945" name="n_1mainValue【庁舎】&#10;一人当たり面積">
          <a:extLst>
            <a:ext uri="{FF2B5EF4-FFF2-40B4-BE49-F238E27FC236}">
              <a16:creationId xmlns:a16="http://schemas.microsoft.com/office/drawing/2014/main" id="{00000000-0008-0000-0F00-0000B1030000}"/>
            </a:ext>
          </a:extLst>
        </xdr:cNvPr>
        <xdr:cNvSpPr txBox="1"/>
      </xdr:nvSpPr>
      <xdr:spPr>
        <a:xfrm>
          <a:off x="210757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41927</xdr:rowOff>
    </xdr:from>
    <xdr:ext cx="469744" cy="259045"/>
    <xdr:sp macro="" textlink="">
      <xdr:nvSpPr>
        <xdr:cNvPr id="946" name="n_2mainValue【庁舎】&#10;一人当たり面積">
          <a:extLst>
            <a:ext uri="{FF2B5EF4-FFF2-40B4-BE49-F238E27FC236}">
              <a16:creationId xmlns:a16="http://schemas.microsoft.com/office/drawing/2014/main" id="{00000000-0008-0000-0F00-0000B2030000}"/>
            </a:ext>
          </a:extLst>
        </xdr:cNvPr>
        <xdr:cNvSpPr txBox="1"/>
      </xdr:nvSpPr>
      <xdr:spPr>
        <a:xfrm>
          <a:off x="20199427" y="1838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41927</xdr:rowOff>
    </xdr:from>
    <xdr:ext cx="469744" cy="259045"/>
    <xdr:sp macro="" textlink="">
      <xdr:nvSpPr>
        <xdr:cNvPr id="947" name="n_3mainValue【庁舎】&#10;一人当たり面積">
          <a:extLst>
            <a:ext uri="{FF2B5EF4-FFF2-40B4-BE49-F238E27FC236}">
              <a16:creationId xmlns:a16="http://schemas.microsoft.com/office/drawing/2014/main" id="{00000000-0008-0000-0F00-0000B3030000}"/>
            </a:ext>
          </a:extLst>
        </xdr:cNvPr>
        <xdr:cNvSpPr txBox="1"/>
      </xdr:nvSpPr>
      <xdr:spPr>
        <a:xfrm>
          <a:off x="19310427" y="1838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64788</xdr:rowOff>
    </xdr:from>
    <xdr:ext cx="469744" cy="259045"/>
    <xdr:sp macro="" textlink="">
      <xdr:nvSpPr>
        <xdr:cNvPr id="948" name="n_4mainValue【庁舎】&#10;一人当たり面積">
          <a:extLst>
            <a:ext uri="{FF2B5EF4-FFF2-40B4-BE49-F238E27FC236}">
              <a16:creationId xmlns:a16="http://schemas.microsoft.com/office/drawing/2014/main" id="{00000000-0008-0000-0F00-0000B4030000}"/>
            </a:ext>
          </a:extLst>
        </xdr:cNvPr>
        <xdr:cNvSpPr txBox="1"/>
      </xdr:nvSpPr>
      <xdr:spPr>
        <a:xfrm>
          <a:off x="18421427" y="1840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9" name="正方形/長方形 948">
          <a:extLst>
            <a:ext uri="{FF2B5EF4-FFF2-40B4-BE49-F238E27FC236}">
              <a16:creationId xmlns:a16="http://schemas.microsoft.com/office/drawing/2014/main" id="{00000000-0008-0000-0F00-0000B5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0" name="正方形/長方形 949">
          <a:extLst>
            <a:ext uri="{FF2B5EF4-FFF2-40B4-BE49-F238E27FC236}">
              <a16:creationId xmlns:a16="http://schemas.microsoft.com/office/drawing/2014/main" id="{00000000-0008-0000-0F00-0000B6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1" name="テキスト ボックス 950">
          <a:extLst>
            <a:ext uri="{FF2B5EF4-FFF2-40B4-BE49-F238E27FC236}">
              <a16:creationId xmlns:a16="http://schemas.microsoft.com/office/drawing/2014/main" id="{00000000-0008-0000-0F00-0000B7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050">
              <a:latin typeface="ＭＳ Ｐゴシック" panose="020B0600070205080204" pitchFamily="50" charset="-128"/>
              <a:ea typeface="ＭＳ Ｐゴシック" panose="020B0600070205080204" pitchFamily="50" charset="-128"/>
            </a:rPr>
            <a:t>類似団体と比較して、有形固定資産減価償却率が高くなっている施設は、図書館、福祉施設（ほうらい会館）、市民会館（文化会館）、庁舎である。一方で、低くなっている施設は、体育館・プール、一般廃棄物処理施設、保健センター・保健所、消防施設である。</a:t>
          </a:r>
        </a:p>
        <a:p>
          <a:r>
            <a:rPr kumimoji="1" lang="ja-JP" altLang="en-US" sz="1050">
              <a:latin typeface="ＭＳ Ｐゴシック" panose="020B0600070205080204" pitchFamily="50" charset="-128"/>
              <a:ea typeface="ＭＳ Ｐゴシック" panose="020B0600070205080204" pitchFamily="50" charset="-128"/>
            </a:rPr>
            <a:t>   図書館と市民会館（文化会館）については、耐用年数を経過していないものの、建設から約</a:t>
          </a:r>
          <a:r>
            <a:rPr kumimoji="1" lang="en-US" altLang="ja-JP" sz="1050">
              <a:latin typeface="ＭＳ Ｐゴシック" panose="020B0600070205080204" pitchFamily="50" charset="-128"/>
              <a:ea typeface="ＭＳ Ｐゴシック" panose="020B0600070205080204" pitchFamily="50" charset="-128"/>
            </a:rPr>
            <a:t>40</a:t>
          </a:r>
          <a:r>
            <a:rPr kumimoji="1" lang="ja-JP" altLang="en-US" sz="1050">
              <a:latin typeface="ＭＳ Ｐゴシック" panose="020B0600070205080204" pitchFamily="50" charset="-128"/>
              <a:ea typeface="ＭＳ Ｐゴシック" panose="020B0600070205080204" pitchFamily="50" charset="-128"/>
            </a:rPr>
            <a:t>年が経過し、老朽化が進んでいることから、各施設の個別施設計画に基づき、予防保全による老朽化対策を進めていく。</a:t>
          </a:r>
        </a:p>
        <a:p>
          <a:r>
            <a:rPr kumimoji="1" lang="ja-JP" altLang="en-US" sz="1050">
              <a:latin typeface="ＭＳ Ｐゴシック" panose="020B0600070205080204" pitchFamily="50" charset="-128"/>
              <a:ea typeface="ＭＳ Ｐゴシック" panose="020B0600070205080204" pitchFamily="50" charset="-128"/>
            </a:rPr>
            <a:t>   福祉施設（ほうらい会館）については、建設から</a:t>
          </a:r>
          <a:r>
            <a:rPr kumimoji="1" lang="en-US" altLang="ja-JP" sz="1050">
              <a:latin typeface="ＭＳ Ｐゴシック" panose="020B0600070205080204" pitchFamily="50" charset="-128"/>
              <a:ea typeface="ＭＳ Ｐゴシック" panose="020B0600070205080204" pitchFamily="50" charset="-128"/>
            </a:rPr>
            <a:t>44</a:t>
          </a:r>
          <a:r>
            <a:rPr kumimoji="1" lang="ja-JP" altLang="en-US" sz="1050">
              <a:latin typeface="ＭＳ Ｐゴシック" panose="020B0600070205080204" pitchFamily="50" charset="-128"/>
              <a:ea typeface="ＭＳ Ｐゴシック" panose="020B0600070205080204" pitchFamily="50" charset="-128"/>
            </a:rPr>
            <a:t>年が経過し、老朽化が進んでいるが、公民館と重複する機能が多く、他施設に比べ、優先的に更新する施設ではないため、耐用年数の満了を迎えるまでに、施設のあり方を検討していく。</a:t>
          </a:r>
        </a:p>
        <a:p>
          <a:r>
            <a:rPr kumimoji="1" lang="ja-JP" altLang="en-US" sz="1050">
              <a:latin typeface="ＭＳ Ｐゴシック" panose="020B0600070205080204" pitchFamily="50" charset="-128"/>
              <a:ea typeface="ＭＳ Ｐゴシック" panose="020B0600070205080204" pitchFamily="50" charset="-128"/>
            </a:rPr>
            <a:t>   庁舎については、昭和</a:t>
          </a:r>
          <a:r>
            <a:rPr kumimoji="1" lang="en-US" altLang="ja-JP" sz="1050">
              <a:latin typeface="ＭＳ Ｐゴシック" panose="020B0600070205080204" pitchFamily="50" charset="-128"/>
              <a:ea typeface="ＭＳ Ｐゴシック" panose="020B0600070205080204" pitchFamily="50" charset="-128"/>
            </a:rPr>
            <a:t>44</a:t>
          </a:r>
          <a:r>
            <a:rPr kumimoji="1" lang="ja-JP" altLang="en-US" sz="1050">
              <a:latin typeface="ＭＳ Ｐゴシック" panose="020B0600070205080204" pitchFamily="50" charset="-128"/>
              <a:ea typeface="ＭＳ Ｐゴシック" panose="020B0600070205080204" pitchFamily="50" charset="-128"/>
            </a:rPr>
            <a:t>年に建設しており、老朽化が進んでいるが、平成</a:t>
          </a:r>
          <a:r>
            <a:rPr kumimoji="1" lang="en-US" altLang="ja-JP" sz="1050">
              <a:latin typeface="ＭＳ Ｐゴシック" panose="020B0600070205080204" pitchFamily="50" charset="-128"/>
              <a:ea typeface="ＭＳ Ｐゴシック" panose="020B0600070205080204" pitchFamily="50" charset="-128"/>
            </a:rPr>
            <a:t>30</a:t>
          </a:r>
          <a:r>
            <a:rPr kumimoji="1" lang="ja-JP" altLang="en-US" sz="1050">
              <a:latin typeface="ＭＳ Ｐゴシック" panose="020B0600070205080204" pitchFamily="50" charset="-128"/>
              <a:ea typeface="ＭＳ Ｐゴシック" panose="020B0600070205080204" pitchFamily="50" charset="-128"/>
            </a:rPr>
            <a:t>年度までに耐震改修を行っており、構造上の安全性は確保されている。今後は、個別施設計画に基づき、予防保全による老朽化対策を進めていく。</a:t>
          </a:r>
        </a:p>
        <a:p>
          <a:r>
            <a:rPr kumimoji="1" lang="ja-JP" altLang="en-US" sz="1050">
              <a:latin typeface="ＭＳ Ｐゴシック" panose="020B0600070205080204" pitchFamily="50" charset="-128"/>
              <a:ea typeface="ＭＳ Ｐゴシック" panose="020B0600070205080204" pitchFamily="50" charset="-128"/>
            </a:rPr>
            <a:t>   一般廃棄物処理施設については、秦野市伊勢原市環境衛生組合において、平成</a:t>
          </a:r>
          <a:r>
            <a:rPr kumimoji="1" lang="en-US" altLang="ja-JP" sz="1050">
              <a:latin typeface="ＭＳ Ｐゴシック" panose="020B0600070205080204" pitchFamily="50" charset="-128"/>
              <a:ea typeface="ＭＳ Ｐゴシック" panose="020B0600070205080204" pitchFamily="50" charset="-128"/>
            </a:rPr>
            <a:t>25</a:t>
          </a:r>
          <a:r>
            <a:rPr kumimoji="1" lang="ja-JP" altLang="en-US" sz="1050">
              <a:latin typeface="ＭＳ Ｐゴシック" panose="020B0600070205080204" pitchFamily="50" charset="-128"/>
              <a:ea typeface="ＭＳ Ｐゴシック" panose="020B0600070205080204" pitchFamily="50" charset="-128"/>
            </a:rPr>
            <a:t>年度に新たな焼却施設である「はだのクリーンセンター」の建設が完了したことにより、減価償却率が低くなっている。</a:t>
          </a:r>
        </a:p>
        <a:p>
          <a:r>
            <a:rPr kumimoji="1" lang="ja-JP" altLang="en-US" sz="1050">
              <a:latin typeface="ＭＳ Ｐゴシック" panose="020B0600070205080204" pitchFamily="50" charset="-128"/>
              <a:ea typeface="ＭＳ Ｐゴシック" panose="020B0600070205080204" pitchFamily="50" charset="-128"/>
            </a:rPr>
            <a:t>　 保健センター・保健所については、平成</a:t>
          </a:r>
          <a:r>
            <a:rPr kumimoji="1" lang="en-US" altLang="ja-JP" sz="1050">
              <a:latin typeface="ＭＳ Ｐゴシック" panose="020B0600070205080204" pitchFamily="50" charset="-128"/>
              <a:ea typeface="ＭＳ Ｐゴシック" panose="020B0600070205080204" pitchFamily="50" charset="-128"/>
            </a:rPr>
            <a:t>10</a:t>
          </a:r>
          <a:r>
            <a:rPr kumimoji="1" lang="ja-JP" altLang="en-US" sz="1050">
              <a:latin typeface="ＭＳ Ｐゴシック" panose="020B0600070205080204" pitchFamily="50" charset="-128"/>
              <a:ea typeface="ＭＳ Ｐゴシック" panose="020B0600070205080204" pitchFamily="50" charset="-128"/>
            </a:rPr>
            <a:t>年度に秦野市保健福祉センターを建設しており、比較的新しい施設であることから、減価償却率が低くなっている。</a:t>
          </a:r>
        </a:p>
        <a:p>
          <a:r>
            <a:rPr kumimoji="1" lang="ja-JP" altLang="en-US" sz="1050">
              <a:latin typeface="ＭＳ Ｐゴシック" panose="020B0600070205080204" pitchFamily="50" charset="-128"/>
              <a:ea typeface="ＭＳ Ｐゴシック" panose="020B0600070205080204" pitchFamily="50" charset="-128"/>
            </a:rPr>
            <a:t>   消防施設については、秦野市伊勢原市共同消防指令センターの整備により、減価償却率が低くなっている。</a:t>
          </a:r>
        </a:p>
        <a:p>
          <a:endParaRPr kumimoji="1" lang="ja-JP" altLang="en-US" sz="105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62689567</v>
      </c>
      <c r="BO4" s="462"/>
      <c r="BP4" s="462"/>
      <c r="BQ4" s="462"/>
      <c r="BR4" s="462"/>
      <c r="BS4" s="462"/>
      <c r="BT4" s="462"/>
      <c r="BU4" s="463"/>
      <c r="BV4" s="461">
        <v>59568204</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8.9</v>
      </c>
      <c r="CU4" s="602"/>
      <c r="CV4" s="602"/>
      <c r="CW4" s="602"/>
      <c r="CX4" s="602"/>
      <c r="CY4" s="602"/>
      <c r="CZ4" s="602"/>
      <c r="DA4" s="603"/>
      <c r="DB4" s="601">
        <v>7.9</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59677650</v>
      </c>
      <c r="BO5" s="433"/>
      <c r="BP5" s="433"/>
      <c r="BQ5" s="433"/>
      <c r="BR5" s="433"/>
      <c r="BS5" s="433"/>
      <c r="BT5" s="433"/>
      <c r="BU5" s="434"/>
      <c r="BV5" s="432">
        <v>56996171</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96</v>
      </c>
      <c r="CU5" s="430"/>
      <c r="CV5" s="430"/>
      <c r="CW5" s="430"/>
      <c r="CX5" s="430"/>
      <c r="CY5" s="430"/>
      <c r="CZ5" s="430"/>
      <c r="DA5" s="431"/>
      <c r="DB5" s="429">
        <v>95</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3011917</v>
      </c>
      <c r="BO6" s="433"/>
      <c r="BP6" s="433"/>
      <c r="BQ6" s="433"/>
      <c r="BR6" s="433"/>
      <c r="BS6" s="433"/>
      <c r="BT6" s="433"/>
      <c r="BU6" s="434"/>
      <c r="BV6" s="432">
        <v>2572033</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96.5</v>
      </c>
      <c r="CU6" s="576"/>
      <c r="CV6" s="576"/>
      <c r="CW6" s="576"/>
      <c r="CX6" s="576"/>
      <c r="CY6" s="576"/>
      <c r="CZ6" s="576"/>
      <c r="DA6" s="577"/>
      <c r="DB6" s="575">
        <v>96.1</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101</v>
      </c>
      <c r="AV7" s="491"/>
      <c r="AW7" s="491"/>
      <c r="AX7" s="491"/>
      <c r="AY7" s="446" t="s">
        <v>102</v>
      </c>
      <c r="AZ7" s="447"/>
      <c r="BA7" s="447"/>
      <c r="BB7" s="447"/>
      <c r="BC7" s="447"/>
      <c r="BD7" s="447"/>
      <c r="BE7" s="447"/>
      <c r="BF7" s="447"/>
      <c r="BG7" s="447"/>
      <c r="BH7" s="447"/>
      <c r="BI7" s="447"/>
      <c r="BJ7" s="447"/>
      <c r="BK7" s="447"/>
      <c r="BL7" s="447"/>
      <c r="BM7" s="448"/>
      <c r="BN7" s="432">
        <v>85837</v>
      </c>
      <c r="BO7" s="433"/>
      <c r="BP7" s="433"/>
      <c r="BQ7" s="433"/>
      <c r="BR7" s="433"/>
      <c r="BS7" s="433"/>
      <c r="BT7" s="433"/>
      <c r="BU7" s="434"/>
      <c r="BV7" s="432">
        <v>45544</v>
      </c>
      <c r="BW7" s="433"/>
      <c r="BX7" s="433"/>
      <c r="BY7" s="433"/>
      <c r="BZ7" s="433"/>
      <c r="CA7" s="433"/>
      <c r="CB7" s="433"/>
      <c r="CC7" s="434"/>
      <c r="CD7" s="472" t="s">
        <v>103</v>
      </c>
      <c r="CE7" s="392"/>
      <c r="CF7" s="392"/>
      <c r="CG7" s="392"/>
      <c r="CH7" s="392"/>
      <c r="CI7" s="392"/>
      <c r="CJ7" s="392"/>
      <c r="CK7" s="392"/>
      <c r="CL7" s="392"/>
      <c r="CM7" s="392"/>
      <c r="CN7" s="392"/>
      <c r="CO7" s="392"/>
      <c r="CP7" s="392"/>
      <c r="CQ7" s="392"/>
      <c r="CR7" s="392"/>
      <c r="CS7" s="473"/>
      <c r="CT7" s="432">
        <v>32948768</v>
      </c>
      <c r="CU7" s="433"/>
      <c r="CV7" s="433"/>
      <c r="CW7" s="433"/>
      <c r="CX7" s="433"/>
      <c r="CY7" s="433"/>
      <c r="CZ7" s="433"/>
      <c r="DA7" s="434"/>
      <c r="DB7" s="432">
        <v>32056862</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104</v>
      </c>
      <c r="AN8" s="389"/>
      <c r="AO8" s="389"/>
      <c r="AP8" s="389"/>
      <c r="AQ8" s="389"/>
      <c r="AR8" s="389"/>
      <c r="AS8" s="389"/>
      <c r="AT8" s="390"/>
      <c r="AU8" s="490" t="s">
        <v>90</v>
      </c>
      <c r="AV8" s="491"/>
      <c r="AW8" s="491"/>
      <c r="AX8" s="491"/>
      <c r="AY8" s="446" t="s">
        <v>105</v>
      </c>
      <c r="AZ8" s="447"/>
      <c r="BA8" s="447"/>
      <c r="BB8" s="447"/>
      <c r="BC8" s="447"/>
      <c r="BD8" s="447"/>
      <c r="BE8" s="447"/>
      <c r="BF8" s="447"/>
      <c r="BG8" s="447"/>
      <c r="BH8" s="447"/>
      <c r="BI8" s="447"/>
      <c r="BJ8" s="447"/>
      <c r="BK8" s="447"/>
      <c r="BL8" s="447"/>
      <c r="BM8" s="448"/>
      <c r="BN8" s="432">
        <v>2926080</v>
      </c>
      <c r="BO8" s="433"/>
      <c r="BP8" s="433"/>
      <c r="BQ8" s="433"/>
      <c r="BR8" s="433"/>
      <c r="BS8" s="433"/>
      <c r="BT8" s="433"/>
      <c r="BU8" s="434"/>
      <c r="BV8" s="432">
        <v>2526489</v>
      </c>
      <c r="BW8" s="433"/>
      <c r="BX8" s="433"/>
      <c r="BY8" s="433"/>
      <c r="BZ8" s="433"/>
      <c r="CA8" s="433"/>
      <c r="CB8" s="433"/>
      <c r="CC8" s="434"/>
      <c r="CD8" s="472" t="s">
        <v>106</v>
      </c>
      <c r="CE8" s="392"/>
      <c r="CF8" s="392"/>
      <c r="CG8" s="392"/>
      <c r="CH8" s="392"/>
      <c r="CI8" s="392"/>
      <c r="CJ8" s="392"/>
      <c r="CK8" s="392"/>
      <c r="CL8" s="392"/>
      <c r="CM8" s="392"/>
      <c r="CN8" s="392"/>
      <c r="CO8" s="392"/>
      <c r="CP8" s="392"/>
      <c r="CQ8" s="392"/>
      <c r="CR8" s="392"/>
      <c r="CS8" s="473"/>
      <c r="CT8" s="535">
        <v>0.78</v>
      </c>
      <c r="CU8" s="536"/>
      <c r="CV8" s="536"/>
      <c r="CW8" s="536"/>
      <c r="CX8" s="536"/>
      <c r="CY8" s="536"/>
      <c r="CZ8" s="536"/>
      <c r="DA8" s="537"/>
      <c r="DB8" s="535">
        <v>0.79</v>
      </c>
      <c r="DC8" s="536"/>
      <c r="DD8" s="536"/>
      <c r="DE8" s="536"/>
      <c r="DF8" s="536"/>
      <c r="DG8" s="536"/>
      <c r="DH8" s="536"/>
      <c r="DI8" s="537"/>
    </row>
    <row r="9" spans="1:119" ht="18.75" customHeight="1" thickBot="1" x14ac:dyDescent="0.25">
      <c r="A9" s="163"/>
      <c r="B9" s="564" t="s">
        <v>107</v>
      </c>
      <c r="C9" s="565"/>
      <c r="D9" s="565"/>
      <c r="E9" s="565"/>
      <c r="F9" s="565"/>
      <c r="G9" s="565"/>
      <c r="H9" s="565"/>
      <c r="I9" s="565"/>
      <c r="J9" s="565"/>
      <c r="K9" s="483"/>
      <c r="L9" s="566" t="s">
        <v>108</v>
      </c>
      <c r="M9" s="567"/>
      <c r="N9" s="567"/>
      <c r="O9" s="567"/>
      <c r="P9" s="567"/>
      <c r="Q9" s="568"/>
      <c r="R9" s="569">
        <v>162439</v>
      </c>
      <c r="S9" s="570"/>
      <c r="T9" s="570"/>
      <c r="U9" s="570"/>
      <c r="V9" s="571"/>
      <c r="W9" s="501" t="s">
        <v>109</v>
      </c>
      <c r="X9" s="502"/>
      <c r="Y9" s="502"/>
      <c r="Z9" s="502"/>
      <c r="AA9" s="502"/>
      <c r="AB9" s="502"/>
      <c r="AC9" s="502"/>
      <c r="AD9" s="502"/>
      <c r="AE9" s="502"/>
      <c r="AF9" s="502"/>
      <c r="AG9" s="502"/>
      <c r="AH9" s="502"/>
      <c r="AI9" s="502"/>
      <c r="AJ9" s="502"/>
      <c r="AK9" s="502"/>
      <c r="AL9" s="572"/>
      <c r="AM9" s="489" t="s">
        <v>110</v>
      </c>
      <c r="AN9" s="389"/>
      <c r="AO9" s="389"/>
      <c r="AP9" s="389"/>
      <c r="AQ9" s="389"/>
      <c r="AR9" s="389"/>
      <c r="AS9" s="389"/>
      <c r="AT9" s="390"/>
      <c r="AU9" s="490" t="s">
        <v>90</v>
      </c>
      <c r="AV9" s="491"/>
      <c r="AW9" s="491"/>
      <c r="AX9" s="491"/>
      <c r="AY9" s="446" t="s">
        <v>111</v>
      </c>
      <c r="AZ9" s="447"/>
      <c r="BA9" s="447"/>
      <c r="BB9" s="447"/>
      <c r="BC9" s="447"/>
      <c r="BD9" s="447"/>
      <c r="BE9" s="447"/>
      <c r="BF9" s="447"/>
      <c r="BG9" s="447"/>
      <c r="BH9" s="447"/>
      <c r="BI9" s="447"/>
      <c r="BJ9" s="447"/>
      <c r="BK9" s="447"/>
      <c r="BL9" s="447"/>
      <c r="BM9" s="448"/>
      <c r="BN9" s="432">
        <v>399591</v>
      </c>
      <c r="BO9" s="433"/>
      <c r="BP9" s="433"/>
      <c r="BQ9" s="433"/>
      <c r="BR9" s="433"/>
      <c r="BS9" s="433"/>
      <c r="BT9" s="433"/>
      <c r="BU9" s="434"/>
      <c r="BV9" s="432">
        <v>-285709</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8.1</v>
      </c>
      <c r="CU9" s="430"/>
      <c r="CV9" s="430"/>
      <c r="CW9" s="430"/>
      <c r="CX9" s="430"/>
      <c r="CY9" s="430"/>
      <c r="CZ9" s="430"/>
      <c r="DA9" s="431"/>
      <c r="DB9" s="429">
        <v>10.5</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167378</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90</v>
      </c>
      <c r="AV10" s="491"/>
      <c r="AW10" s="491"/>
      <c r="AX10" s="491"/>
      <c r="AY10" s="446" t="s">
        <v>115</v>
      </c>
      <c r="AZ10" s="447"/>
      <c r="BA10" s="447"/>
      <c r="BB10" s="447"/>
      <c r="BC10" s="447"/>
      <c r="BD10" s="447"/>
      <c r="BE10" s="447"/>
      <c r="BF10" s="447"/>
      <c r="BG10" s="447"/>
      <c r="BH10" s="447"/>
      <c r="BI10" s="447"/>
      <c r="BJ10" s="447"/>
      <c r="BK10" s="447"/>
      <c r="BL10" s="447"/>
      <c r="BM10" s="448"/>
      <c r="BN10" s="432">
        <v>240177</v>
      </c>
      <c r="BO10" s="433"/>
      <c r="BP10" s="433"/>
      <c r="BQ10" s="433"/>
      <c r="BR10" s="433"/>
      <c r="BS10" s="433"/>
      <c r="BT10" s="433"/>
      <c r="BU10" s="434"/>
      <c r="BV10" s="432">
        <v>171291</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100</v>
      </c>
      <c r="BO11" s="433"/>
      <c r="BP11" s="433"/>
      <c r="BQ11" s="433"/>
      <c r="BR11" s="433"/>
      <c r="BS11" s="433"/>
      <c r="BT11" s="433"/>
      <c r="BU11" s="434"/>
      <c r="BV11" s="432">
        <v>846605</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158573</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1259606</v>
      </c>
      <c r="BO12" s="433"/>
      <c r="BP12" s="433"/>
      <c r="BQ12" s="433"/>
      <c r="BR12" s="433"/>
      <c r="BS12" s="433"/>
      <c r="BT12" s="433"/>
      <c r="BU12" s="434"/>
      <c r="BV12" s="432">
        <v>1567616</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153734</v>
      </c>
      <c r="S13" s="520"/>
      <c r="T13" s="520"/>
      <c r="U13" s="520"/>
      <c r="V13" s="521"/>
      <c r="W13" s="522" t="s">
        <v>131</v>
      </c>
      <c r="X13" s="418"/>
      <c r="Y13" s="418"/>
      <c r="Z13" s="418"/>
      <c r="AA13" s="418"/>
      <c r="AB13" s="419"/>
      <c r="AC13" s="385">
        <v>1269</v>
      </c>
      <c r="AD13" s="386"/>
      <c r="AE13" s="386"/>
      <c r="AF13" s="386"/>
      <c r="AG13" s="387"/>
      <c r="AH13" s="385">
        <v>1434</v>
      </c>
      <c r="AI13" s="386"/>
      <c r="AJ13" s="386"/>
      <c r="AK13" s="386"/>
      <c r="AL13" s="445"/>
      <c r="AM13" s="489" t="s">
        <v>132</v>
      </c>
      <c r="AN13" s="389"/>
      <c r="AO13" s="389"/>
      <c r="AP13" s="389"/>
      <c r="AQ13" s="389"/>
      <c r="AR13" s="389"/>
      <c r="AS13" s="389"/>
      <c r="AT13" s="390"/>
      <c r="AU13" s="490" t="s">
        <v>101</v>
      </c>
      <c r="AV13" s="491"/>
      <c r="AW13" s="491"/>
      <c r="AX13" s="491"/>
      <c r="AY13" s="446" t="s">
        <v>133</v>
      </c>
      <c r="AZ13" s="447"/>
      <c r="BA13" s="447"/>
      <c r="BB13" s="447"/>
      <c r="BC13" s="447"/>
      <c r="BD13" s="447"/>
      <c r="BE13" s="447"/>
      <c r="BF13" s="447"/>
      <c r="BG13" s="447"/>
      <c r="BH13" s="447"/>
      <c r="BI13" s="447"/>
      <c r="BJ13" s="447"/>
      <c r="BK13" s="447"/>
      <c r="BL13" s="447"/>
      <c r="BM13" s="448"/>
      <c r="BN13" s="432">
        <v>-619738</v>
      </c>
      <c r="BO13" s="433"/>
      <c r="BP13" s="433"/>
      <c r="BQ13" s="433"/>
      <c r="BR13" s="433"/>
      <c r="BS13" s="433"/>
      <c r="BT13" s="433"/>
      <c r="BU13" s="434"/>
      <c r="BV13" s="432">
        <v>-835429</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1.5</v>
      </c>
      <c r="CU13" s="430"/>
      <c r="CV13" s="430"/>
      <c r="CW13" s="430"/>
      <c r="CX13" s="430"/>
      <c r="CY13" s="430"/>
      <c r="CZ13" s="430"/>
      <c r="DA13" s="431"/>
      <c r="DB13" s="429">
        <v>1.6</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159257</v>
      </c>
      <c r="S14" s="520"/>
      <c r="T14" s="520"/>
      <c r="U14" s="520"/>
      <c r="V14" s="521"/>
      <c r="W14" s="523"/>
      <c r="X14" s="421"/>
      <c r="Y14" s="421"/>
      <c r="Z14" s="421"/>
      <c r="AA14" s="421"/>
      <c r="AB14" s="422"/>
      <c r="AC14" s="512">
        <v>1.8</v>
      </c>
      <c r="AD14" s="513"/>
      <c r="AE14" s="513"/>
      <c r="AF14" s="513"/>
      <c r="AG14" s="514"/>
      <c r="AH14" s="512">
        <v>2.1</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7.2</v>
      </c>
      <c r="CU14" s="530"/>
      <c r="CV14" s="530"/>
      <c r="CW14" s="530"/>
      <c r="CX14" s="530"/>
      <c r="CY14" s="530"/>
      <c r="CZ14" s="530"/>
      <c r="DA14" s="531"/>
      <c r="DB14" s="529">
        <v>8.4</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154829</v>
      </c>
      <c r="S15" s="520"/>
      <c r="T15" s="520"/>
      <c r="U15" s="520"/>
      <c r="V15" s="521"/>
      <c r="W15" s="522" t="s">
        <v>137</v>
      </c>
      <c r="X15" s="418"/>
      <c r="Y15" s="418"/>
      <c r="Z15" s="418"/>
      <c r="AA15" s="418"/>
      <c r="AB15" s="419"/>
      <c r="AC15" s="385">
        <v>18919</v>
      </c>
      <c r="AD15" s="386"/>
      <c r="AE15" s="386"/>
      <c r="AF15" s="386"/>
      <c r="AG15" s="387"/>
      <c r="AH15" s="385">
        <v>20145</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20848392</v>
      </c>
      <c r="BO15" s="462"/>
      <c r="BP15" s="462"/>
      <c r="BQ15" s="462"/>
      <c r="BR15" s="462"/>
      <c r="BS15" s="462"/>
      <c r="BT15" s="462"/>
      <c r="BU15" s="463"/>
      <c r="BV15" s="461">
        <v>20549022</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27.2</v>
      </c>
      <c r="AD16" s="513"/>
      <c r="AE16" s="513"/>
      <c r="AF16" s="513"/>
      <c r="AG16" s="514"/>
      <c r="AH16" s="512">
        <v>28.9</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27204666</v>
      </c>
      <c r="BO16" s="433"/>
      <c r="BP16" s="433"/>
      <c r="BQ16" s="433"/>
      <c r="BR16" s="433"/>
      <c r="BS16" s="433"/>
      <c r="BT16" s="433"/>
      <c r="BU16" s="434"/>
      <c r="BV16" s="432">
        <v>26213448</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49289</v>
      </c>
      <c r="AD17" s="386"/>
      <c r="AE17" s="386"/>
      <c r="AF17" s="386"/>
      <c r="AG17" s="387"/>
      <c r="AH17" s="385">
        <v>48135</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26421139</v>
      </c>
      <c r="BO17" s="433"/>
      <c r="BP17" s="433"/>
      <c r="BQ17" s="433"/>
      <c r="BR17" s="433"/>
      <c r="BS17" s="433"/>
      <c r="BT17" s="433"/>
      <c r="BU17" s="434"/>
      <c r="BV17" s="432">
        <v>26022469</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103.76</v>
      </c>
      <c r="M18" s="485"/>
      <c r="N18" s="485"/>
      <c r="O18" s="485"/>
      <c r="P18" s="485"/>
      <c r="Q18" s="485"/>
      <c r="R18" s="486"/>
      <c r="S18" s="486"/>
      <c r="T18" s="486"/>
      <c r="U18" s="486"/>
      <c r="V18" s="487"/>
      <c r="W18" s="503"/>
      <c r="X18" s="504"/>
      <c r="Y18" s="504"/>
      <c r="Z18" s="504"/>
      <c r="AA18" s="504"/>
      <c r="AB18" s="528"/>
      <c r="AC18" s="402">
        <v>70.900000000000006</v>
      </c>
      <c r="AD18" s="403"/>
      <c r="AE18" s="403"/>
      <c r="AF18" s="403"/>
      <c r="AG18" s="488"/>
      <c r="AH18" s="402">
        <v>69</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32248864</v>
      </c>
      <c r="BO18" s="433"/>
      <c r="BP18" s="433"/>
      <c r="BQ18" s="433"/>
      <c r="BR18" s="433"/>
      <c r="BS18" s="433"/>
      <c r="BT18" s="433"/>
      <c r="BU18" s="434"/>
      <c r="BV18" s="432">
        <v>30821195</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1566</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41270918</v>
      </c>
      <c r="BO19" s="433"/>
      <c r="BP19" s="433"/>
      <c r="BQ19" s="433"/>
      <c r="BR19" s="433"/>
      <c r="BS19" s="433"/>
      <c r="BT19" s="433"/>
      <c r="BU19" s="434"/>
      <c r="BV19" s="432">
        <v>40313208</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70478</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30960713</v>
      </c>
      <c r="BO22" s="462"/>
      <c r="BP22" s="462"/>
      <c r="BQ22" s="462"/>
      <c r="BR22" s="462"/>
      <c r="BS22" s="462"/>
      <c r="BT22" s="462"/>
      <c r="BU22" s="463"/>
      <c r="BV22" s="461">
        <v>31770545</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25952388</v>
      </c>
      <c r="BO23" s="433"/>
      <c r="BP23" s="433"/>
      <c r="BQ23" s="433"/>
      <c r="BR23" s="433"/>
      <c r="BS23" s="433"/>
      <c r="BT23" s="433"/>
      <c r="BU23" s="434"/>
      <c r="BV23" s="432">
        <v>27178087</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9380</v>
      </c>
      <c r="R24" s="386"/>
      <c r="S24" s="386"/>
      <c r="T24" s="386"/>
      <c r="U24" s="386"/>
      <c r="V24" s="387"/>
      <c r="W24" s="475"/>
      <c r="X24" s="412"/>
      <c r="Y24" s="413"/>
      <c r="Z24" s="388" t="s">
        <v>162</v>
      </c>
      <c r="AA24" s="389"/>
      <c r="AB24" s="389"/>
      <c r="AC24" s="389"/>
      <c r="AD24" s="389"/>
      <c r="AE24" s="389"/>
      <c r="AF24" s="389"/>
      <c r="AG24" s="390"/>
      <c r="AH24" s="385">
        <v>930</v>
      </c>
      <c r="AI24" s="386"/>
      <c r="AJ24" s="386"/>
      <c r="AK24" s="386"/>
      <c r="AL24" s="387"/>
      <c r="AM24" s="385">
        <v>2918340</v>
      </c>
      <c r="AN24" s="386"/>
      <c r="AO24" s="386"/>
      <c r="AP24" s="386"/>
      <c r="AQ24" s="386"/>
      <c r="AR24" s="387"/>
      <c r="AS24" s="385">
        <v>3138</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12464373</v>
      </c>
      <c r="BO24" s="433"/>
      <c r="BP24" s="433"/>
      <c r="BQ24" s="433"/>
      <c r="BR24" s="433"/>
      <c r="BS24" s="433"/>
      <c r="BT24" s="433"/>
      <c r="BU24" s="434"/>
      <c r="BV24" s="432">
        <v>11484129</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2</v>
      </c>
      <c r="M25" s="386"/>
      <c r="N25" s="386"/>
      <c r="O25" s="386"/>
      <c r="P25" s="387"/>
      <c r="Q25" s="385">
        <v>7680</v>
      </c>
      <c r="R25" s="386"/>
      <c r="S25" s="386"/>
      <c r="T25" s="386"/>
      <c r="U25" s="386"/>
      <c r="V25" s="387"/>
      <c r="W25" s="475"/>
      <c r="X25" s="412"/>
      <c r="Y25" s="413"/>
      <c r="Z25" s="388" t="s">
        <v>165</v>
      </c>
      <c r="AA25" s="389"/>
      <c r="AB25" s="389"/>
      <c r="AC25" s="389"/>
      <c r="AD25" s="389"/>
      <c r="AE25" s="389"/>
      <c r="AF25" s="389"/>
      <c r="AG25" s="390"/>
      <c r="AH25" s="385">
        <v>200</v>
      </c>
      <c r="AI25" s="386"/>
      <c r="AJ25" s="386"/>
      <c r="AK25" s="386"/>
      <c r="AL25" s="387"/>
      <c r="AM25" s="385">
        <v>640200</v>
      </c>
      <c r="AN25" s="386"/>
      <c r="AO25" s="386"/>
      <c r="AP25" s="386"/>
      <c r="AQ25" s="386"/>
      <c r="AR25" s="387"/>
      <c r="AS25" s="385">
        <v>3201</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11598101</v>
      </c>
      <c r="BO25" s="462"/>
      <c r="BP25" s="462"/>
      <c r="BQ25" s="462"/>
      <c r="BR25" s="462"/>
      <c r="BS25" s="462"/>
      <c r="BT25" s="462"/>
      <c r="BU25" s="463"/>
      <c r="BV25" s="461">
        <v>13302558</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6840</v>
      </c>
      <c r="R26" s="386"/>
      <c r="S26" s="386"/>
      <c r="T26" s="386"/>
      <c r="U26" s="386"/>
      <c r="V26" s="387"/>
      <c r="W26" s="475"/>
      <c r="X26" s="412"/>
      <c r="Y26" s="413"/>
      <c r="Z26" s="388" t="s">
        <v>168</v>
      </c>
      <c r="AA26" s="443"/>
      <c r="AB26" s="443"/>
      <c r="AC26" s="443"/>
      <c r="AD26" s="443"/>
      <c r="AE26" s="443"/>
      <c r="AF26" s="443"/>
      <c r="AG26" s="444"/>
      <c r="AH26" s="385">
        <v>40</v>
      </c>
      <c r="AI26" s="386"/>
      <c r="AJ26" s="386"/>
      <c r="AK26" s="386"/>
      <c r="AL26" s="387"/>
      <c r="AM26" s="385">
        <v>131680</v>
      </c>
      <c r="AN26" s="386"/>
      <c r="AO26" s="386"/>
      <c r="AP26" s="386"/>
      <c r="AQ26" s="386"/>
      <c r="AR26" s="387"/>
      <c r="AS26" s="385">
        <v>3292</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5560</v>
      </c>
      <c r="R27" s="386"/>
      <c r="S27" s="386"/>
      <c r="T27" s="386"/>
      <c r="U27" s="386"/>
      <c r="V27" s="387"/>
      <c r="W27" s="475"/>
      <c r="X27" s="412"/>
      <c r="Y27" s="413"/>
      <c r="Z27" s="388" t="s">
        <v>171</v>
      </c>
      <c r="AA27" s="389"/>
      <c r="AB27" s="389"/>
      <c r="AC27" s="389"/>
      <c r="AD27" s="389"/>
      <c r="AE27" s="389"/>
      <c r="AF27" s="389"/>
      <c r="AG27" s="390"/>
      <c r="AH27" s="385">
        <v>65</v>
      </c>
      <c r="AI27" s="386"/>
      <c r="AJ27" s="386"/>
      <c r="AK27" s="386"/>
      <c r="AL27" s="387"/>
      <c r="AM27" s="385">
        <v>218495</v>
      </c>
      <c r="AN27" s="386"/>
      <c r="AO27" s="386"/>
      <c r="AP27" s="386"/>
      <c r="AQ27" s="386"/>
      <c r="AR27" s="387"/>
      <c r="AS27" s="385">
        <v>3361</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307000</v>
      </c>
      <c r="BO27" s="467"/>
      <c r="BP27" s="467"/>
      <c r="BQ27" s="467"/>
      <c r="BR27" s="467"/>
      <c r="BS27" s="467"/>
      <c r="BT27" s="467"/>
      <c r="BU27" s="468"/>
      <c r="BV27" s="466">
        <v>307000</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4840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4113503</v>
      </c>
      <c r="BO28" s="462"/>
      <c r="BP28" s="462"/>
      <c r="BQ28" s="462"/>
      <c r="BR28" s="462"/>
      <c r="BS28" s="462"/>
      <c r="BT28" s="462"/>
      <c r="BU28" s="463"/>
      <c r="BV28" s="461">
        <v>4112932</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22</v>
      </c>
      <c r="M29" s="386"/>
      <c r="N29" s="386"/>
      <c r="O29" s="386"/>
      <c r="P29" s="387"/>
      <c r="Q29" s="385">
        <v>4440</v>
      </c>
      <c r="R29" s="386"/>
      <c r="S29" s="386"/>
      <c r="T29" s="386"/>
      <c r="U29" s="386"/>
      <c r="V29" s="387"/>
      <c r="W29" s="476"/>
      <c r="X29" s="477"/>
      <c r="Y29" s="478"/>
      <c r="Z29" s="388" t="s">
        <v>177</v>
      </c>
      <c r="AA29" s="389"/>
      <c r="AB29" s="389"/>
      <c r="AC29" s="389"/>
      <c r="AD29" s="389"/>
      <c r="AE29" s="389"/>
      <c r="AF29" s="389"/>
      <c r="AG29" s="390"/>
      <c r="AH29" s="385">
        <v>995</v>
      </c>
      <c r="AI29" s="386"/>
      <c r="AJ29" s="386"/>
      <c r="AK29" s="386"/>
      <c r="AL29" s="387"/>
      <c r="AM29" s="385">
        <v>3136835</v>
      </c>
      <c r="AN29" s="386"/>
      <c r="AO29" s="386"/>
      <c r="AP29" s="386"/>
      <c r="AQ29" s="386"/>
      <c r="AR29" s="387"/>
      <c r="AS29" s="385">
        <v>3153</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t="s">
        <v>122</v>
      </c>
      <c r="BO29" s="433"/>
      <c r="BP29" s="433"/>
      <c r="BQ29" s="433"/>
      <c r="BR29" s="433"/>
      <c r="BS29" s="433"/>
      <c r="BT29" s="433"/>
      <c r="BU29" s="434"/>
      <c r="BV29" s="432" t="s">
        <v>122</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101.1</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1547138</v>
      </c>
      <c r="BO30" s="467"/>
      <c r="BP30" s="467"/>
      <c r="BQ30" s="467"/>
      <c r="BR30" s="467"/>
      <c r="BS30" s="467"/>
      <c r="BT30" s="467"/>
      <c r="BU30" s="468"/>
      <c r="BV30" s="466">
        <v>1501276</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国民健康保険事業特別会計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7</v>
      </c>
      <c r="BX34" s="380"/>
      <c r="BY34" s="381" t="str">
        <f>IF('各会計、関係団体の財政状況及び健全化判断比率'!B68="","",'各会計、関係団体の財政状況及び健全化判断比率'!B68)</f>
        <v>秦野市伊勢原市環境衛生組合</v>
      </c>
      <c r="BZ34" s="381"/>
      <c r="CA34" s="381"/>
      <c r="CB34" s="381"/>
      <c r="CC34" s="381"/>
      <c r="CD34" s="381"/>
      <c r="CE34" s="381"/>
      <c r="CF34" s="381"/>
      <c r="CG34" s="381"/>
      <c r="CH34" s="381"/>
      <c r="CI34" s="381"/>
      <c r="CJ34" s="381"/>
      <c r="CK34" s="381"/>
      <c r="CL34" s="381"/>
      <c r="CM34" s="381"/>
      <c r="CN34" s="163"/>
      <c r="CO34" s="380">
        <f>IF(CQ34="","",MAX(C34:D43,U34:V43,AM34:AN43,BE34:BF43,BW34:BX43)+1)</f>
        <v>11</v>
      </c>
      <c r="CP34" s="380"/>
      <c r="CQ34" s="381" t="str">
        <f>IF('各会計、関係団体の財政状況及び健全化判断比率'!BS7="","",'各会計、関係団体の財政状況及び健全化判断比率'!BS7)</f>
        <v>秦野市土地開発公社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〇</v>
      </c>
      <c r="DH34" s="378"/>
      <c r="DI34" s="190"/>
    </row>
    <row r="35" spans="1:113" ht="32.25" customHeight="1" x14ac:dyDescent="0.2">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介護保険事業特別会計</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IF('各会計、関係団体の財政状況及び健全化判断比率'!B32="","",'各会計、関係団体の財政状況及び健全化判断比率'!B32)</f>
        <v>公共下水道事業会計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8</v>
      </c>
      <c r="BX35" s="380"/>
      <c r="BY35" s="381" t="str">
        <f>IF('各会計、関係団体の財政状況及び健全化判断比率'!B69="","",'各会計、関係団体の財政状況及び健全化判断比率'!B69)</f>
        <v>神奈川県後期高齢者医療広域連合（一般会計）</v>
      </c>
      <c r="BZ35" s="381"/>
      <c r="CA35" s="381"/>
      <c r="CB35" s="381"/>
      <c r="CC35" s="381"/>
      <c r="CD35" s="381"/>
      <c r="CE35" s="381"/>
      <c r="CF35" s="381"/>
      <c r="CG35" s="381"/>
      <c r="CH35" s="381"/>
      <c r="CI35" s="381"/>
      <c r="CJ35" s="381"/>
      <c r="CK35" s="381"/>
      <c r="CL35" s="381"/>
      <c r="CM35" s="381"/>
      <c r="CN35" s="163"/>
      <c r="CO35" s="380">
        <f t="shared" ref="CO35:CO43" si="3">IF(CQ35="","",CO34+1)</f>
        <v>12</v>
      </c>
      <c r="CP35" s="380"/>
      <c r="CQ35" s="381" t="str">
        <f>IF('各会計、関係団体の財政状況及び健全化判断比率'!BS8="","",'各会計、関係団体の財政状況及び健全化判断比率'!BS8)</f>
        <v>秦野市スポーツ協会</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後期高齢者医療事業特別会計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9</v>
      </c>
      <c r="BX36" s="380"/>
      <c r="BY36" s="381" t="str">
        <f>IF('各会計、関係団体の財政状況及び健全化判断比率'!B70="","",'各会計、関係団体の財政状況及び健全化判断比率'!B70)</f>
        <v>神奈川県後期高齢者医療広域連合（後期高齢者医療特別会計）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10</v>
      </c>
      <c r="BX37" s="380"/>
      <c r="BY37" s="381" t="str">
        <f>IF('各会計、関係団体の財政状況及び健全化判断比率'!B71="","",'各会計、関係団体の財政状況及び健全化判断比率'!B71)</f>
        <v>金目川水害予防組合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t="str">
        <f t="shared" si="2"/>
        <v/>
      </c>
      <c r="BX38" s="380"/>
      <c r="BY38" s="381" t="str">
        <f>IF('各会計、関係団体の財政状況及び健全化判断比率'!B72="","",'各会計、関係団体の財政状況及び健全化判断比率'!B72)</f>
        <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t="str">
        <f t="shared" si="2"/>
        <v/>
      </c>
      <c r="BX39" s="380"/>
      <c r="BY39" s="381" t="str">
        <f>IF('各会計、関係団体の財政状況及び健全化判断比率'!B73="","",'各会計、関係団体の財政状況及び健全化判断比率'!B73)</f>
        <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c6Fbo2NedamAlba0P+214fP5ONO9QE45aSvG65zXjZYafQ+NOrEjpg7xtIFWSbhHH25zUg4lxTBPWy0ZQnHfRw==" saltValue="hnhmb/NypTqwIPAo4cQWk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22325079</v>
      </c>
      <c r="S5" s="690"/>
      <c r="T5" s="690"/>
      <c r="U5" s="690"/>
      <c r="V5" s="690"/>
      <c r="W5" s="690"/>
      <c r="X5" s="690"/>
      <c r="Y5" s="715"/>
      <c r="Z5" s="728">
        <v>35.6</v>
      </c>
      <c r="AA5" s="728"/>
      <c r="AB5" s="728"/>
      <c r="AC5" s="728"/>
      <c r="AD5" s="729">
        <v>20723487</v>
      </c>
      <c r="AE5" s="729"/>
      <c r="AF5" s="729"/>
      <c r="AG5" s="729"/>
      <c r="AH5" s="729"/>
      <c r="AI5" s="729"/>
      <c r="AJ5" s="729"/>
      <c r="AK5" s="729"/>
      <c r="AL5" s="716">
        <v>62</v>
      </c>
      <c r="AM5" s="698"/>
      <c r="AN5" s="698"/>
      <c r="AO5" s="717"/>
      <c r="AP5" s="692" t="s">
        <v>216</v>
      </c>
      <c r="AQ5" s="693"/>
      <c r="AR5" s="693"/>
      <c r="AS5" s="693"/>
      <c r="AT5" s="693"/>
      <c r="AU5" s="693"/>
      <c r="AV5" s="693"/>
      <c r="AW5" s="693"/>
      <c r="AX5" s="693"/>
      <c r="AY5" s="693"/>
      <c r="AZ5" s="693"/>
      <c r="BA5" s="693"/>
      <c r="BB5" s="693"/>
      <c r="BC5" s="693"/>
      <c r="BD5" s="693"/>
      <c r="BE5" s="693"/>
      <c r="BF5" s="694"/>
      <c r="BG5" s="634">
        <v>20718484</v>
      </c>
      <c r="BH5" s="635"/>
      <c r="BI5" s="635"/>
      <c r="BJ5" s="635"/>
      <c r="BK5" s="635"/>
      <c r="BL5" s="635"/>
      <c r="BM5" s="635"/>
      <c r="BN5" s="636"/>
      <c r="BO5" s="672">
        <v>92.8</v>
      </c>
      <c r="BP5" s="672"/>
      <c r="BQ5" s="672"/>
      <c r="BR5" s="672"/>
      <c r="BS5" s="673">
        <v>147061</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372782</v>
      </c>
      <c r="S6" s="635"/>
      <c r="T6" s="635"/>
      <c r="U6" s="635"/>
      <c r="V6" s="635"/>
      <c r="W6" s="635"/>
      <c r="X6" s="635"/>
      <c r="Y6" s="636"/>
      <c r="Z6" s="672">
        <v>0.6</v>
      </c>
      <c r="AA6" s="672"/>
      <c r="AB6" s="672"/>
      <c r="AC6" s="672"/>
      <c r="AD6" s="673">
        <v>372782</v>
      </c>
      <c r="AE6" s="673"/>
      <c r="AF6" s="673"/>
      <c r="AG6" s="673"/>
      <c r="AH6" s="673"/>
      <c r="AI6" s="673"/>
      <c r="AJ6" s="673"/>
      <c r="AK6" s="673"/>
      <c r="AL6" s="637">
        <v>1.1000000000000001</v>
      </c>
      <c r="AM6" s="638"/>
      <c r="AN6" s="638"/>
      <c r="AO6" s="674"/>
      <c r="AP6" s="631" t="s">
        <v>221</v>
      </c>
      <c r="AQ6" s="632"/>
      <c r="AR6" s="632"/>
      <c r="AS6" s="632"/>
      <c r="AT6" s="632"/>
      <c r="AU6" s="632"/>
      <c r="AV6" s="632"/>
      <c r="AW6" s="632"/>
      <c r="AX6" s="632"/>
      <c r="AY6" s="632"/>
      <c r="AZ6" s="632"/>
      <c r="BA6" s="632"/>
      <c r="BB6" s="632"/>
      <c r="BC6" s="632"/>
      <c r="BD6" s="632"/>
      <c r="BE6" s="632"/>
      <c r="BF6" s="633"/>
      <c r="BG6" s="634">
        <v>20718484</v>
      </c>
      <c r="BH6" s="635"/>
      <c r="BI6" s="635"/>
      <c r="BJ6" s="635"/>
      <c r="BK6" s="635"/>
      <c r="BL6" s="635"/>
      <c r="BM6" s="635"/>
      <c r="BN6" s="636"/>
      <c r="BO6" s="672">
        <v>92.8</v>
      </c>
      <c r="BP6" s="672"/>
      <c r="BQ6" s="672"/>
      <c r="BR6" s="672"/>
      <c r="BS6" s="673">
        <v>147061</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340622</v>
      </c>
      <c r="CS6" s="635"/>
      <c r="CT6" s="635"/>
      <c r="CU6" s="635"/>
      <c r="CV6" s="635"/>
      <c r="CW6" s="635"/>
      <c r="CX6" s="635"/>
      <c r="CY6" s="636"/>
      <c r="CZ6" s="716">
        <v>0.6</v>
      </c>
      <c r="DA6" s="698"/>
      <c r="DB6" s="698"/>
      <c r="DC6" s="718"/>
      <c r="DD6" s="640" t="s">
        <v>122</v>
      </c>
      <c r="DE6" s="635"/>
      <c r="DF6" s="635"/>
      <c r="DG6" s="635"/>
      <c r="DH6" s="635"/>
      <c r="DI6" s="635"/>
      <c r="DJ6" s="635"/>
      <c r="DK6" s="635"/>
      <c r="DL6" s="635"/>
      <c r="DM6" s="635"/>
      <c r="DN6" s="635"/>
      <c r="DO6" s="635"/>
      <c r="DP6" s="636"/>
      <c r="DQ6" s="640">
        <v>339933</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10436</v>
      </c>
      <c r="S7" s="635"/>
      <c r="T7" s="635"/>
      <c r="U7" s="635"/>
      <c r="V7" s="635"/>
      <c r="W7" s="635"/>
      <c r="X7" s="635"/>
      <c r="Y7" s="636"/>
      <c r="Z7" s="672">
        <v>0</v>
      </c>
      <c r="AA7" s="672"/>
      <c r="AB7" s="672"/>
      <c r="AC7" s="672"/>
      <c r="AD7" s="673">
        <v>10436</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9768286</v>
      </c>
      <c r="BH7" s="635"/>
      <c r="BI7" s="635"/>
      <c r="BJ7" s="635"/>
      <c r="BK7" s="635"/>
      <c r="BL7" s="635"/>
      <c r="BM7" s="635"/>
      <c r="BN7" s="636"/>
      <c r="BO7" s="672">
        <v>43.8</v>
      </c>
      <c r="BP7" s="672"/>
      <c r="BQ7" s="672"/>
      <c r="BR7" s="672"/>
      <c r="BS7" s="673">
        <v>147061</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5635176</v>
      </c>
      <c r="CS7" s="635"/>
      <c r="CT7" s="635"/>
      <c r="CU7" s="635"/>
      <c r="CV7" s="635"/>
      <c r="CW7" s="635"/>
      <c r="CX7" s="635"/>
      <c r="CY7" s="636"/>
      <c r="CZ7" s="672">
        <v>9.4</v>
      </c>
      <c r="DA7" s="672"/>
      <c r="DB7" s="672"/>
      <c r="DC7" s="672"/>
      <c r="DD7" s="640">
        <v>183269</v>
      </c>
      <c r="DE7" s="635"/>
      <c r="DF7" s="635"/>
      <c r="DG7" s="635"/>
      <c r="DH7" s="635"/>
      <c r="DI7" s="635"/>
      <c r="DJ7" s="635"/>
      <c r="DK7" s="635"/>
      <c r="DL7" s="635"/>
      <c r="DM7" s="635"/>
      <c r="DN7" s="635"/>
      <c r="DO7" s="635"/>
      <c r="DP7" s="636"/>
      <c r="DQ7" s="640">
        <v>4335994</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238204</v>
      </c>
      <c r="S8" s="635"/>
      <c r="T8" s="635"/>
      <c r="U8" s="635"/>
      <c r="V8" s="635"/>
      <c r="W8" s="635"/>
      <c r="X8" s="635"/>
      <c r="Y8" s="636"/>
      <c r="Z8" s="672">
        <v>0.4</v>
      </c>
      <c r="AA8" s="672"/>
      <c r="AB8" s="672"/>
      <c r="AC8" s="672"/>
      <c r="AD8" s="673">
        <v>238204</v>
      </c>
      <c r="AE8" s="673"/>
      <c r="AF8" s="673"/>
      <c r="AG8" s="673"/>
      <c r="AH8" s="673"/>
      <c r="AI8" s="673"/>
      <c r="AJ8" s="673"/>
      <c r="AK8" s="673"/>
      <c r="AL8" s="637">
        <v>0.7</v>
      </c>
      <c r="AM8" s="638"/>
      <c r="AN8" s="638"/>
      <c r="AO8" s="674"/>
      <c r="AP8" s="631" t="s">
        <v>227</v>
      </c>
      <c r="AQ8" s="632"/>
      <c r="AR8" s="632"/>
      <c r="AS8" s="632"/>
      <c r="AT8" s="632"/>
      <c r="AU8" s="632"/>
      <c r="AV8" s="632"/>
      <c r="AW8" s="632"/>
      <c r="AX8" s="632"/>
      <c r="AY8" s="632"/>
      <c r="AZ8" s="632"/>
      <c r="BA8" s="632"/>
      <c r="BB8" s="632"/>
      <c r="BC8" s="632"/>
      <c r="BD8" s="632"/>
      <c r="BE8" s="632"/>
      <c r="BF8" s="633"/>
      <c r="BG8" s="634">
        <v>250011</v>
      </c>
      <c r="BH8" s="635"/>
      <c r="BI8" s="635"/>
      <c r="BJ8" s="635"/>
      <c r="BK8" s="635"/>
      <c r="BL8" s="635"/>
      <c r="BM8" s="635"/>
      <c r="BN8" s="636"/>
      <c r="BO8" s="672">
        <v>1.1000000000000001</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28880305</v>
      </c>
      <c r="CS8" s="635"/>
      <c r="CT8" s="635"/>
      <c r="CU8" s="635"/>
      <c r="CV8" s="635"/>
      <c r="CW8" s="635"/>
      <c r="CX8" s="635"/>
      <c r="CY8" s="636"/>
      <c r="CZ8" s="672">
        <v>48.4</v>
      </c>
      <c r="DA8" s="672"/>
      <c r="DB8" s="672"/>
      <c r="DC8" s="672"/>
      <c r="DD8" s="640">
        <v>420406</v>
      </c>
      <c r="DE8" s="635"/>
      <c r="DF8" s="635"/>
      <c r="DG8" s="635"/>
      <c r="DH8" s="635"/>
      <c r="DI8" s="635"/>
      <c r="DJ8" s="635"/>
      <c r="DK8" s="635"/>
      <c r="DL8" s="635"/>
      <c r="DM8" s="635"/>
      <c r="DN8" s="635"/>
      <c r="DO8" s="635"/>
      <c r="DP8" s="636"/>
      <c r="DQ8" s="640">
        <v>14499931</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340872</v>
      </c>
      <c r="S9" s="635"/>
      <c r="T9" s="635"/>
      <c r="U9" s="635"/>
      <c r="V9" s="635"/>
      <c r="W9" s="635"/>
      <c r="X9" s="635"/>
      <c r="Y9" s="636"/>
      <c r="Z9" s="672">
        <v>0.5</v>
      </c>
      <c r="AA9" s="672"/>
      <c r="AB9" s="672"/>
      <c r="AC9" s="672"/>
      <c r="AD9" s="673">
        <v>340872</v>
      </c>
      <c r="AE9" s="673"/>
      <c r="AF9" s="673"/>
      <c r="AG9" s="673"/>
      <c r="AH9" s="673"/>
      <c r="AI9" s="673"/>
      <c r="AJ9" s="673"/>
      <c r="AK9" s="673"/>
      <c r="AL9" s="637">
        <v>1</v>
      </c>
      <c r="AM9" s="638"/>
      <c r="AN9" s="638"/>
      <c r="AO9" s="674"/>
      <c r="AP9" s="631" t="s">
        <v>230</v>
      </c>
      <c r="AQ9" s="632"/>
      <c r="AR9" s="632"/>
      <c r="AS9" s="632"/>
      <c r="AT9" s="632"/>
      <c r="AU9" s="632"/>
      <c r="AV9" s="632"/>
      <c r="AW9" s="632"/>
      <c r="AX9" s="632"/>
      <c r="AY9" s="632"/>
      <c r="AZ9" s="632"/>
      <c r="BA9" s="632"/>
      <c r="BB9" s="632"/>
      <c r="BC9" s="632"/>
      <c r="BD9" s="632"/>
      <c r="BE9" s="632"/>
      <c r="BF9" s="633"/>
      <c r="BG9" s="634">
        <v>8455891</v>
      </c>
      <c r="BH9" s="635"/>
      <c r="BI9" s="635"/>
      <c r="BJ9" s="635"/>
      <c r="BK9" s="635"/>
      <c r="BL9" s="635"/>
      <c r="BM9" s="635"/>
      <c r="BN9" s="636"/>
      <c r="BO9" s="672">
        <v>37.9</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4318803</v>
      </c>
      <c r="CS9" s="635"/>
      <c r="CT9" s="635"/>
      <c r="CU9" s="635"/>
      <c r="CV9" s="635"/>
      <c r="CW9" s="635"/>
      <c r="CX9" s="635"/>
      <c r="CY9" s="636"/>
      <c r="CZ9" s="672">
        <v>7.2</v>
      </c>
      <c r="DA9" s="672"/>
      <c r="DB9" s="672"/>
      <c r="DC9" s="672"/>
      <c r="DD9" s="640">
        <v>170159</v>
      </c>
      <c r="DE9" s="635"/>
      <c r="DF9" s="635"/>
      <c r="DG9" s="635"/>
      <c r="DH9" s="635"/>
      <c r="DI9" s="635"/>
      <c r="DJ9" s="635"/>
      <c r="DK9" s="635"/>
      <c r="DL9" s="635"/>
      <c r="DM9" s="635"/>
      <c r="DN9" s="635"/>
      <c r="DO9" s="635"/>
      <c r="DP9" s="636"/>
      <c r="DQ9" s="640">
        <v>3993314</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354643</v>
      </c>
      <c r="BH10" s="635"/>
      <c r="BI10" s="635"/>
      <c r="BJ10" s="635"/>
      <c r="BK10" s="635"/>
      <c r="BL10" s="635"/>
      <c r="BM10" s="635"/>
      <c r="BN10" s="636"/>
      <c r="BO10" s="672">
        <v>1.6</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139609</v>
      </c>
      <c r="CS10" s="635"/>
      <c r="CT10" s="635"/>
      <c r="CU10" s="635"/>
      <c r="CV10" s="635"/>
      <c r="CW10" s="635"/>
      <c r="CX10" s="635"/>
      <c r="CY10" s="636"/>
      <c r="CZ10" s="672">
        <v>0.2</v>
      </c>
      <c r="DA10" s="672"/>
      <c r="DB10" s="672"/>
      <c r="DC10" s="672"/>
      <c r="DD10" s="640" t="s">
        <v>122</v>
      </c>
      <c r="DE10" s="635"/>
      <c r="DF10" s="635"/>
      <c r="DG10" s="635"/>
      <c r="DH10" s="635"/>
      <c r="DI10" s="635"/>
      <c r="DJ10" s="635"/>
      <c r="DK10" s="635"/>
      <c r="DL10" s="635"/>
      <c r="DM10" s="635"/>
      <c r="DN10" s="635"/>
      <c r="DO10" s="635"/>
      <c r="DP10" s="636"/>
      <c r="DQ10" s="640">
        <v>19609</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3802725</v>
      </c>
      <c r="S11" s="635"/>
      <c r="T11" s="635"/>
      <c r="U11" s="635"/>
      <c r="V11" s="635"/>
      <c r="W11" s="635"/>
      <c r="X11" s="635"/>
      <c r="Y11" s="636"/>
      <c r="Z11" s="637">
        <v>6.1</v>
      </c>
      <c r="AA11" s="638"/>
      <c r="AB11" s="638"/>
      <c r="AC11" s="639"/>
      <c r="AD11" s="640">
        <v>3802725</v>
      </c>
      <c r="AE11" s="635"/>
      <c r="AF11" s="635"/>
      <c r="AG11" s="635"/>
      <c r="AH11" s="635"/>
      <c r="AI11" s="635"/>
      <c r="AJ11" s="635"/>
      <c r="AK11" s="636"/>
      <c r="AL11" s="637">
        <v>11.4</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707741</v>
      </c>
      <c r="BH11" s="635"/>
      <c r="BI11" s="635"/>
      <c r="BJ11" s="635"/>
      <c r="BK11" s="635"/>
      <c r="BL11" s="635"/>
      <c r="BM11" s="635"/>
      <c r="BN11" s="636"/>
      <c r="BO11" s="672">
        <v>3.2</v>
      </c>
      <c r="BP11" s="672"/>
      <c r="BQ11" s="672"/>
      <c r="BR11" s="672"/>
      <c r="BS11" s="673">
        <v>147061</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632746</v>
      </c>
      <c r="CS11" s="635"/>
      <c r="CT11" s="635"/>
      <c r="CU11" s="635"/>
      <c r="CV11" s="635"/>
      <c r="CW11" s="635"/>
      <c r="CX11" s="635"/>
      <c r="CY11" s="636"/>
      <c r="CZ11" s="672">
        <v>1.1000000000000001</v>
      </c>
      <c r="DA11" s="672"/>
      <c r="DB11" s="672"/>
      <c r="DC11" s="672"/>
      <c r="DD11" s="640">
        <v>302713</v>
      </c>
      <c r="DE11" s="635"/>
      <c r="DF11" s="635"/>
      <c r="DG11" s="635"/>
      <c r="DH11" s="635"/>
      <c r="DI11" s="635"/>
      <c r="DJ11" s="635"/>
      <c r="DK11" s="635"/>
      <c r="DL11" s="635"/>
      <c r="DM11" s="635"/>
      <c r="DN11" s="635"/>
      <c r="DO11" s="635"/>
      <c r="DP11" s="636"/>
      <c r="DQ11" s="640">
        <v>366273</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v>96538</v>
      </c>
      <c r="S12" s="635"/>
      <c r="T12" s="635"/>
      <c r="U12" s="635"/>
      <c r="V12" s="635"/>
      <c r="W12" s="635"/>
      <c r="X12" s="635"/>
      <c r="Y12" s="636"/>
      <c r="Z12" s="672">
        <v>0.2</v>
      </c>
      <c r="AA12" s="672"/>
      <c r="AB12" s="672"/>
      <c r="AC12" s="672"/>
      <c r="AD12" s="673">
        <v>96538</v>
      </c>
      <c r="AE12" s="673"/>
      <c r="AF12" s="673"/>
      <c r="AG12" s="673"/>
      <c r="AH12" s="673"/>
      <c r="AI12" s="673"/>
      <c r="AJ12" s="673"/>
      <c r="AK12" s="673"/>
      <c r="AL12" s="637">
        <v>0.3</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9544407</v>
      </c>
      <c r="BH12" s="635"/>
      <c r="BI12" s="635"/>
      <c r="BJ12" s="635"/>
      <c r="BK12" s="635"/>
      <c r="BL12" s="635"/>
      <c r="BM12" s="635"/>
      <c r="BN12" s="636"/>
      <c r="BO12" s="672">
        <v>42.8</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1375012</v>
      </c>
      <c r="CS12" s="635"/>
      <c r="CT12" s="635"/>
      <c r="CU12" s="635"/>
      <c r="CV12" s="635"/>
      <c r="CW12" s="635"/>
      <c r="CX12" s="635"/>
      <c r="CY12" s="636"/>
      <c r="CZ12" s="672">
        <v>2.2999999999999998</v>
      </c>
      <c r="DA12" s="672"/>
      <c r="DB12" s="672"/>
      <c r="DC12" s="672"/>
      <c r="DD12" s="640">
        <v>128295</v>
      </c>
      <c r="DE12" s="635"/>
      <c r="DF12" s="635"/>
      <c r="DG12" s="635"/>
      <c r="DH12" s="635"/>
      <c r="DI12" s="635"/>
      <c r="DJ12" s="635"/>
      <c r="DK12" s="635"/>
      <c r="DL12" s="635"/>
      <c r="DM12" s="635"/>
      <c r="DN12" s="635"/>
      <c r="DO12" s="635"/>
      <c r="DP12" s="636"/>
      <c r="DQ12" s="640">
        <v>731203</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9524736</v>
      </c>
      <c r="BH13" s="635"/>
      <c r="BI13" s="635"/>
      <c r="BJ13" s="635"/>
      <c r="BK13" s="635"/>
      <c r="BL13" s="635"/>
      <c r="BM13" s="635"/>
      <c r="BN13" s="636"/>
      <c r="BO13" s="672">
        <v>42.7</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6139694</v>
      </c>
      <c r="CS13" s="635"/>
      <c r="CT13" s="635"/>
      <c r="CU13" s="635"/>
      <c r="CV13" s="635"/>
      <c r="CW13" s="635"/>
      <c r="CX13" s="635"/>
      <c r="CY13" s="636"/>
      <c r="CZ13" s="672">
        <v>10.3</v>
      </c>
      <c r="DA13" s="672"/>
      <c r="DB13" s="672"/>
      <c r="DC13" s="672"/>
      <c r="DD13" s="640">
        <v>2575858</v>
      </c>
      <c r="DE13" s="635"/>
      <c r="DF13" s="635"/>
      <c r="DG13" s="635"/>
      <c r="DH13" s="635"/>
      <c r="DI13" s="635"/>
      <c r="DJ13" s="635"/>
      <c r="DK13" s="635"/>
      <c r="DL13" s="635"/>
      <c r="DM13" s="635"/>
      <c r="DN13" s="635"/>
      <c r="DO13" s="635"/>
      <c r="DP13" s="636"/>
      <c r="DQ13" s="640">
        <v>4182367</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398155</v>
      </c>
      <c r="BH14" s="635"/>
      <c r="BI14" s="635"/>
      <c r="BJ14" s="635"/>
      <c r="BK14" s="635"/>
      <c r="BL14" s="635"/>
      <c r="BM14" s="635"/>
      <c r="BN14" s="636"/>
      <c r="BO14" s="672">
        <v>1.8</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3113460</v>
      </c>
      <c r="CS14" s="635"/>
      <c r="CT14" s="635"/>
      <c r="CU14" s="635"/>
      <c r="CV14" s="635"/>
      <c r="CW14" s="635"/>
      <c r="CX14" s="635"/>
      <c r="CY14" s="636"/>
      <c r="CZ14" s="672">
        <v>5.2</v>
      </c>
      <c r="DA14" s="672"/>
      <c r="DB14" s="672"/>
      <c r="DC14" s="672"/>
      <c r="DD14" s="640">
        <v>1130144</v>
      </c>
      <c r="DE14" s="635"/>
      <c r="DF14" s="635"/>
      <c r="DG14" s="635"/>
      <c r="DH14" s="635"/>
      <c r="DI14" s="635"/>
      <c r="DJ14" s="635"/>
      <c r="DK14" s="635"/>
      <c r="DL14" s="635"/>
      <c r="DM14" s="635"/>
      <c r="DN14" s="635"/>
      <c r="DO14" s="635"/>
      <c r="DP14" s="636"/>
      <c r="DQ14" s="640">
        <v>2038854</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99049</v>
      </c>
      <c r="S15" s="635"/>
      <c r="T15" s="635"/>
      <c r="U15" s="635"/>
      <c r="V15" s="635"/>
      <c r="W15" s="635"/>
      <c r="X15" s="635"/>
      <c r="Y15" s="636"/>
      <c r="Z15" s="672">
        <v>0.2</v>
      </c>
      <c r="AA15" s="672"/>
      <c r="AB15" s="672"/>
      <c r="AC15" s="672"/>
      <c r="AD15" s="673">
        <v>99049</v>
      </c>
      <c r="AE15" s="673"/>
      <c r="AF15" s="673"/>
      <c r="AG15" s="673"/>
      <c r="AH15" s="673"/>
      <c r="AI15" s="673"/>
      <c r="AJ15" s="673"/>
      <c r="AK15" s="673"/>
      <c r="AL15" s="637">
        <v>0.3</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1007636</v>
      </c>
      <c r="BH15" s="635"/>
      <c r="BI15" s="635"/>
      <c r="BJ15" s="635"/>
      <c r="BK15" s="635"/>
      <c r="BL15" s="635"/>
      <c r="BM15" s="635"/>
      <c r="BN15" s="636"/>
      <c r="BO15" s="672">
        <v>4.5</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5755932</v>
      </c>
      <c r="CS15" s="635"/>
      <c r="CT15" s="635"/>
      <c r="CU15" s="635"/>
      <c r="CV15" s="635"/>
      <c r="CW15" s="635"/>
      <c r="CX15" s="635"/>
      <c r="CY15" s="636"/>
      <c r="CZ15" s="672">
        <v>9.6</v>
      </c>
      <c r="DA15" s="672"/>
      <c r="DB15" s="672"/>
      <c r="DC15" s="672"/>
      <c r="DD15" s="640">
        <v>484209</v>
      </c>
      <c r="DE15" s="635"/>
      <c r="DF15" s="635"/>
      <c r="DG15" s="635"/>
      <c r="DH15" s="635"/>
      <c r="DI15" s="635"/>
      <c r="DJ15" s="635"/>
      <c r="DK15" s="635"/>
      <c r="DL15" s="635"/>
      <c r="DM15" s="635"/>
      <c r="DN15" s="635"/>
      <c r="DO15" s="635"/>
      <c r="DP15" s="636"/>
      <c r="DQ15" s="640">
        <v>4423216</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355289</v>
      </c>
      <c r="S16" s="635"/>
      <c r="T16" s="635"/>
      <c r="U16" s="635"/>
      <c r="V16" s="635"/>
      <c r="W16" s="635"/>
      <c r="X16" s="635"/>
      <c r="Y16" s="636"/>
      <c r="Z16" s="672">
        <v>0.6</v>
      </c>
      <c r="AA16" s="672"/>
      <c r="AB16" s="672"/>
      <c r="AC16" s="672"/>
      <c r="AD16" s="673">
        <v>355289</v>
      </c>
      <c r="AE16" s="673"/>
      <c r="AF16" s="673"/>
      <c r="AG16" s="673"/>
      <c r="AH16" s="673"/>
      <c r="AI16" s="673"/>
      <c r="AJ16" s="673"/>
      <c r="AK16" s="673"/>
      <c r="AL16" s="637">
        <v>1.1000000000000001</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5601</v>
      </c>
      <c r="CS16" s="635"/>
      <c r="CT16" s="635"/>
      <c r="CU16" s="635"/>
      <c r="CV16" s="635"/>
      <c r="CW16" s="635"/>
      <c r="CX16" s="635"/>
      <c r="CY16" s="636"/>
      <c r="CZ16" s="672">
        <v>0</v>
      </c>
      <c r="DA16" s="672"/>
      <c r="DB16" s="672"/>
      <c r="DC16" s="672"/>
      <c r="DD16" s="640" t="s">
        <v>122</v>
      </c>
      <c r="DE16" s="635"/>
      <c r="DF16" s="635"/>
      <c r="DG16" s="635"/>
      <c r="DH16" s="635"/>
      <c r="DI16" s="635"/>
      <c r="DJ16" s="635"/>
      <c r="DK16" s="635"/>
      <c r="DL16" s="635"/>
      <c r="DM16" s="635"/>
      <c r="DN16" s="635"/>
      <c r="DO16" s="635"/>
      <c r="DP16" s="636"/>
      <c r="DQ16" s="640">
        <v>5601</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875260</v>
      </c>
      <c r="S17" s="635"/>
      <c r="T17" s="635"/>
      <c r="U17" s="635"/>
      <c r="V17" s="635"/>
      <c r="W17" s="635"/>
      <c r="X17" s="635"/>
      <c r="Y17" s="636"/>
      <c r="Z17" s="672">
        <v>1.4</v>
      </c>
      <c r="AA17" s="672"/>
      <c r="AB17" s="672"/>
      <c r="AC17" s="672"/>
      <c r="AD17" s="673">
        <v>875260</v>
      </c>
      <c r="AE17" s="673"/>
      <c r="AF17" s="673"/>
      <c r="AG17" s="673"/>
      <c r="AH17" s="673"/>
      <c r="AI17" s="673"/>
      <c r="AJ17" s="673"/>
      <c r="AK17" s="673"/>
      <c r="AL17" s="637">
        <v>2.6</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3340690</v>
      </c>
      <c r="CS17" s="635"/>
      <c r="CT17" s="635"/>
      <c r="CU17" s="635"/>
      <c r="CV17" s="635"/>
      <c r="CW17" s="635"/>
      <c r="CX17" s="635"/>
      <c r="CY17" s="636"/>
      <c r="CZ17" s="672">
        <v>5.6</v>
      </c>
      <c r="DA17" s="672"/>
      <c r="DB17" s="672"/>
      <c r="DC17" s="672"/>
      <c r="DD17" s="640" t="s">
        <v>122</v>
      </c>
      <c r="DE17" s="635"/>
      <c r="DF17" s="635"/>
      <c r="DG17" s="635"/>
      <c r="DH17" s="635"/>
      <c r="DI17" s="635"/>
      <c r="DJ17" s="635"/>
      <c r="DK17" s="635"/>
      <c r="DL17" s="635"/>
      <c r="DM17" s="635"/>
      <c r="DN17" s="635"/>
      <c r="DO17" s="635"/>
      <c r="DP17" s="636"/>
      <c r="DQ17" s="640">
        <v>3322706</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151411</v>
      </c>
      <c r="S18" s="635"/>
      <c r="T18" s="635"/>
      <c r="U18" s="635"/>
      <c r="V18" s="635"/>
      <c r="W18" s="635"/>
      <c r="X18" s="635"/>
      <c r="Y18" s="636"/>
      <c r="Z18" s="672">
        <v>0.2</v>
      </c>
      <c r="AA18" s="672"/>
      <c r="AB18" s="672"/>
      <c r="AC18" s="672"/>
      <c r="AD18" s="673">
        <v>151411</v>
      </c>
      <c r="AE18" s="673"/>
      <c r="AF18" s="673"/>
      <c r="AG18" s="673"/>
      <c r="AH18" s="673"/>
      <c r="AI18" s="673"/>
      <c r="AJ18" s="673"/>
      <c r="AK18" s="673"/>
      <c r="AL18" s="637">
        <v>0.5</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713825</v>
      </c>
      <c r="S19" s="635"/>
      <c r="T19" s="635"/>
      <c r="U19" s="635"/>
      <c r="V19" s="635"/>
      <c r="W19" s="635"/>
      <c r="X19" s="635"/>
      <c r="Y19" s="636"/>
      <c r="Z19" s="672">
        <v>1.1000000000000001</v>
      </c>
      <c r="AA19" s="672"/>
      <c r="AB19" s="672"/>
      <c r="AC19" s="672"/>
      <c r="AD19" s="673">
        <v>713825</v>
      </c>
      <c r="AE19" s="673"/>
      <c r="AF19" s="673"/>
      <c r="AG19" s="673"/>
      <c r="AH19" s="673"/>
      <c r="AI19" s="673"/>
      <c r="AJ19" s="673"/>
      <c r="AK19" s="673"/>
      <c r="AL19" s="637">
        <v>2.1</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1606595</v>
      </c>
      <c r="BH19" s="635"/>
      <c r="BI19" s="635"/>
      <c r="BJ19" s="635"/>
      <c r="BK19" s="635"/>
      <c r="BL19" s="635"/>
      <c r="BM19" s="635"/>
      <c r="BN19" s="636"/>
      <c r="BO19" s="672">
        <v>7.2</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v>10024</v>
      </c>
      <c r="S20" s="635"/>
      <c r="T20" s="635"/>
      <c r="U20" s="635"/>
      <c r="V20" s="635"/>
      <c r="W20" s="635"/>
      <c r="X20" s="635"/>
      <c r="Y20" s="636"/>
      <c r="Z20" s="672">
        <v>0</v>
      </c>
      <c r="AA20" s="672"/>
      <c r="AB20" s="672"/>
      <c r="AC20" s="672"/>
      <c r="AD20" s="673">
        <v>10024</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1606595</v>
      </c>
      <c r="BH20" s="635"/>
      <c r="BI20" s="635"/>
      <c r="BJ20" s="635"/>
      <c r="BK20" s="635"/>
      <c r="BL20" s="635"/>
      <c r="BM20" s="635"/>
      <c r="BN20" s="636"/>
      <c r="BO20" s="672">
        <v>7.2</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59677650</v>
      </c>
      <c r="CS20" s="635"/>
      <c r="CT20" s="635"/>
      <c r="CU20" s="635"/>
      <c r="CV20" s="635"/>
      <c r="CW20" s="635"/>
      <c r="CX20" s="635"/>
      <c r="CY20" s="636"/>
      <c r="CZ20" s="672">
        <v>100</v>
      </c>
      <c r="DA20" s="672"/>
      <c r="DB20" s="672"/>
      <c r="DC20" s="672"/>
      <c r="DD20" s="640">
        <v>5395053</v>
      </c>
      <c r="DE20" s="635"/>
      <c r="DF20" s="635"/>
      <c r="DG20" s="635"/>
      <c r="DH20" s="635"/>
      <c r="DI20" s="635"/>
      <c r="DJ20" s="635"/>
      <c r="DK20" s="635"/>
      <c r="DL20" s="635"/>
      <c r="DM20" s="635"/>
      <c r="DN20" s="635"/>
      <c r="DO20" s="635"/>
      <c r="DP20" s="636"/>
      <c r="DQ20" s="640">
        <v>38259001</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6500965</v>
      </c>
      <c r="S21" s="635"/>
      <c r="T21" s="635"/>
      <c r="U21" s="635"/>
      <c r="V21" s="635"/>
      <c r="W21" s="635"/>
      <c r="X21" s="635"/>
      <c r="Y21" s="636"/>
      <c r="Z21" s="672">
        <v>10.4</v>
      </c>
      <c r="AA21" s="672"/>
      <c r="AB21" s="672"/>
      <c r="AC21" s="672"/>
      <c r="AD21" s="673">
        <v>6355374</v>
      </c>
      <c r="AE21" s="673"/>
      <c r="AF21" s="673"/>
      <c r="AG21" s="673"/>
      <c r="AH21" s="673"/>
      <c r="AI21" s="673"/>
      <c r="AJ21" s="673"/>
      <c r="AK21" s="673"/>
      <c r="AL21" s="637">
        <v>19</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5004</v>
      </c>
      <c r="BH21" s="635"/>
      <c r="BI21" s="635"/>
      <c r="BJ21" s="635"/>
      <c r="BK21" s="635"/>
      <c r="BL21" s="635"/>
      <c r="BM21" s="635"/>
      <c r="BN21" s="636"/>
      <c r="BO21" s="672">
        <v>0</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6355374</v>
      </c>
      <c r="S22" s="635"/>
      <c r="T22" s="635"/>
      <c r="U22" s="635"/>
      <c r="V22" s="635"/>
      <c r="W22" s="635"/>
      <c r="X22" s="635"/>
      <c r="Y22" s="636"/>
      <c r="Z22" s="672">
        <v>10.1</v>
      </c>
      <c r="AA22" s="672"/>
      <c r="AB22" s="672"/>
      <c r="AC22" s="672"/>
      <c r="AD22" s="673">
        <v>6355374</v>
      </c>
      <c r="AE22" s="673"/>
      <c r="AF22" s="673"/>
      <c r="AG22" s="673"/>
      <c r="AH22" s="673"/>
      <c r="AI22" s="673"/>
      <c r="AJ22" s="673"/>
      <c r="AK22" s="673"/>
      <c r="AL22" s="637">
        <v>19</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145591</v>
      </c>
      <c r="S23" s="635"/>
      <c r="T23" s="635"/>
      <c r="U23" s="635"/>
      <c r="V23" s="635"/>
      <c r="W23" s="635"/>
      <c r="X23" s="635"/>
      <c r="Y23" s="636"/>
      <c r="Z23" s="672">
        <v>0.2</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v>1601591</v>
      </c>
      <c r="BH23" s="635"/>
      <c r="BI23" s="635"/>
      <c r="BJ23" s="635"/>
      <c r="BK23" s="635"/>
      <c r="BL23" s="635"/>
      <c r="BM23" s="635"/>
      <c r="BN23" s="636"/>
      <c r="BO23" s="672">
        <v>7.2</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33548930</v>
      </c>
      <c r="CS24" s="690"/>
      <c r="CT24" s="690"/>
      <c r="CU24" s="690"/>
      <c r="CV24" s="690"/>
      <c r="CW24" s="690"/>
      <c r="CX24" s="690"/>
      <c r="CY24" s="715"/>
      <c r="CZ24" s="716">
        <v>56.2</v>
      </c>
      <c r="DA24" s="698"/>
      <c r="DB24" s="698"/>
      <c r="DC24" s="718"/>
      <c r="DD24" s="714">
        <v>20352755</v>
      </c>
      <c r="DE24" s="690"/>
      <c r="DF24" s="690"/>
      <c r="DG24" s="690"/>
      <c r="DH24" s="690"/>
      <c r="DI24" s="690"/>
      <c r="DJ24" s="690"/>
      <c r="DK24" s="715"/>
      <c r="DL24" s="714">
        <v>17983550</v>
      </c>
      <c r="DM24" s="690"/>
      <c r="DN24" s="690"/>
      <c r="DO24" s="690"/>
      <c r="DP24" s="690"/>
      <c r="DQ24" s="690"/>
      <c r="DR24" s="690"/>
      <c r="DS24" s="690"/>
      <c r="DT24" s="690"/>
      <c r="DU24" s="690"/>
      <c r="DV24" s="715"/>
      <c r="DW24" s="716">
        <v>53.5</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35017199</v>
      </c>
      <c r="S25" s="635"/>
      <c r="T25" s="635"/>
      <c r="U25" s="635"/>
      <c r="V25" s="635"/>
      <c r="W25" s="635"/>
      <c r="X25" s="635"/>
      <c r="Y25" s="636"/>
      <c r="Z25" s="672">
        <v>55.9</v>
      </c>
      <c r="AA25" s="672"/>
      <c r="AB25" s="672"/>
      <c r="AC25" s="672"/>
      <c r="AD25" s="673">
        <v>33270016</v>
      </c>
      <c r="AE25" s="673"/>
      <c r="AF25" s="673"/>
      <c r="AG25" s="673"/>
      <c r="AH25" s="673"/>
      <c r="AI25" s="673"/>
      <c r="AJ25" s="673"/>
      <c r="AK25" s="673"/>
      <c r="AL25" s="637">
        <v>99.5</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10699296</v>
      </c>
      <c r="CS25" s="647"/>
      <c r="CT25" s="647"/>
      <c r="CU25" s="647"/>
      <c r="CV25" s="647"/>
      <c r="CW25" s="647"/>
      <c r="CX25" s="647"/>
      <c r="CY25" s="648"/>
      <c r="CZ25" s="637">
        <v>17.899999999999999</v>
      </c>
      <c r="DA25" s="649"/>
      <c r="DB25" s="649"/>
      <c r="DC25" s="650"/>
      <c r="DD25" s="640">
        <v>9862320</v>
      </c>
      <c r="DE25" s="647"/>
      <c r="DF25" s="647"/>
      <c r="DG25" s="647"/>
      <c r="DH25" s="647"/>
      <c r="DI25" s="647"/>
      <c r="DJ25" s="647"/>
      <c r="DK25" s="648"/>
      <c r="DL25" s="640">
        <v>9645646</v>
      </c>
      <c r="DM25" s="647"/>
      <c r="DN25" s="647"/>
      <c r="DO25" s="647"/>
      <c r="DP25" s="647"/>
      <c r="DQ25" s="647"/>
      <c r="DR25" s="647"/>
      <c r="DS25" s="647"/>
      <c r="DT25" s="647"/>
      <c r="DU25" s="647"/>
      <c r="DV25" s="648"/>
      <c r="DW25" s="637">
        <v>28.7</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16649</v>
      </c>
      <c r="S26" s="635"/>
      <c r="T26" s="635"/>
      <c r="U26" s="635"/>
      <c r="V26" s="635"/>
      <c r="W26" s="635"/>
      <c r="X26" s="635"/>
      <c r="Y26" s="636"/>
      <c r="Z26" s="672">
        <v>0</v>
      </c>
      <c r="AA26" s="672"/>
      <c r="AB26" s="672"/>
      <c r="AC26" s="672"/>
      <c r="AD26" s="673">
        <v>16649</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6532061</v>
      </c>
      <c r="CS26" s="635"/>
      <c r="CT26" s="635"/>
      <c r="CU26" s="635"/>
      <c r="CV26" s="635"/>
      <c r="CW26" s="635"/>
      <c r="CX26" s="635"/>
      <c r="CY26" s="636"/>
      <c r="CZ26" s="637">
        <v>10.9</v>
      </c>
      <c r="DA26" s="649"/>
      <c r="DB26" s="649"/>
      <c r="DC26" s="650"/>
      <c r="DD26" s="640">
        <v>6194733</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275042</v>
      </c>
      <c r="S27" s="635"/>
      <c r="T27" s="635"/>
      <c r="U27" s="635"/>
      <c r="V27" s="635"/>
      <c r="W27" s="635"/>
      <c r="X27" s="635"/>
      <c r="Y27" s="636"/>
      <c r="Z27" s="672">
        <v>0.4</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22325079</v>
      </c>
      <c r="BH27" s="635"/>
      <c r="BI27" s="635"/>
      <c r="BJ27" s="635"/>
      <c r="BK27" s="635"/>
      <c r="BL27" s="635"/>
      <c r="BM27" s="635"/>
      <c r="BN27" s="636"/>
      <c r="BO27" s="672">
        <v>100</v>
      </c>
      <c r="BP27" s="672"/>
      <c r="BQ27" s="672"/>
      <c r="BR27" s="672"/>
      <c r="BS27" s="673">
        <v>147061</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19508944</v>
      </c>
      <c r="CS27" s="647"/>
      <c r="CT27" s="647"/>
      <c r="CU27" s="647"/>
      <c r="CV27" s="647"/>
      <c r="CW27" s="647"/>
      <c r="CX27" s="647"/>
      <c r="CY27" s="648"/>
      <c r="CZ27" s="637">
        <v>32.700000000000003</v>
      </c>
      <c r="DA27" s="649"/>
      <c r="DB27" s="649"/>
      <c r="DC27" s="650"/>
      <c r="DD27" s="640">
        <v>7167729</v>
      </c>
      <c r="DE27" s="647"/>
      <c r="DF27" s="647"/>
      <c r="DG27" s="647"/>
      <c r="DH27" s="647"/>
      <c r="DI27" s="647"/>
      <c r="DJ27" s="647"/>
      <c r="DK27" s="648"/>
      <c r="DL27" s="640">
        <v>5015298</v>
      </c>
      <c r="DM27" s="647"/>
      <c r="DN27" s="647"/>
      <c r="DO27" s="647"/>
      <c r="DP27" s="647"/>
      <c r="DQ27" s="647"/>
      <c r="DR27" s="647"/>
      <c r="DS27" s="647"/>
      <c r="DT27" s="647"/>
      <c r="DU27" s="647"/>
      <c r="DV27" s="648"/>
      <c r="DW27" s="637">
        <v>14.9</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417591</v>
      </c>
      <c r="S28" s="635"/>
      <c r="T28" s="635"/>
      <c r="U28" s="635"/>
      <c r="V28" s="635"/>
      <c r="W28" s="635"/>
      <c r="X28" s="635"/>
      <c r="Y28" s="636"/>
      <c r="Z28" s="672">
        <v>0.7</v>
      </c>
      <c r="AA28" s="672"/>
      <c r="AB28" s="672"/>
      <c r="AC28" s="672"/>
      <c r="AD28" s="673">
        <v>89354</v>
      </c>
      <c r="AE28" s="673"/>
      <c r="AF28" s="673"/>
      <c r="AG28" s="673"/>
      <c r="AH28" s="673"/>
      <c r="AI28" s="673"/>
      <c r="AJ28" s="673"/>
      <c r="AK28" s="673"/>
      <c r="AL28" s="637">
        <v>0.3</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3340690</v>
      </c>
      <c r="CS28" s="635"/>
      <c r="CT28" s="635"/>
      <c r="CU28" s="635"/>
      <c r="CV28" s="635"/>
      <c r="CW28" s="635"/>
      <c r="CX28" s="635"/>
      <c r="CY28" s="636"/>
      <c r="CZ28" s="637">
        <v>5.6</v>
      </c>
      <c r="DA28" s="649"/>
      <c r="DB28" s="649"/>
      <c r="DC28" s="650"/>
      <c r="DD28" s="640">
        <v>3322706</v>
      </c>
      <c r="DE28" s="635"/>
      <c r="DF28" s="635"/>
      <c r="DG28" s="635"/>
      <c r="DH28" s="635"/>
      <c r="DI28" s="635"/>
      <c r="DJ28" s="635"/>
      <c r="DK28" s="636"/>
      <c r="DL28" s="640">
        <v>3322606</v>
      </c>
      <c r="DM28" s="635"/>
      <c r="DN28" s="635"/>
      <c r="DO28" s="635"/>
      <c r="DP28" s="635"/>
      <c r="DQ28" s="635"/>
      <c r="DR28" s="635"/>
      <c r="DS28" s="635"/>
      <c r="DT28" s="635"/>
      <c r="DU28" s="635"/>
      <c r="DV28" s="636"/>
      <c r="DW28" s="637">
        <v>9.9</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151043</v>
      </c>
      <c r="S29" s="635"/>
      <c r="T29" s="635"/>
      <c r="U29" s="635"/>
      <c r="V29" s="635"/>
      <c r="W29" s="635"/>
      <c r="X29" s="635"/>
      <c r="Y29" s="636"/>
      <c r="Z29" s="672">
        <v>0.2</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3340690</v>
      </c>
      <c r="CS29" s="647"/>
      <c r="CT29" s="647"/>
      <c r="CU29" s="647"/>
      <c r="CV29" s="647"/>
      <c r="CW29" s="647"/>
      <c r="CX29" s="647"/>
      <c r="CY29" s="648"/>
      <c r="CZ29" s="637">
        <v>5.6</v>
      </c>
      <c r="DA29" s="649"/>
      <c r="DB29" s="649"/>
      <c r="DC29" s="650"/>
      <c r="DD29" s="640">
        <v>3322706</v>
      </c>
      <c r="DE29" s="647"/>
      <c r="DF29" s="647"/>
      <c r="DG29" s="647"/>
      <c r="DH29" s="647"/>
      <c r="DI29" s="647"/>
      <c r="DJ29" s="647"/>
      <c r="DK29" s="648"/>
      <c r="DL29" s="640">
        <v>3322606</v>
      </c>
      <c r="DM29" s="647"/>
      <c r="DN29" s="647"/>
      <c r="DO29" s="647"/>
      <c r="DP29" s="647"/>
      <c r="DQ29" s="647"/>
      <c r="DR29" s="647"/>
      <c r="DS29" s="647"/>
      <c r="DT29" s="647"/>
      <c r="DU29" s="647"/>
      <c r="DV29" s="648"/>
      <c r="DW29" s="637">
        <v>9.9</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13882691</v>
      </c>
      <c r="S30" s="635"/>
      <c r="T30" s="635"/>
      <c r="U30" s="635"/>
      <c r="V30" s="635"/>
      <c r="W30" s="635"/>
      <c r="X30" s="635"/>
      <c r="Y30" s="636"/>
      <c r="Z30" s="672">
        <v>22.1</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3271132</v>
      </c>
      <c r="CS30" s="635"/>
      <c r="CT30" s="635"/>
      <c r="CU30" s="635"/>
      <c r="CV30" s="635"/>
      <c r="CW30" s="635"/>
      <c r="CX30" s="635"/>
      <c r="CY30" s="636"/>
      <c r="CZ30" s="637">
        <v>5.5</v>
      </c>
      <c r="DA30" s="649"/>
      <c r="DB30" s="649"/>
      <c r="DC30" s="650"/>
      <c r="DD30" s="640">
        <v>3253617</v>
      </c>
      <c r="DE30" s="635"/>
      <c r="DF30" s="635"/>
      <c r="DG30" s="635"/>
      <c r="DH30" s="635"/>
      <c r="DI30" s="635"/>
      <c r="DJ30" s="635"/>
      <c r="DK30" s="636"/>
      <c r="DL30" s="640">
        <v>3253517</v>
      </c>
      <c r="DM30" s="635"/>
      <c r="DN30" s="635"/>
      <c r="DO30" s="635"/>
      <c r="DP30" s="635"/>
      <c r="DQ30" s="635"/>
      <c r="DR30" s="635"/>
      <c r="DS30" s="635"/>
      <c r="DT30" s="635"/>
      <c r="DU30" s="635"/>
      <c r="DV30" s="636"/>
      <c r="DW30" s="637">
        <v>9.6999999999999993</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v>
      </c>
      <c r="BH31" s="697"/>
      <c r="BI31" s="697"/>
      <c r="BJ31" s="697"/>
      <c r="BK31" s="697"/>
      <c r="BL31" s="697"/>
      <c r="BM31" s="698">
        <v>96.7</v>
      </c>
      <c r="BN31" s="697"/>
      <c r="BO31" s="697"/>
      <c r="BP31" s="697"/>
      <c r="BQ31" s="699"/>
      <c r="BR31" s="696">
        <v>99</v>
      </c>
      <c r="BS31" s="697"/>
      <c r="BT31" s="697"/>
      <c r="BU31" s="697"/>
      <c r="BV31" s="697"/>
      <c r="BW31" s="697"/>
      <c r="BX31" s="698">
        <v>96.6</v>
      </c>
      <c r="BY31" s="697"/>
      <c r="BZ31" s="697"/>
      <c r="CA31" s="697"/>
      <c r="CB31" s="699"/>
      <c r="CD31" s="655"/>
      <c r="CE31" s="656"/>
      <c r="CF31" s="631" t="s">
        <v>300</v>
      </c>
      <c r="CG31" s="632"/>
      <c r="CH31" s="632"/>
      <c r="CI31" s="632"/>
      <c r="CJ31" s="632"/>
      <c r="CK31" s="632"/>
      <c r="CL31" s="632"/>
      <c r="CM31" s="632"/>
      <c r="CN31" s="632"/>
      <c r="CO31" s="632"/>
      <c r="CP31" s="632"/>
      <c r="CQ31" s="633"/>
      <c r="CR31" s="634">
        <v>69558</v>
      </c>
      <c r="CS31" s="647"/>
      <c r="CT31" s="647"/>
      <c r="CU31" s="647"/>
      <c r="CV31" s="647"/>
      <c r="CW31" s="647"/>
      <c r="CX31" s="647"/>
      <c r="CY31" s="648"/>
      <c r="CZ31" s="637">
        <v>0.1</v>
      </c>
      <c r="DA31" s="649"/>
      <c r="DB31" s="649"/>
      <c r="DC31" s="650"/>
      <c r="DD31" s="640">
        <v>69089</v>
      </c>
      <c r="DE31" s="647"/>
      <c r="DF31" s="647"/>
      <c r="DG31" s="647"/>
      <c r="DH31" s="647"/>
      <c r="DI31" s="647"/>
      <c r="DJ31" s="647"/>
      <c r="DK31" s="648"/>
      <c r="DL31" s="640">
        <v>69089</v>
      </c>
      <c r="DM31" s="647"/>
      <c r="DN31" s="647"/>
      <c r="DO31" s="647"/>
      <c r="DP31" s="647"/>
      <c r="DQ31" s="647"/>
      <c r="DR31" s="647"/>
      <c r="DS31" s="647"/>
      <c r="DT31" s="647"/>
      <c r="DU31" s="647"/>
      <c r="DV31" s="648"/>
      <c r="DW31" s="637">
        <v>0.2</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4691020</v>
      </c>
      <c r="S32" s="635"/>
      <c r="T32" s="635"/>
      <c r="U32" s="635"/>
      <c r="V32" s="635"/>
      <c r="W32" s="635"/>
      <c r="X32" s="635"/>
      <c r="Y32" s="636"/>
      <c r="Z32" s="672">
        <v>7.5</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98.8</v>
      </c>
      <c r="BH32" s="647"/>
      <c r="BI32" s="647"/>
      <c r="BJ32" s="647"/>
      <c r="BK32" s="647"/>
      <c r="BL32" s="647"/>
      <c r="BM32" s="638">
        <v>96.1</v>
      </c>
      <c r="BN32" s="647"/>
      <c r="BO32" s="647"/>
      <c r="BP32" s="647"/>
      <c r="BQ32" s="670"/>
      <c r="BR32" s="700">
        <v>98.7</v>
      </c>
      <c r="BS32" s="647"/>
      <c r="BT32" s="647"/>
      <c r="BU32" s="647"/>
      <c r="BV32" s="647"/>
      <c r="BW32" s="647"/>
      <c r="BX32" s="638">
        <v>95.9</v>
      </c>
      <c r="BY32" s="647"/>
      <c r="BZ32" s="647"/>
      <c r="CA32" s="647"/>
      <c r="CB32" s="670"/>
      <c r="CD32" s="657"/>
      <c r="CE32" s="658"/>
      <c r="CF32" s="631" t="s">
        <v>304</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74716</v>
      </c>
      <c r="S33" s="635"/>
      <c r="T33" s="635"/>
      <c r="U33" s="635"/>
      <c r="V33" s="635"/>
      <c r="W33" s="635"/>
      <c r="X33" s="635"/>
      <c r="Y33" s="636"/>
      <c r="Z33" s="672">
        <v>0.1</v>
      </c>
      <c r="AA33" s="672"/>
      <c r="AB33" s="672"/>
      <c r="AC33" s="672"/>
      <c r="AD33" s="673">
        <v>41913</v>
      </c>
      <c r="AE33" s="673"/>
      <c r="AF33" s="673"/>
      <c r="AG33" s="673"/>
      <c r="AH33" s="673"/>
      <c r="AI33" s="673"/>
      <c r="AJ33" s="673"/>
      <c r="AK33" s="673"/>
      <c r="AL33" s="637">
        <v>0.1</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99.1</v>
      </c>
      <c r="BH33" s="619"/>
      <c r="BI33" s="619"/>
      <c r="BJ33" s="619"/>
      <c r="BK33" s="619"/>
      <c r="BL33" s="619"/>
      <c r="BM33" s="665">
        <v>97.4</v>
      </c>
      <c r="BN33" s="619"/>
      <c r="BO33" s="619"/>
      <c r="BP33" s="619"/>
      <c r="BQ33" s="682"/>
      <c r="BR33" s="695">
        <v>99.3</v>
      </c>
      <c r="BS33" s="619"/>
      <c r="BT33" s="619"/>
      <c r="BU33" s="619"/>
      <c r="BV33" s="619"/>
      <c r="BW33" s="619"/>
      <c r="BX33" s="665">
        <v>97.6</v>
      </c>
      <c r="BY33" s="619"/>
      <c r="BZ33" s="619"/>
      <c r="CA33" s="619"/>
      <c r="CB33" s="682"/>
      <c r="CD33" s="631" t="s">
        <v>307</v>
      </c>
      <c r="CE33" s="632"/>
      <c r="CF33" s="632"/>
      <c r="CG33" s="632"/>
      <c r="CH33" s="632"/>
      <c r="CI33" s="632"/>
      <c r="CJ33" s="632"/>
      <c r="CK33" s="632"/>
      <c r="CL33" s="632"/>
      <c r="CM33" s="632"/>
      <c r="CN33" s="632"/>
      <c r="CO33" s="632"/>
      <c r="CP33" s="632"/>
      <c r="CQ33" s="633"/>
      <c r="CR33" s="634">
        <v>20728066</v>
      </c>
      <c r="CS33" s="647"/>
      <c r="CT33" s="647"/>
      <c r="CU33" s="647"/>
      <c r="CV33" s="647"/>
      <c r="CW33" s="647"/>
      <c r="CX33" s="647"/>
      <c r="CY33" s="648"/>
      <c r="CZ33" s="637">
        <v>34.700000000000003</v>
      </c>
      <c r="DA33" s="649"/>
      <c r="DB33" s="649"/>
      <c r="DC33" s="650"/>
      <c r="DD33" s="640">
        <v>16510769</v>
      </c>
      <c r="DE33" s="647"/>
      <c r="DF33" s="647"/>
      <c r="DG33" s="647"/>
      <c r="DH33" s="647"/>
      <c r="DI33" s="647"/>
      <c r="DJ33" s="647"/>
      <c r="DK33" s="648"/>
      <c r="DL33" s="640">
        <v>14265314</v>
      </c>
      <c r="DM33" s="647"/>
      <c r="DN33" s="647"/>
      <c r="DO33" s="647"/>
      <c r="DP33" s="647"/>
      <c r="DQ33" s="647"/>
      <c r="DR33" s="647"/>
      <c r="DS33" s="647"/>
      <c r="DT33" s="647"/>
      <c r="DU33" s="647"/>
      <c r="DV33" s="648"/>
      <c r="DW33" s="637">
        <v>42.5</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286147</v>
      </c>
      <c r="S34" s="635"/>
      <c r="T34" s="635"/>
      <c r="U34" s="635"/>
      <c r="V34" s="635"/>
      <c r="W34" s="635"/>
      <c r="X34" s="635"/>
      <c r="Y34" s="636"/>
      <c r="Z34" s="672">
        <v>0.5</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9003539</v>
      </c>
      <c r="CS34" s="635"/>
      <c r="CT34" s="635"/>
      <c r="CU34" s="635"/>
      <c r="CV34" s="635"/>
      <c r="CW34" s="635"/>
      <c r="CX34" s="635"/>
      <c r="CY34" s="636"/>
      <c r="CZ34" s="637">
        <v>15.1</v>
      </c>
      <c r="DA34" s="649"/>
      <c r="DB34" s="649"/>
      <c r="DC34" s="650"/>
      <c r="DD34" s="640">
        <v>6813878</v>
      </c>
      <c r="DE34" s="635"/>
      <c r="DF34" s="635"/>
      <c r="DG34" s="635"/>
      <c r="DH34" s="635"/>
      <c r="DI34" s="635"/>
      <c r="DJ34" s="635"/>
      <c r="DK34" s="636"/>
      <c r="DL34" s="640">
        <v>6148310</v>
      </c>
      <c r="DM34" s="635"/>
      <c r="DN34" s="635"/>
      <c r="DO34" s="635"/>
      <c r="DP34" s="635"/>
      <c r="DQ34" s="635"/>
      <c r="DR34" s="635"/>
      <c r="DS34" s="635"/>
      <c r="DT34" s="635"/>
      <c r="DU34" s="635"/>
      <c r="DV34" s="636"/>
      <c r="DW34" s="637">
        <v>18.3</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1777779</v>
      </c>
      <c r="S35" s="635"/>
      <c r="T35" s="635"/>
      <c r="U35" s="635"/>
      <c r="V35" s="635"/>
      <c r="W35" s="635"/>
      <c r="X35" s="635"/>
      <c r="Y35" s="636"/>
      <c r="Z35" s="672">
        <v>2.8</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410098</v>
      </c>
      <c r="CS35" s="647"/>
      <c r="CT35" s="647"/>
      <c r="CU35" s="647"/>
      <c r="CV35" s="647"/>
      <c r="CW35" s="647"/>
      <c r="CX35" s="647"/>
      <c r="CY35" s="648"/>
      <c r="CZ35" s="637">
        <v>0.7</v>
      </c>
      <c r="DA35" s="649"/>
      <c r="DB35" s="649"/>
      <c r="DC35" s="650"/>
      <c r="DD35" s="640">
        <v>363293</v>
      </c>
      <c r="DE35" s="647"/>
      <c r="DF35" s="647"/>
      <c r="DG35" s="647"/>
      <c r="DH35" s="647"/>
      <c r="DI35" s="647"/>
      <c r="DJ35" s="647"/>
      <c r="DK35" s="648"/>
      <c r="DL35" s="640">
        <v>264259</v>
      </c>
      <c r="DM35" s="647"/>
      <c r="DN35" s="647"/>
      <c r="DO35" s="647"/>
      <c r="DP35" s="647"/>
      <c r="DQ35" s="647"/>
      <c r="DR35" s="647"/>
      <c r="DS35" s="647"/>
      <c r="DT35" s="647"/>
      <c r="DU35" s="647"/>
      <c r="DV35" s="648"/>
      <c r="DW35" s="637">
        <v>0.8</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1552033</v>
      </c>
      <c r="S36" s="635"/>
      <c r="T36" s="635"/>
      <c r="U36" s="635"/>
      <c r="V36" s="635"/>
      <c r="W36" s="635"/>
      <c r="X36" s="635"/>
      <c r="Y36" s="636"/>
      <c r="Z36" s="672">
        <v>2.5</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7455717</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76205</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4541651</v>
      </c>
      <c r="CS36" s="635"/>
      <c r="CT36" s="635"/>
      <c r="CU36" s="635"/>
      <c r="CV36" s="635"/>
      <c r="CW36" s="635"/>
      <c r="CX36" s="635"/>
      <c r="CY36" s="636"/>
      <c r="CZ36" s="637">
        <v>7.6</v>
      </c>
      <c r="DA36" s="649"/>
      <c r="DB36" s="649"/>
      <c r="DC36" s="650"/>
      <c r="DD36" s="640">
        <v>4266629</v>
      </c>
      <c r="DE36" s="635"/>
      <c r="DF36" s="635"/>
      <c r="DG36" s="635"/>
      <c r="DH36" s="635"/>
      <c r="DI36" s="635"/>
      <c r="DJ36" s="635"/>
      <c r="DK36" s="636"/>
      <c r="DL36" s="640">
        <v>3482634</v>
      </c>
      <c r="DM36" s="635"/>
      <c r="DN36" s="635"/>
      <c r="DO36" s="635"/>
      <c r="DP36" s="635"/>
      <c r="DQ36" s="635"/>
      <c r="DR36" s="635"/>
      <c r="DS36" s="635"/>
      <c r="DT36" s="635"/>
      <c r="DU36" s="635"/>
      <c r="DV36" s="636"/>
      <c r="DW36" s="637">
        <v>10.4</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2086357</v>
      </c>
      <c r="S37" s="635"/>
      <c r="T37" s="635"/>
      <c r="U37" s="635"/>
      <c r="V37" s="635"/>
      <c r="W37" s="635"/>
      <c r="X37" s="635"/>
      <c r="Y37" s="636"/>
      <c r="Z37" s="672">
        <v>3.3</v>
      </c>
      <c r="AA37" s="672"/>
      <c r="AB37" s="672"/>
      <c r="AC37" s="672"/>
      <c r="AD37" s="673">
        <v>6755</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1626950</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-289404</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1189675</v>
      </c>
      <c r="CS37" s="647"/>
      <c r="CT37" s="647"/>
      <c r="CU37" s="647"/>
      <c r="CV37" s="647"/>
      <c r="CW37" s="647"/>
      <c r="CX37" s="647"/>
      <c r="CY37" s="648"/>
      <c r="CZ37" s="637">
        <v>2</v>
      </c>
      <c r="DA37" s="649"/>
      <c r="DB37" s="649"/>
      <c r="DC37" s="650"/>
      <c r="DD37" s="640">
        <v>1189675</v>
      </c>
      <c r="DE37" s="647"/>
      <c r="DF37" s="647"/>
      <c r="DG37" s="647"/>
      <c r="DH37" s="647"/>
      <c r="DI37" s="647"/>
      <c r="DJ37" s="647"/>
      <c r="DK37" s="648"/>
      <c r="DL37" s="640">
        <v>1012270</v>
      </c>
      <c r="DM37" s="647"/>
      <c r="DN37" s="647"/>
      <c r="DO37" s="647"/>
      <c r="DP37" s="647"/>
      <c r="DQ37" s="647"/>
      <c r="DR37" s="647"/>
      <c r="DS37" s="647"/>
      <c r="DT37" s="647"/>
      <c r="DU37" s="647"/>
      <c r="DV37" s="648"/>
      <c r="DW37" s="637">
        <v>3</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2461300</v>
      </c>
      <c r="S38" s="635"/>
      <c r="T38" s="635"/>
      <c r="U38" s="635"/>
      <c r="V38" s="635"/>
      <c r="W38" s="635"/>
      <c r="X38" s="635"/>
      <c r="Y38" s="636"/>
      <c r="Z38" s="672">
        <v>3.9</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9961</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21369</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5818806</v>
      </c>
      <c r="CS38" s="635"/>
      <c r="CT38" s="635"/>
      <c r="CU38" s="635"/>
      <c r="CV38" s="635"/>
      <c r="CW38" s="635"/>
      <c r="CX38" s="635"/>
      <c r="CY38" s="636"/>
      <c r="CZ38" s="637">
        <v>9.8000000000000007</v>
      </c>
      <c r="DA38" s="649"/>
      <c r="DB38" s="649"/>
      <c r="DC38" s="650"/>
      <c r="DD38" s="640">
        <v>4757812</v>
      </c>
      <c r="DE38" s="635"/>
      <c r="DF38" s="635"/>
      <c r="DG38" s="635"/>
      <c r="DH38" s="635"/>
      <c r="DI38" s="635"/>
      <c r="DJ38" s="635"/>
      <c r="DK38" s="636"/>
      <c r="DL38" s="640">
        <v>4370111</v>
      </c>
      <c r="DM38" s="635"/>
      <c r="DN38" s="635"/>
      <c r="DO38" s="635"/>
      <c r="DP38" s="635"/>
      <c r="DQ38" s="635"/>
      <c r="DR38" s="635"/>
      <c r="DS38" s="635"/>
      <c r="DT38" s="635"/>
      <c r="DU38" s="635"/>
      <c r="DV38" s="636"/>
      <c r="DW38" s="637">
        <v>13</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t="s">
        <v>122</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30738</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587972</v>
      </c>
      <c r="CS39" s="647"/>
      <c r="CT39" s="647"/>
      <c r="CU39" s="647"/>
      <c r="CV39" s="647"/>
      <c r="CW39" s="647"/>
      <c r="CX39" s="647"/>
      <c r="CY39" s="648"/>
      <c r="CZ39" s="637">
        <v>1</v>
      </c>
      <c r="DA39" s="649"/>
      <c r="DB39" s="649"/>
      <c r="DC39" s="650"/>
      <c r="DD39" s="640">
        <v>309157</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172200</v>
      </c>
      <c r="S40" s="635"/>
      <c r="T40" s="635"/>
      <c r="U40" s="635"/>
      <c r="V40" s="635"/>
      <c r="W40" s="635"/>
      <c r="X40" s="635"/>
      <c r="Y40" s="636"/>
      <c r="Z40" s="672">
        <v>0.3</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110</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366000</v>
      </c>
      <c r="CS40" s="635"/>
      <c r="CT40" s="635"/>
      <c r="CU40" s="635"/>
      <c r="CV40" s="635"/>
      <c r="CW40" s="635"/>
      <c r="CX40" s="635"/>
      <c r="CY40" s="636"/>
      <c r="CZ40" s="637">
        <v>0.6</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62689567</v>
      </c>
      <c r="S41" s="659"/>
      <c r="T41" s="659"/>
      <c r="U41" s="659"/>
      <c r="V41" s="659"/>
      <c r="W41" s="659"/>
      <c r="X41" s="659"/>
      <c r="Y41" s="662"/>
      <c r="Z41" s="663">
        <v>100</v>
      </c>
      <c r="AA41" s="663"/>
      <c r="AB41" s="663"/>
      <c r="AC41" s="663"/>
      <c r="AD41" s="664">
        <v>33424687</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1549139</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t="s">
        <v>122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4269667</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367</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5400654</v>
      </c>
      <c r="CS42" s="647"/>
      <c r="CT42" s="647"/>
      <c r="CU42" s="647"/>
      <c r="CV42" s="647"/>
      <c r="CW42" s="647"/>
      <c r="CX42" s="647"/>
      <c r="CY42" s="648"/>
      <c r="CZ42" s="637">
        <v>9</v>
      </c>
      <c r="DA42" s="649"/>
      <c r="DB42" s="649"/>
      <c r="DC42" s="650"/>
      <c r="DD42" s="640">
        <v>1395477</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112887</v>
      </c>
      <c r="CS43" s="647"/>
      <c r="CT43" s="647"/>
      <c r="CU43" s="647"/>
      <c r="CV43" s="647"/>
      <c r="CW43" s="647"/>
      <c r="CX43" s="647"/>
      <c r="CY43" s="648"/>
      <c r="CZ43" s="637">
        <v>0.2</v>
      </c>
      <c r="DA43" s="649"/>
      <c r="DB43" s="649"/>
      <c r="DC43" s="650"/>
      <c r="DD43" s="640">
        <v>112887</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5395053</v>
      </c>
      <c r="CS44" s="635"/>
      <c r="CT44" s="635"/>
      <c r="CU44" s="635"/>
      <c r="CV44" s="635"/>
      <c r="CW44" s="635"/>
      <c r="CX44" s="635"/>
      <c r="CY44" s="636"/>
      <c r="CZ44" s="637">
        <v>9</v>
      </c>
      <c r="DA44" s="638"/>
      <c r="DB44" s="638"/>
      <c r="DC44" s="639"/>
      <c r="DD44" s="640">
        <v>1389876</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1560796</v>
      </c>
      <c r="CS45" s="647"/>
      <c r="CT45" s="647"/>
      <c r="CU45" s="647"/>
      <c r="CV45" s="647"/>
      <c r="CW45" s="647"/>
      <c r="CX45" s="647"/>
      <c r="CY45" s="648"/>
      <c r="CZ45" s="637">
        <v>2.6</v>
      </c>
      <c r="DA45" s="649"/>
      <c r="DB45" s="649"/>
      <c r="DC45" s="650"/>
      <c r="DD45" s="640">
        <v>136600</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3808720</v>
      </c>
      <c r="CS46" s="635"/>
      <c r="CT46" s="635"/>
      <c r="CU46" s="635"/>
      <c r="CV46" s="635"/>
      <c r="CW46" s="635"/>
      <c r="CX46" s="635"/>
      <c r="CY46" s="636"/>
      <c r="CZ46" s="637">
        <v>6.4</v>
      </c>
      <c r="DA46" s="638"/>
      <c r="DB46" s="638"/>
      <c r="DC46" s="639"/>
      <c r="DD46" s="640">
        <v>1253239</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v>5601</v>
      </c>
      <c r="CS47" s="647"/>
      <c r="CT47" s="647"/>
      <c r="CU47" s="647"/>
      <c r="CV47" s="647"/>
      <c r="CW47" s="647"/>
      <c r="CX47" s="647"/>
      <c r="CY47" s="648"/>
      <c r="CZ47" s="637">
        <v>0</v>
      </c>
      <c r="DA47" s="649"/>
      <c r="DB47" s="649"/>
      <c r="DC47" s="650"/>
      <c r="DD47" s="640">
        <v>5601</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59677650</v>
      </c>
      <c r="CS49" s="619"/>
      <c r="CT49" s="619"/>
      <c r="CU49" s="619"/>
      <c r="CV49" s="619"/>
      <c r="CW49" s="619"/>
      <c r="CX49" s="619"/>
      <c r="CY49" s="620"/>
      <c r="CZ49" s="621">
        <v>100</v>
      </c>
      <c r="DA49" s="622"/>
      <c r="DB49" s="622"/>
      <c r="DC49" s="623"/>
      <c r="DD49" s="624">
        <v>38259001</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2OgBrBFQDrjX/Lny1SzkWN7wX0LZvy5ThQv7o5Qnz3DjjKcE7PiHW2Agpgt98cETWaL1HjfPddfAWGo6mEs9RA==" saltValue="lfrJDZxIsLqOC5N9HnXFN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374</v>
      </c>
      <c r="C7" s="1061"/>
      <c r="D7" s="1061"/>
      <c r="E7" s="1061"/>
      <c r="F7" s="1061"/>
      <c r="G7" s="1061"/>
      <c r="H7" s="1061"/>
      <c r="I7" s="1061"/>
      <c r="J7" s="1061"/>
      <c r="K7" s="1061"/>
      <c r="L7" s="1061"/>
      <c r="M7" s="1061"/>
      <c r="N7" s="1061"/>
      <c r="O7" s="1061"/>
      <c r="P7" s="1062"/>
      <c r="Q7" s="1115">
        <v>62789</v>
      </c>
      <c r="R7" s="1116"/>
      <c r="S7" s="1116"/>
      <c r="T7" s="1116"/>
      <c r="U7" s="1116"/>
      <c r="V7" s="1116">
        <v>59777</v>
      </c>
      <c r="W7" s="1116"/>
      <c r="X7" s="1116"/>
      <c r="Y7" s="1116"/>
      <c r="Z7" s="1116"/>
      <c r="AA7" s="1116">
        <v>3012</v>
      </c>
      <c r="AB7" s="1116"/>
      <c r="AC7" s="1116"/>
      <c r="AD7" s="1116"/>
      <c r="AE7" s="1117"/>
      <c r="AF7" s="1118">
        <v>2926</v>
      </c>
      <c r="AG7" s="1119"/>
      <c r="AH7" s="1119"/>
      <c r="AI7" s="1119"/>
      <c r="AJ7" s="1120"/>
      <c r="AK7" s="1121">
        <v>1778</v>
      </c>
      <c r="AL7" s="1122"/>
      <c r="AM7" s="1122"/>
      <c r="AN7" s="1122"/>
      <c r="AO7" s="1122"/>
      <c r="AP7" s="1122">
        <v>30961</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t="s">
        <v>552</v>
      </c>
      <c r="BS7" s="1112" t="s">
        <v>550</v>
      </c>
      <c r="BT7" s="1113"/>
      <c r="BU7" s="1113"/>
      <c r="BV7" s="1113"/>
      <c r="BW7" s="1113"/>
      <c r="BX7" s="1113"/>
      <c r="BY7" s="1113"/>
      <c r="BZ7" s="1113"/>
      <c r="CA7" s="1113"/>
      <c r="CB7" s="1113"/>
      <c r="CC7" s="1113"/>
      <c r="CD7" s="1113"/>
      <c r="CE7" s="1113"/>
      <c r="CF7" s="1113"/>
      <c r="CG7" s="1125"/>
      <c r="CH7" s="1109">
        <v>29</v>
      </c>
      <c r="CI7" s="1110"/>
      <c r="CJ7" s="1110"/>
      <c r="CK7" s="1110"/>
      <c r="CL7" s="1111"/>
      <c r="CM7" s="1109">
        <v>152</v>
      </c>
      <c r="CN7" s="1110"/>
      <c r="CO7" s="1110"/>
      <c r="CP7" s="1110"/>
      <c r="CQ7" s="1111"/>
      <c r="CR7" s="1109">
        <v>5</v>
      </c>
      <c r="CS7" s="1110"/>
      <c r="CT7" s="1110"/>
      <c r="CU7" s="1110"/>
      <c r="CV7" s="1111"/>
      <c r="CW7" s="1109">
        <v>2</v>
      </c>
      <c r="CX7" s="1110"/>
      <c r="CY7" s="1110"/>
      <c r="CZ7" s="1110"/>
      <c r="DA7" s="1111"/>
      <c r="DB7" s="1109" t="s">
        <v>486</v>
      </c>
      <c r="DC7" s="1110"/>
      <c r="DD7" s="1110"/>
      <c r="DE7" s="1110"/>
      <c r="DF7" s="1111"/>
      <c r="DG7" s="1109">
        <v>1155</v>
      </c>
      <c r="DH7" s="1110"/>
      <c r="DI7" s="1110"/>
      <c r="DJ7" s="1110"/>
      <c r="DK7" s="1111"/>
      <c r="DL7" s="1109" t="s">
        <v>486</v>
      </c>
      <c r="DM7" s="1110"/>
      <c r="DN7" s="1110"/>
      <c r="DO7" s="1110"/>
      <c r="DP7" s="1111"/>
      <c r="DQ7" s="1109">
        <v>906</v>
      </c>
      <c r="DR7" s="1110"/>
      <c r="DS7" s="1110"/>
      <c r="DT7" s="1110"/>
      <c r="DU7" s="1111"/>
      <c r="DV7" s="1112"/>
      <c r="DW7" s="1113"/>
      <c r="DX7" s="1113"/>
      <c r="DY7" s="1113"/>
      <c r="DZ7" s="1114"/>
      <c r="EA7" s="216"/>
    </row>
    <row r="8" spans="1:131" s="217" customFormat="1" ht="26.25" customHeight="1" x14ac:dyDescent="0.2">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t="s">
        <v>551</v>
      </c>
      <c r="BT8" s="1006"/>
      <c r="BU8" s="1006"/>
      <c r="BV8" s="1006"/>
      <c r="BW8" s="1006"/>
      <c r="BX8" s="1006"/>
      <c r="BY8" s="1006"/>
      <c r="BZ8" s="1006"/>
      <c r="CA8" s="1006"/>
      <c r="CB8" s="1006"/>
      <c r="CC8" s="1006"/>
      <c r="CD8" s="1006"/>
      <c r="CE8" s="1006"/>
      <c r="CF8" s="1006"/>
      <c r="CG8" s="1027"/>
      <c r="CH8" s="1002">
        <v>-1</v>
      </c>
      <c r="CI8" s="1003"/>
      <c r="CJ8" s="1003"/>
      <c r="CK8" s="1003"/>
      <c r="CL8" s="1004"/>
      <c r="CM8" s="1002">
        <v>75</v>
      </c>
      <c r="CN8" s="1003"/>
      <c r="CO8" s="1003"/>
      <c r="CP8" s="1003"/>
      <c r="CQ8" s="1004"/>
      <c r="CR8" s="1002">
        <v>50</v>
      </c>
      <c r="CS8" s="1003"/>
      <c r="CT8" s="1003"/>
      <c r="CU8" s="1003"/>
      <c r="CV8" s="1004"/>
      <c r="CW8" s="1002">
        <v>43</v>
      </c>
      <c r="CX8" s="1003"/>
      <c r="CY8" s="1003"/>
      <c r="CZ8" s="1003"/>
      <c r="DA8" s="1004"/>
      <c r="DB8" s="1002" t="s">
        <v>486</v>
      </c>
      <c r="DC8" s="1003"/>
      <c r="DD8" s="1003"/>
      <c r="DE8" s="1003"/>
      <c r="DF8" s="1004"/>
      <c r="DG8" s="1002" t="s">
        <v>486</v>
      </c>
      <c r="DH8" s="1003"/>
      <c r="DI8" s="1003"/>
      <c r="DJ8" s="1003"/>
      <c r="DK8" s="1004"/>
      <c r="DL8" s="1002" t="s">
        <v>486</v>
      </c>
      <c r="DM8" s="1003"/>
      <c r="DN8" s="1003"/>
      <c r="DO8" s="1003"/>
      <c r="DP8" s="1004"/>
      <c r="DQ8" s="1002" t="s">
        <v>486</v>
      </c>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376</v>
      </c>
      <c r="B23" s="950" t="s">
        <v>377</v>
      </c>
      <c r="C23" s="951"/>
      <c r="D23" s="951"/>
      <c r="E23" s="951"/>
      <c r="F23" s="951"/>
      <c r="G23" s="951"/>
      <c r="H23" s="951"/>
      <c r="I23" s="951"/>
      <c r="J23" s="951"/>
      <c r="K23" s="951"/>
      <c r="L23" s="951"/>
      <c r="M23" s="951"/>
      <c r="N23" s="951"/>
      <c r="O23" s="951"/>
      <c r="P23" s="961"/>
      <c r="Q23" s="1080">
        <v>62789</v>
      </c>
      <c r="R23" s="1074"/>
      <c r="S23" s="1074"/>
      <c r="T23" s="1074"/>
      <c r="U23" s="1074"/>
      <c r="V23" s="1074">
        <v>59777</v>
      </c>
      <c r="W23" s="1074"/>
      <c r="X23" s="1074"/>
      <c r="Y23" s="1074"/>
      <c r="Z23" s="1074"/>
      <c r="AA23" s="1074">
        <v>3012</v>
      </c>
      <c r="AB23" s="1074"/>
      <c r="AC23" s="1074"/>
      <c r="AD23" s="1074"/>
      <c r="AE23" s="1081"/>
      <c r="AF23" s="1082">
        <v>2926</v>
      </c>
      <c r="AG23" s="1074"/>
      <c r="AH23" s="1074"/>
      <c r="AI23" s="1074"/>
      <c r="AJ23" s="1083"/>
      <c r="AK23" s="1084"/>
      <c r="AL23" s="1085"/>
      <c r="AM23" s="1085"/>
      <c r="AN23" s="1085"/>
      <c r="AO23" s="1085"/>
      <c r="AP23" s="1074">
        <v>30961</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388</v>
      </c>
      <c r="C28" s="1061"/>
      <c r="D28" s="1061"/>
      <c r="E28" s="1061"/>
      <c r="F28" s="1061"/>
      <c r="G28" s="1061"/>
      <c r="H28" s="1061"/>
      <c r="I28" s="1061"/>
      <c r="J28" s="1061"/>
      <c r="K28" s="1061"/>
      <c r="L28" s="1061"/>
      <c r="M28" s="1061"/>
      <c r="N28" s="1061"/>
      <c r="O28" s="1061"/>
      <c r="P28" s="1062"/>
      <c r="Q28" s="1063">
        <v>16547</v>
      </c>
      <c r="R28" s="1064"/>
      <c r="S28" s="1064"/>
      <c r="T28" s="1064"/>
      <c r="U28" s="1064"/>
      <c r="V28" s="1064">
        <v>16471</v>
      </c>
      <c r="W28" s="1064"/>
      <c r="X28" s="1064"/>
      <c r="Y28" s="1064"/>
      <c r="Z28" s="1064"/>
      <c r="AA28" s="1064">
        <v>76</v>
      </c>
      <c r="AB28" s="1064"/>
      <c r="AC28" s="1064"/>
      <c r="AD28" s="1064"/>
      <c r="AE28" s="1065"/>
      <c r="AF28" s="1066">
        <v>76</v>
      </c>
      <c r="AG28" s="1064"/>
      <c r="AH28" s="1064"/>
      <c r="AI28" s="1064"/>
      <c r="AJ28" s="1067"/>
      <c r="AK28" s="1055">
        <v>1549</v>
      </c>
      <c r="AL28" s="1056"/>
      <c r="AM28" s="1056"/>
      <c r="AN28" s="1056"/>
      <c r="AO28" s="1056"/>
      <c r="AP28" s="1056" t="s">
        <v>486</v>
      </c>
      <c r="AQ28" s="1056"/>
      <c r="AR28" s="1056"/>
      <c r="AS28" s="1056"/>
      <c r="AT28" s="1056"/>
      <c r="AU28" s="1056" t="s">
        <v>486</v>
      </c>
      <c r="AV28" s="1056"/>
      <c r="AW28" s="1056"/>
      <c r="AX28" s="1056"/>
      <c r="AY28" s="1056"/>
      <c r="AZ28" s="1057" t="s">
        <v>486</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389</v>
      </c>
      <c r="C29" s="1044"/>
      <c r="D29" s="1044"/>
      <c r="E29" s="1044"/>
      <c r="F29" s="1044"/>
      <c r="G29" s="1044"/>
      <c r="H29" s="1044"/>
      <c r="I29" s="1044"/>
      <c r="J29" s="1044"/>
      <c r="K29" s="1044"/>
      <c r="L29" s="1044"/>
      <c r="M29" s="1044"/>
      <c r="N29" s="1044"/>
      <c r="O29" s="1044"/>
      <c r="P29" s="1045"/>
      <c r="Q29" s="1051">
        <v>14115</v>
      </c>
      <c r="R29" s="1052"/>
      <c r="S29" s="1052"/>
      <c r="T29" s="1052"/>
      <c r="U29" s="1052"/>
      <c r="V29" s="1052">
        <v>13723</v>
      </c>
      <c r="W29" s="1052"/>
      <c r="X29" s="1052"/>
      <c r="Y29" s="1052"/>
      <c r="Z29" s="1052"/>
      <c r="AA29" s="1052">
        <v>391</v>
      </c>
      <c r="AB29" s="1052"/>
      <c r="AC29" s="1052"/>
      <c r="AD29" s="1052"/>
      <c r="AE29" s="1053"/>
      <c r="AF29" s="1048">
        <v>391</v>
      </c>
      <c r="AG29" s="1049"/>
      <c r="AH29" s="1049"/>
      <c r="AI29" s="1049"/>
      <c r="AJ29" s="1050"/>
      <c r="AK29" s="993">
        <v>2055</v>
      </c>
      <c r="AL29" s="984"/>
      <c r="AM29" s="984"/>
      <c r="AN29" s="984"/>
      <c r="AO29" s="984"/>
      <c r="AP29" s="984" t="s">
        <v>486</v>
      </c>
      <c r="AQ29" s="984"/>
      <c r="AR29" s="984"/>
      <c r="AS29" s="984"/>
      <c r="AT29" s="984"/>
      <c r="AU29" s="984" t="s">
        <v>486</v>
      </c>
      <c r="AV29" s="984"/>
      <c r="AW29" s="984"/>
      <c r="AX29" s="984"/>
      <c r="AY29" s="984"/>
      <c r="AZ29" s="1054" t="s">
        <v>486</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390</v>
      </c>
      <c r="C30" s="1044"/>
      <c r="D30" s="1044"/>
      <c r="E30" s="1044"/>
      <c r="F30" s="1044"/>
      <c r="G30" s="1044"/>
      <c r="H30" s="1044"/>
      <c r="I30" s="1044"/>
      <c r="J30" s="1044"/>
      <c r="K30" s="1044"/>
      <c r="L30" s="1044"/>
      <c r="M30" s="1044"/>
      <c r="N30" s="1044"/>
      <c r="O30" s="1044"/>
      <c r="P30" s="1045"/>
      <c r="Q30" s="1051">
        <v>3399</v>
      </c>
      <c r="R30" s="1052"/>
      <c r="S30" s="1052"/>
      <c r="T30" s="1052"/>
      <c r="U30" s="1052"/>
      <c r="V30" s="1052">
        <v>3168</v>
      </c>
      <c r="W30" s="1052"/>
      <c r="X30" s="1052"/>
      <c r="Y30" s="1052"/>
      <c r="Z30" s="1052"/>
      <c r="AA30" s="1052">
        <v>231</v>
      </c>
      <c r="AB30" s="1052"/>
      <c r="AC30" s="1052"/>
      <c r="AD30" s="1052"/>
      <c r="AE30" s="1053"/>
      <c r="AF30" s="1048">
        <v>231</v>
      </c>
      <c r="AG30" s="1049"/>
      <c r="AH30" s="1049"/>
      <c r="AI30" s="1049"/>
      <c r="AJ30" s="1050"/>
      <c r="AK30" s="993">
        <v>515</v>
      </c>
      <c r="AL30" s="984"/>
      <c r="AM30" s="984"/>
      <c r="AN30" s="984"/>
      <c r="AO30" s="984"/>
      <c r="AP30" s="984" t="s">
        <v>486</v>
      </c>
      <c r="AQ30" s="984"/>
      <c r="AR30" s="984"/>
      <c r="AS30" s="984"/>
      <c r="AT30" s="984"/>
      <c r="AU30" s="984" t="s">
        <v>486</v>
      </c>
      <c r="AV30" s="984"/>
      <c r="AW30" s="984"/>
      <c r="AX30" s="984"/>
      <c r="AY30" s="984"/>
      <c r="AZ30" s="1054" t="s">
        <v>486</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391</v>
      </c>
      <c r="C31" s="1044"/>
      <c r="D31" s="1044"/>
      <c r="E31" s="1044"/>
      <c r="F31" s="1044"/>
      <c r="G31" s="1044"/>
      <c r="H31" s="1044"/>
      <c r="I31" s="1044"/>
      <c r="J31" s="1044"/>
      <c r="K31" s="1044"/>
      <c r="L31" s="1044"/>
      <c r="M31" s="1044"/>
      <c r="N31" s="1044"/>
      <c r="O31" s="1044"/>
      <c r="P31" s="1045"/>
      <c r="Q31" s="1051">
        <v>2717</v>
      </c>
      <c r="R31" s="1052"/>
      <c r="S31" s="1052"/>
      <c r="T31" s="1052"/>
      <c r="U31" s="1052"/>
      <c r="V31" s="1052">
        <v>2452</v>
      </c>
      <c r="W31" s="1052"/>
      <c r="X31" s="1052"/>
      <c r="Y31" s="1052"/>
      <c r="Z31" s="1052"/>
      <c r="AA31" s="1052">
        <v>264</v>
      </c>
      <c r="AB31" s="1052"/>
      <c r="AC31" s="1052"/>
      <c r="AD31" s="1052"/>
      <c r="AE31" s="1053"/>
      <c r="AF31" s="1048">
        <v>1832</v>
      </c>
      <c r="AG31" s="1049"/>
      <c r="AH31" s="1049"/>
      <c r="AI31" s="1049"/>
      <c r="AJ31" s="1050"/>
      <c r="AK31" s="993">
        <v>10</v>
      </c>
      <c r="AL31" s="984"/>
      <c r="AM31" s="984"/>
      <c r="AN31" s="984"/>
      <c r="AO31" s="984"/>
      <c r="AP31" s="984">
        <v>6528</v>
      </c>
      <c r="AQ31" s="984"/>
      <c r="AR31" s="984"/>
      <c r="AS31" s="984"/>
      <c r="AT31" s="984"/>
      <c r="AU31" s="984">
        <v>261</v>
      </c>
      <c r="AV31" s="984"/>
      <c r="AW31" s="984"/>
      <c r="AX31" s="984"/>
      <c r="AY31" s="984"/>
      <c r="AZ31" s="1054" t="s">
        <v>486</v>
      </c>
      <c r="BA31" s="1054"/>
      <c r="BB31" s="1054"/>
      <c r="BC31" s="1054"/>
      <c r="BD31" s="1054"/>
      <c r="BE31" s="985" t="s">
        <v>392</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393</v>
      </c>
      <c r="C32" s="1044"/>
      <c r="D32" s="1044"/>
      <c r="E32" s="1044"/>
      <c r="F32" s="1044"/>
      <c r="G32" s="1044"/>
      <c r="H32" s="1044"/>
      <c r="I32" s="1044"/>
      <c r="J32" s="1044"/>
      <c r="K32" s="1044"/>
      <c r="L32" s="1044"/>
      <c r="M32" s="1044"/>
      <c r="N32" s="1044"/>
      <c r="O32" s="1044"/>
      <c r="P32" s="1045"/>
      <c r="Q32" s="1051">
        <v>5021</v>
      </c>
      <c r="R32" s="1052"/>
      <c r="S32" s="1052"/>
      <c r="T32" s="1052"/>
      <c r="U32" s="1052"/>
      <c r="V32" s="1052">
        <v>4578</v>
      </c>
      <c r="W32" s="1052"/>
      <c r="X32" s="1052"/>
      <c r="Y32" s="1052"/>
      <c r="Z32" s="1052"/>
      <c r="AA32" s="1052">
        <v>443</v>
      </c>
      <c r="AB32" s="1052"/>
      <c r="AC32" s="1052"/>
      <c r="AD32" s="1052"/>
      <c r="AE32" s="1053"/>
      <c r="AF32" s="1048">
        <v>582</v>
      </c>
      <c r="AG32" s="1049"/>
      <c r="AH32" s="1049"/>
      <c r="AI32" s="1049"/>
      <c r="AJ32" s="1050"/>
      <c r="AK32" s="993">
        <v>1627</v>
      </c>
      <c r="AL32" s="984"/>
      <c r="AM32" s="984"/>
      <c r="AN32" s="984"/>
      <c r="AO32" s="984"/>
      <c r="AP32" s="984">
        <v>23893</v>
      </c>
      <c r="AQ32" s="984"/>
      <c r="AR32" s="984"/>
      <c r="AS32" s="984"/>
      <c r="AT32" s="984"/>
      <c r="AU32" s="984">
        <v>12520</v>
      </c>
      <c r="AV32" s="984"/>
      <c r="AW32" s="984"/>
      <c r="AX32" s="984"/>
      <c r="AY32" s="984"/>
      <c r="AZ32" s="1054" t="s">
        <v>486</v>
      </c>
      <c r="BA32" s="1054"/>
      <c r="BB32" s="1054"/>
      <c r="BC32" s="1054"/>
      <c r="BD32" s="1054"/>
      <c r="BE32" s="985" t="s">
        <v>392</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394</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376</v>
      </c>
      <c r="B63" s="950" t="s">
        <v>395</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3113</v>
      </c>
      <c r="AG63" s="972"/>
      <c r="AH63" s="972"/>
      <c r="AI63" s="972"/>
      <c r="AJ63" s="1035"/>
      <c r="AK63" s="1036"/>
      <c r="AL63" s="976"/>
      <c r="AM63" s="976"/>
      <c r="AN63" s="976"/>
      <c r="AO63" s="976"/>
      <c r="AP63" s="972">
        <v>30421</v>
      </c>
      <c r="AQ63" s="972"/>
      <c r="AR63" s="972"/>
      <c r="AS63" s="972"/>
      <c r="AT63" s="972"/>
      <c r="AU63" s="972">
        <v>12781</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397</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398</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546</v>
      </c>
      <c r="C68" s="999"/>
      <c r="D68" s="999"/>
      <c r="E68" s="999"/>
      <c r="F68" s="999"/>
      <c r="G68" s="999"/>
      <c r="H68" s="999"/>
      <c r="I68" s="999"/>
      <c r="J68" s="999"/>
      <c r="K68" s="999"/>
      <c r="L68" s="999"/>
      <c r="M68" s="999"/>
      <c r="N68" s="999"/>
      <c r="O68" s="999"/>
      <c r="P68" s="1000"/>
      <c r="Q68" s="1001">
        <v>3199</v>
      </c>
      <c r="R68" s="995"/>
      <c r="S68" s="995"/>
      <c r="T68" s="995"/>
      <c r="U68" s="995"/>
      <c r="V68" s="995">
        <v>3075</v>
      </c>
      <c r="W68" s="995"/>
      <c r="X68" s="995"/>
      <c r="Y68" s="995"/>
      <c r="Z68" s="995"/>
      <c r="AA68" s="995">
        <v>123</v>
      </c>
      <c r="AB68" s="995"/>
      <c r="AC68" s="995"/>
      <c r="AD68" s="995"/>
      <c r="AE68" s="995"/>
      <c r="AF68" s="995">
        <v>123</v>
      </c>
      <c r="AG68" s="995"/>
      <c r="AH68" s="995"/>
      <c r="AI68" s="995"/>
      <c r="AJ68" s="995"/>
      <c r="AK68" s="995">
        <v>370</v>
      </c>
      <c r="AL68" s="995"/>
      <c r="AM68" s="995"/>
      <c r="AN68" s="995"/>
      <c r="AO68" s="995"/>
      <c r="AP68" s="995">
        <v>2306</v>
      </c>
      <c r="AQ68" s="995"/>
      <c r="AR68" s="995"/>
      <c r="AS68" s="995"/>
      <c r="AT68" s="995"/>
      <c r="AU68" s="995">
        <v>1419</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547</v>
      </c>
      <c r="C69" s="988"/>
      <c r="D69" s="988"/>
      <c r="E69" s="988"/>
      <c r="F69" s="988"/>
      <c r="G69" s="988"/>
      <c r="H69" s="988"/>
      <c r="I69" s="988"/>
      <c r="J69" s="988"/>
      <c r="K69" s="988"/>
      <c r="L69" s="988"/>
      <c r="M69" s="988"/>
      <c r="N69" s="988"/>
      <c r="O69" s="988"/>
      <c r="P69" s="989"/>
      <c r="Q69" s="990">
        <v>5236</v>
      </c>
      <c r="R69" s="984"/>
      <c r="S69" s="984"/>
      <c r="T69" s="984"/>
      <c r="U69" s="984"/>
      <c r="V69" s="984">
        <v>4899</v>
      </c>
      <c r="W69" s="984"/>
      <c r="X69" s="984"/>
      <c r="Y69" s="984"/>
      <c r="Z69" s="984"/>
      <c r="AA69" s="984">
        <v>337</v>
      </c>
      <c r="AB69" s="984"/>
      <c r="AC69" s="984"/>
      <c r="AD69" s="984"/>
      <c r="AE69" s="984"/>
      <c r="AF69" s="984">
        <v>337</v>
      </c>
      <c r="AG69" s="984"/>
      <c r="AH69" s="984"/>
      <c r="AI69" s="984"/>
      <c r="AJ69" s="984"/>
      <c r="AK69" s="984">
        <v>863</v>
      </c>
      <c r="AL69" s="984"/>
      <c r="AM69" s="984"/>
      <c r="AN69" s="984"/>
      <c r="AO69" s="984"/>
      <c r="AP69" s="984" t="s">
        <v>486</v>
      </c>
      <c r="AQ69" s="984"/>
      <c r="AR69" s="984"/>
      <c r="AS69" s="984"/>
      <c r="AT69" s="984"/>
      <c r="AU69" s="984" t="s">
        <v>486</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548</v>
      </c>
      <c r="C70" s="988"/>
      <c r="D70" s="988"/>
      <c r="E70" s="988"/>
      <c r="F70" s="988"/>
      <c r="G70" s="988"/>
      <c r="H70" s="988"/>
      <c r="I70" s="988"/>
      <c r="J70" s="988"/>
      <c r="K70" s="988"/>
      <c r="L70" s="988"/>
      <c r="M70" s="988"/>
      <c r="N70" s="988"/>
      <c r="O70" s="988"/>
      <c r="P70" s="989"/>
      <c r="Q70" s="990">
        <v>1148479</v>
      </c>
      <c r="R70" s="984"/>
      <c r="S70" s="984"/>
      <c r="T70" s="984"/>
      <c r="U70" s="984"/>
      <c r="V70" s="984">
        <v>1132469</v>
      </c>
      <c r="W70" s="984"/>
      <c r="X70" s="984"/>
      <c r="Y70" s="984"/>
      <c r="Z70" s="984"/>
      <c r="AA70" s="984">
        <v>16010</v>
      </c>
      <c r="AB70" s="984"/>
      <c r="AC70" s="984"/>
      <c r="AD70" s="984"/>
      <c r="AE70" s="984"/>
      <c r="AF70" s="984">
        <v>16010</v>
      </c>
      <c r="AG70" s="984"/>
      <c r="AH70" s="984"/>
      <c r="AI70" s="984"/>
      <c r="AJ70" s="984"/>
      <c r="AK70" s="984">
        <v>6316</v>
      </c>
      <c r="AL70" s="984"/>
      <c r="AM70" s="984"/>
      <c r="AN70" s="984"/>
      <c r="AO70" s="984"/>
      <c r="AP70" s="984" t="s">
        <v>486</v>
      </c>
      <c r="AQ70" s="984"/>
      <c r="AR70" s="984"/>
      <c r="AS70" s="984"/>
      <c r="AT70" s="984"/>
      <c r="AU70" s="984" t="s">
        <v>486</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549</v>
      </c>
      <c r="C71" s="988"/>
      <c r="D71" s="988"/>
      <c r="E71" s="988"/>
      <c r="F71" s="988"/>
      <c r="G71" s="988"/>
      <c r="H71" s="988"/>
      <c r="I71" s="988"/>
      <c r="J71" s="988"/>
      <c r="K71" s="988"/>
      <c r="L71" s="988"/>
      <c r="M71" s="988"/>
      <c r="N71" s="988"/>
      <c r="O71" s="988"/>
      <c r="P71" s="989"/>
      <c r="Q71" s="990">
        <v>5</v>
      </c>
      <c r="R71" s="984"/>
      <c r="S71" s="984"/>
      <c r="T71" s="984"/>
      <c r="U71" s="984"/>
      <c r="V71" s="984">
        <v>5</v>
      </c>
      <c r="W71" s="984"/>
      <c r="X71" s="984"/>
      <c r="Y71" s="984"/>
      <c r="Z71" s="984"/>
      <c r="AA71" s="984">
        <v>0</v>
      </c>
      <c r="AB71" s="984"/>
      <c r="AC71" s="984"/>
      <c r="AD71" s="984"/>
      <c r="AE71" s="984"/>
      <c r="AF71" s="984">
        <v>0</v>
      </c>
      <c r="AG71" s="984"/>
      <c r="AH71" s="984"/>
      <c r="AI71" s="984"/>
      <c r="AJ71" s="984"/>
      <c r="AK71" s="984" t="s">
        <v>486</v>
      </c>
      <c r="AL71" s="984"/>
      <c r="AM71" s="984"/>
      <c r="AN71" s="984"/>
      <c r="AO71" s="984"/>
      <c r="AP71" s="984" t="s">
        <v>486</v>
      </c>
      <c r="AQ71" s="984"/>
      <c r="AR71" s="984"/>
      <c r="AS71" s="984"/>
      <c r="AT71" s="984"/>
      <c r="AU71" s="984" t="s">
        <v>486</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c r="C72" s="988"/>
      <c r="D72" s="988"/>
      <c r="E72" s="988"/>
      <c r="F72" s="988"/>
      <c r="G72" s="988"/>
      <c r="H72" s="988"/>
      <c r="I72" s="988"/>
      <c r="J72" s="988"/>
      <c r="K72" s="988"/>
      <c r="L72" s="988"/>
      <c r="M72" s="988"/>
      <c r="N72" s="988"/>
      <c r="O72" s="988"/>
      <c r="P72" s="989"/>
      <c r="Q72" s="990"/>
      <c r="R72" s="984"/>
      <c r="S72" s="984"/>
      <c r="T72" s="984"/>
      <c r="U72" s="984"/>
      <c r="V72" s="984"/>
      <c r="W72" s="984"/>
      <c r="X72" s="984"/>
      <c r="Y72" s="984"/>
      <c r="Z72" s="984"/>
      <c r="AA72" s="984"/>
      <c r="AB72" s="984"/>
      <c r="AC72" s="984"/>
      <c r="AD72" s="984"/>
      <c r="AE72" s="984"/>
      <c r="AF72" s="984"/>
      <c r="AG72" s="984"/>
      <c r="AH72" s="984"/>
      <c r="AI72" s="984"/>
      <c r="AJ72" s="984"/>
      <c r="AK72" s="984"/>
      <c r="AL72" s="984"/>
      <c r="AM72" s="984"/>
      <c r="AN72" s="984"/>
      <c r="AO72" s="984"/>
      <c r="AP72" s="984"/>
      <c r="AQ72" s="984"/>
      <c r="AR72" s="984"/>
      <c r="AS72" s="984"/>
      <c r="AT72" s="984"/>
      <c r="AU72" s="984"/>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c r="C73" s="988"/>
      <c r="D73" s="988"/>
      <c r="E73" s="988"/>
      <c r="F73" s="988"/>
      <c r="G73" s="988"/>
      <c r="H73" s="988"/>
      <c r="I73" s="988"/>
      <c r="J73" s="988"/>
      <c r="K73" s="988"/>
      <c r="L73" s="988"/>
      <c r="M73" s="988"/>
      <c r="N73" s="988"/>
      <c r="O73" s="988"/>
      <c r="P73" s="989"/>
      <c r="Q73" s="990"/>
      <c r="R73" s="984"/>
      <c r="S73" s="984"/>
      <c r="T73" s="984"/>
      <c r="U73" s="984"/>
      <c r="V73" s="984"/>
      <c r="W73" s="984"/>
      <c r="X73" s="984"/>
      <c r="Y73" s="984"/>
      <c r="Z73" s="984"/>
      <c r="AA73" s="984"/>
      <c r="AB73" s="984"/>
      <c r="AC73" s="984"/>
      <c r="AD73" s="984"/>
      <c r="AE73" s="984"/>
      <c r="AF73" s="984"/>
      <c r="AG73" s="984"/>
      <c r="AH73" s="984"/>
      <c r="AI73" s="984"/>
      <c r="AJ73" s="984"/>
      <c r="AK73" s="984"/>
      <c r="AL73" s="984"/>
      <c r="AM73" s="984"/>
      <c r="AN73" s="984"/>
      <c r="AO73" s="984"/>
      <c r="AP73" s="984"/>
      <c r="AQ73" s="984"/>
      <c r="AR73" s="984"/>
      <c r="AS73" s="984"/>
      <c r="AT73" s="984"/>
      <c r="AU73" s="984"/>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376</v>
      </c>
      <c r="B88" s="950" t="s">
        <v>399</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16471</v>
      </c>
      <c r="AG88" s="972"/>
      <c r="AH88" s="972"/>
      <c r="AI88" s="972"/>
      <c r="AJ88" s="972"/>
      <c r="AK88" s="976"/>
      <c r="AL88" s="976"/>
      <c r="AM88" s="976"/>
      <c r="AN88" s="976"/>
      <c r="AO88" s="976"/>
      <c r="AP88" s="972">
        <v>2306</v>
      </c>
      <c r="AQ88" s="972"/>
      <c r="AR88" s="972"/>
      <c r="AS88" s="972"/>
      <c r="AT88" s="972"/>
      <c r="AU88" s="972">
        <v>1419</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50" t="s">
        <v>400</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55</v>
      </c>
      <c r="CS102" s="966"/>
      <c r="CT102" s="966"/>
      <c r="CU102" s="966"/>
      <c r="CV102" s="967"/>
      <c r="CW102" s="965">
        <v>45</v>
      </c>
      <c r="CX102" s="966"/>
      <c r="CY102" s="966"/>
      <c r="CZ102" s="966"/>
      <c r="DA102" s="967"/>
      <c r="DB102" s="965" t="s">
        <v>486</v>
      </c>
      <c r="DC102" s="966"/>
      <c r="DD102" s="966"/>
      <c r="DE102" s="966"/>
      <c r="DF102" s="967"/>
      <c r="DG102" s="965">
        <v>1155</v>
      </c>
      <c r="DH102" s="966"/>
      <c r="DI102" s="966"/>
      <c r="DJ102" s="966"/>
      <c r="DK102" s="967"/>
      <c r="DL102" s="965" t="s">
        <v>486</v>
      </c>
      <c r="DM102" s="966"/>
      <c r="DN102" s="966"/>
      <c r="DO102" s="966"/>
      <c r="DP102" s="967"/>
      <c r="DQ102" s="965">
        <v>906</v>
      </c>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401</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402</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405</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406</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407</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408</v>
      </c>
      <c r="AB109" s="909"/>
      <c r="AC109" s="909"/>
      <c r="AD109" s="909"/>
      <c r="AE109" s="910"/>
      <c r="AF109" s="911" t="s">
        <v>409</v>
      </c>
      <c r="AG109" s="909"/>
      <c r="AH109" s="909"/>
      <c r="AI109" s="909"/>
      <c r="AJ109" s="910"/>
      <c r="AK109" s="911" t="s">
        <v>294</v>
      </c>
      <c r="AL109" s="909"/>
      <c r="AM109" s="909"/>
      <c r="AN109" s="909"/>
      <c r="AO109" s="910"/>
      <c r="AP109" s="911" t="s">
        <v>410</v>
      </c>
      <c r="AQ109" s="909"/>
      <c r="AR109" s="909"/>
      <c r="AS109" s="909"/>
      <c r="AT109" s="942"/>
      <c r="AU109" s="908" t="s">
        <v>407</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408</v>
      </c>
      <c r="BR109" s="909"/>
      <c r="BS109" s="909"/>
      <c r="BT109" s="909"/>
      <c r="BU109" s="910"/>
      <c r="BV109" s="911" t="s">
        <v>409</v>
      </c>
      <c r="BW109" s="909"/>
      <c r="BX109" s="909"/>
      <c r="BY109" s="909"/>
      <c r="BZ109" s="910"/>
      <c r="CA109" s="911" t="s">
        <v>294</v>
      </c>
      <c r="CB109" s="909"/>
      <c r="CC109" s="909"/>
      <c r="CD109" s="909"/>
      <c r="CE109" s="910"/>
      <c r="CF109" s="949" t="s">
        <v>410</v>
      </c>
      <c r="CG109" s="949"/>
      <c r="CH109" s="949"/>
      <c r="CI109" s="949"/>
      <c r="CJ109" s="949"/>
      <c r="CK109" s="911" t="s">
        <v>411</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408</v>
      </c>
      <c r="DH109" s="909"/>
      <c r="DI109" s="909"/>
      <c r="DJ109" s="909"/>
      <c r="DK109" s="910"/>
      <c r="DL109" s="911" t="s">
        <v>409</v>
      </c>
      <c r="DM109" s="909"/>
      <c r="DN109" s="909"/>
      <c r="DO109" s="909"/>
      <c r="DP109" s="910"/>
      <c r="DQ109" s="911" t="s">
        <v>294</v>
      </c>
      <c r="DR109" s="909"/>
      <c r="DS109" s="909"/>
      <c r="DT109" s="909"/>
      <c r="DU109" s="910"/>
      <c r="DV109" s="911" t="s">
        <v>410</v>
      </c>
      <c r="DW109" s="909"/>
      <c r="DX109" s="909"/>
      <c r="DY109" s="909"/>
      <c r="DZ109" s="942"/>
    </row>
    <row r="110" spans="1:131" s="212" customFormat="1" ht="26.25" customHeight="1" x14ac:dyDescent="0.2">
      <c r="A110" s="820" t="s">
        <v>412</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3451249</v>
      </c>
      <c r="AB110" s="902"/>
      <c r="AC110" s="902"/>
      <c r="AD110" s="902"/>
      <c r="AE110" s="903"/>
      <c r="AF110" s="904">
        <v>3428011</v>
      </c>
      <c r="AG110" s="902"/>
      <c r="AH110" s="902"/>
      <c r="AI110" s="902"/>
      <c r="AJ110" s="903"/>
      <c r="AK110" s="904">
        <v>3340590</v>
      </c>
      <c r="AL110" s="902"/>
      <c r="AM110" s="902"/>
      <c r="AN110" s="902"/>
      <c r="AO110" s="903"/>
      <c r="AP110" s="905">
        <v>11.3</v>
      </c>
      <c r="AQ110" s="906"/>
      <c r="AR110" s="906"/>
      <c r="AS110" s="906"/>
      <c r="AT110" s="907"/>
      <c r="AU110" s="943" t="s">
        <v>69</v>
      </c>
      <c r="AV110" s="944"/>
      <c r="AW110" s="944"/>
      <c r="AX110" s="944"/>
      <c r="AY110" s="944"/>
      <c r="AZ110" s="873" t="s">
        <v>413</v>
      </c>
      <c r="BA110" s="821"/>
      <c r="BB110" s="821"/>
      <c r="BC110" s="821"/>
      <c r="BD110" s="821"/>
      <c r="BE110" s="821"/>
      <c r="BF110" s="821"/>
      <c r="BG110" s="821"/>
      <c r="BH110" s="821"/>
      <c r="BI110" s="821"/>
      <c r="BJ110" s="821"/>
      <c r="BK110" s="821"/>
      <c r="BL110" s="821"/>
      <c r="BM110" s="821"/>
      <c r="BN110" s="821"/>
      <c r="BO110" s="821"/>
      <c r="BP110" s="822"/>
      <c r="BQ110" s="874">
        <v>34039606</v>
      </c>
      <c r="BR110" s="855"/>
      <c r="BS110" s="855"/>
      <c r="BT110" s="855"/>
      <c r="BU110" s="855"/>
      <c r="BV110" s="855">
        <v>31770545</v>
      </c>
      <c r="BW110" s="855"/>
      <c r="BX110" s="855"/>
      <c r="BY110" s="855"/>
      <c r="BZ110" s="855"/>
      <c r="CA110" s="855">
        <v>30960713</v>
      </c>
      <c r="CB110" s="855"/>
      <c r="CC110" s="855"/>
      <c r="CD110" s="855"/>
      <c r="CE110" s="855"/>
      <c r="CF110" s="879">
        <v>105</v>
      </c>
      <c r="CG110" s="880"/>
      <c r="CH110" s="880"/>
      <c r="CI110" s="880"/>
      <c r="CJ110" s="880"/>
      <c r="CK110" s="939" t="s">
        <v>414</v>
      </c>
      <c r="CL110" s="832"/>
      <c r="CM110" s="873" t="s">
        <v>415</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416</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417</v>
      </c>
      <c r="BA111" s="765"/>
      <c r="BB111" s="765"/>
      <c r="BC111" s="765"/>
      <c r="BD111" s="765"/>
      <c r="BE111" s="765"/>
      <c r="BF111" s="765"/>
      <c r="BG111" s="765"/>
      <c r="BH111" s="765"/>
      <c r="BI111" s="765"/>
      <c r="BJ111" s="765"/>
      <c r="BK111" s="765"/>
      <c r="BL111" s="765"/>
      <c r="BM111" s="765"/>
      <c r="BN111" s="765"/>
      <c r="BO111" s="765"/>
      <c r="BP111" s="766"/>
      <c r="BQ111" s="829">
        <v>3008472</v>
      </c>
      <c r="BR111" s="830"/>
      <c r="BS111" s="830"/>
      <c r="BT111" s="830"/>
      <c r="BU111" s="830"/>
      <c r="BV111" s="830">
        <v>2828594</v>
      </c>
      <c r="BW111" s="830"/>
      <c r="BX111" s="830"/>
      <c r="BY111" s="830"/>
      <c r="BZ111" s="830"/>
      <c r="CA111" s="830">
        <v>2625829</v>
      </c>
      <c r="CB111" s="830"/>
      <c r="CC111" s="830"/>
      <c r="CD111" s="830"/>
      <c r="CE111" s="830"/>
      <c r="CF111" s="888">
        <v>8.9</v>
      </c>
      <c r="CG111" s="889"/>
      <c r="CH111" s="889"/>
      <c r="CI111" s="889"/>
      <c r="CJ111" s="889"/>
      <c r="CK111" s="940"/>
      <c r="CL111" s="834"/>
      <c r="CM111" s="828" t="s">
        <v>418</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419</v>
      </c>
      <c r="B112" s="926"/>
      <c r="C112" s="765" t="s">
        <v>420</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421</v>
      </c>
      <c r="BA112" s="765"/>
      <c r="BB112" s="765"/>
      <c r="BC112" s="765"/>
      <c r="BD112" s="765"/>
      <c r="BE112" s="765"/>
      <c r="BF112" s="765"/>
      <c r="BG112" s="765"/>
      <c r="BH112" s="765"/>
      <c r="BI112" s="765"/>
      <c r="BJ112" s="765"/>
      <c r="BK112" s="765"/>
      <c r="BL112" s="765"/>
      <c r="BM112" s="765"/>
      <c r="BN112" s="765"/>
      <c r="BO112" s="765"/>
      <c r="BP112" s="766"/>
      <c r="BQ112" s="829">
        <v>15865647</v>
      </c>
      <c r="BR112" s="830"/>
      <c r="BS112" s="830"/>
      <c r="BT112" s="830"/>
      <c r="BU112" s="830"/>
      <c r="BV112" s="830">
        <v>14268861</v>
      </c>
      <c r="BW112" s="830"/>
      <c r="BX112" s="830"/>
      <c r="BY112" s="830"/>
      <c r="BZ112" s="830"/>
      <c r="CA112" s="830">
        <v>12781068</v>
      </c>
      <c r="CB112" s="830"/>
      <c r="CC112" s="830"/>
      <c r="CD112" s="830"/>
      <c r="CE112" s="830"/>
      <c r="CF112" s="888">
        <v>43.3</v>
      </c>
      <c r="CG112" s="889"/>
      <c r="CH112" s="889"/>
      <c r="CI112" s="889"/>
      <c r="CJ112" s="889"/>
      <c r="CK112" s="940"/>
      <c r="CL112" s="834"/>
      <c r="CM112" s="828" t="s">
        <v>422</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423</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1343404</v>
      </c>
      <c r="AB113" s="932"/>
      <c r="AC113" s="932"/>
      <c r="AD113" s="932"/>
      <c r="AE113" s="933"/>
      <c r="AF113" s="934">
        <v>1272536</v>
      </c>
      <c r="AG113" s="932"/>
      <c r="AH113" s="932"/>
      <c r="AI113" s="932"/>
      <c r="AJ113" s="933"/>
      <c r="AK113" s="934">
        <v>1262719</v>
      </c>
      <c r="AL113" s="932"/>
      <c r="AM113" s="932"/>
      <c r="AN113" s="932"/>
      <c r="AO113" s="933"/>
      <c r="AP113" s="935">
        <v>4.3</v>
      </c>
      <c r="AQ113" s="936"/>
      <c r="AR113" s="936"/>
      <c r="AS113" s="936"/>
      <c r="AT113" s="937"/>
      <c r="AU113" s="945"/>
      <c r="AV113" s="946"/>
      <c r="AW113" s="946"/>
      <c r="AX113" s="946"/>
      <c r="AY113" s="946"/>
      <c r="AZ113" s="828" t="s">
        <v>424</v>
      </c>
      <c r="BA113" s="765"/>
      <c r="BB113" s="765"/>
      <c r="BC113" s="765"/>
      <c r="BD113" s="765"/>
      <c r="BE113" s="765"/>
      <c r="BF113" s="765"/>
      <c r="BG113" s="765"/>
      <c r="BH113" s="765"/>
      <c r="BI113" s="765"/>
      <c r="BJ113" s="765"/>
      <c r="BK113" s="765"/>
      <c r="BL113" s="765"/>
      <c r="BM113" s="765"/>
      <c r="BN113" s="765"/>
      <c r="BO113" s="765"/>
      <c r="BP113" s="766"/>
      <c r="BQ113" s="829">
        <v>2246522</v>
      </c>
      <c r="BR113" s="830"/>
      <c r="BS113" s="830"/>
      <c r="BT113" s="830"/>
      <c r="BU113" s="830"/>
      <c r="BV113" s="830">
        <v>1832883</v>
      </c>
      <c r="BW113" s="830"/>
      <c r="BX113" s="830"/>
      <c r="BY113" s="830"/>
      <c r="BZ113" s="830"/>
      <c r="CA113" s="830">
        <v>1418834</v>
      </c>
      <c r="CB113" s="830"/>
      <c r="CC113" s="830"/>
      <c r="CD113" s="830"/>
      <c r="CE113" s="830"/>
      <c r="CF113" s="888">
        <v>4.8</v>
      </c>
      <c r="CG113" s="889"/>
      <c r="CH113" s="889"/>
      <c r="CI113" s="889"/>
      <c r="CJ113" s="889"/>
      <c r="CK113" s="940"/>
      <c r="CL113" s="834"/>
      <c r="CM113" s="828" t="s">
        <v>425</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426</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423489</v>
      </c>
      <c r="AB114" s="793"/>
      <c r="AC114" s="793"/>
      <c r="AD114" s="793"/>
      <c r="AE114" s="794"/>
      <c r="AF114" s="795">
        <v>424147</v>
      </c>
      <c r="AG114" s="793"/>
      <c r="AH114" s="793"/>
      <c r="AI114" s="793"/>
      <c r="AJ114" s="794"/>
      <c r="AK114" s="795">
        <v>424529</v>
      </c>
      <c r="AL114" s="793"/>
      <c r="AM114" s="793"/>
      <c r="AN114" s="793"/>
      <c r="AO114" s="794"/>
      <c r="AP114" s="837">
        <v>1.4</v>
      </c>
      <c r="AQ114" s="838"/>
      <c r="AR114" s="838"/>
      <c r="AS114" s="838"/>
      <c r="AT114" s="839"/>
      <c r="AU114" s="945"/>
      <c r="AV114" s="946"/>
      <c r="AW114" s="946"/>
      <c r="AX114" s="946"/>
      <c r="AY114" s="946"/>
      <c r="AZ114" s="828" t="s">
        <v>427</v>
      </c>
      <c r="BA114" s="765"/>
      <c r="BB114" s="765"/>
      <c r="BC114" s="765"/>
      <c r="BD114" s="765"/>
      <c r="BE114" s="765"/>
      <c r="BF114" s="765"/>
      <c r="BG114" s="765"/>
      <c r="BH114" s="765"/>
      <c r="BI114" s="765"/>
      <c r="BJ114" s="765"/>
      <c r="BK114" s="765"/>
      <c r="BL114" s="765"/>
      <c r="BM114" s="765"/>
      <c r="BN114" s="765"/>
      <c r="BO114" s="765"/>
      <c r="BP114" s="766"/>
      <c r="BQ114" s="829">
        <v>6408008</v>
      </c>
      <c r="BR114" s="830"/>
      <c r="BS114" s="830"/>
      <c r="BT114" s="830"/>
      <c r="BU114" s="830"/>
      <c r="BV114" s="830">
        <v>6601362</v>
      </c>
      <c r="BW114" s="830"/>
      <c r="BX114" s="830"/>
      <c r="BY114" s="830"/>
      <c r="BZ114" s="830"/>
      <c r="CA114" s="830">
        <v>6651770</v>
      </c>
      <c r="CB114" s="830"/>
      <c r="CC114" s="830"/>
      <c r="CD114" s="830"/>
      <c r="CE114" s="830"/>
      <c r="CF114" s="888">
        <v>22.6</v>
      </c>
      <c r="CG114" s="889"/>
      <c r="CH114" s="889"/>
      <c r="CI114" s="889"/>
      <c r="CJ114" s="889"/>
      <c r="CK114" s="940"/>
      <c r="CL114" s="834"/>
      <c r="CM114" s="828" t="s">
        <v>428</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429</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211661</v>
      </c>
      <c r="AB115" s="932"/>
      <c r="AC115" s="932"/>
      <c r="AD115" s="932"/>
      <c r="AE115" s="933"/>
      <c r="AF115" s="934">
        <v>209911</v>
      </c>
      <c r="AG115" s="932"/>
      <c r="AH115" s="932"/>
      <c r="AI115" s="932"/>
      <c r="AJ115" s="933"/>
      <c r="AK115" s="934">
        <v>206824</v>
      </c>
      <c r="AL115" s="932"/>
      <c r="AM115" s="932"/>
      <c r="AN115" s="932"/>
      <c r="AO115" s="933"/>
      <c r="AP115" s="935">
        <v>0.7</v>
      </c>
      <c r="AQ115" s="936"/>
      <c r="AR115" s="936"/>
      <c r="AS115" s="936"/>
      <c r="AT115" s="937"/>
      <c r="AU115" s="945"/>
      <c r="AV115" s="946"/>
      <c r="AW115" s="946"/>
      <c r="AX115" s="946"/>
      <c r="AY115" s="946"/>
      <c r="AZ115" s="828" t="s">
        <v>430</v>
      </c>
      <c r="BA115" s="765"/>
      <c r="BB115" s="765"/>
      <c r="BC115" s="765"/>
      <c r="BD115" s="765"/>
      <c r="BE115" s="765"/>
      <c r="BF115" s="765"/>
      <c r="BG115" s="765"/>
      <c r="BH115" s="765"/>
      <c r="BI115" s="765"/>
      <c r="BJ115" s="765"/>
      <c r="BK115" s="765"/>
      <c r="BL115" s="765"/>
      <c r="BM115" s="765"/>
      <c r="BN115" s="765"/>
      <c r="BO115" s="765"/>
      <c r="BP115" s="766"/>
      <c r="BQ115" s="829">
        <v>965835</v>
      </c>
      <c r="BR115" s="830"/>
      <c r="BS115" s="830"/>
      <c r="BT115" s="830"/>
      <c r="BU115" s="830"/>
      <c r="BV115" s="830">
        <v>936349</v>
      </c>
      <c r="BW115" s="830"/>
      <c r="BX115" s="830"/>
      <c r="BY115" s="830"/>
      <c r="BZ115" s="830"/>
      <c r="CA115" s="830">
        <v>906387</v>
      </c>
      <c r="CB115" s="830"/>
      <c r="CC115" s="830"/>
      <c r="CD115" s="830"/>
      <c r="CE115" s="830"/>
      <c r="CF115" s="888">
        <v>3.1</v>
      </c>
      <c r="CG115" s="889"/>
      <c r="CH115" s="889"/>
      <c r="CI115" s="889"/>
      <c r="CJ115" s="889"/>
      <c r="CK115" s="940"/>
      <c r="CL115" s="834"/>
      <c r="CM115" s="828" t="s">
        <v>431</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v>1007952</v>
      </c>
      <c r="DH115" s="793"/>
      <c r="DI115" s="793"/>
      <c r="DJ115" s="793"/>
      <c r="DK115" s="794"/>
      <c r="DL115" s="795">
        <v>1030838</v>
      </c>
      <c r="DM115" s="793"/>
      <c r="DN115" s="793"/>
      <c r="DO115" s="793"/>
      <c r="DP115" s="794"/>
      <c r="DQ115" s="795">
        <v>1030838</v>
      </c>
      <c r="DR115" s="793"/>
      <c r="DS115" s="793"/>
      <c r="DT115" s="793"/>
      <c r="DU115" s="794"/>
      <c r="DV115" s="837">
        <v>3.5</v>
      </c>
      <c r="DW115" s="838"/>
      <c r="DX115" s="838"/>
      <c r="DY115" s="838"/>
      <c r="DZ115" s="839"/>
    </row>
    <row r="116" spans="1:130" s="212" customFormat="1" ht="26.25" customHeight="1" x14ac:dyDescent="0.2">
      <c r="A116" s="929"/>
      <c r="B116" s="930"/>
      <c r="C116" s="852" t="s">
        <v>432</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433</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434</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435</v>
      </c>
      <c r="Z117" s="910"/>
      <c r="AA117" s="915">
        <v>5429803</v>
      </c>
      <c r="AB117" s="916"/>
      <c r="AC117" s="916"/>
      <c r="AD117" s="916"/>
      <c r="AE117" s="917"/>
      <c r="AF117" s="918">
        <v>5334605</v>
      </c>
      <c r="AG117" s="916"/>
      <c r="AH117" s="916"/>
      <c r="AI117" s="916"/>
      <c r="AJ117" s="917"/>
      <c r="AK117" s="918">
        <v>5234662</v>
      </c>
      <c r="AL117" s="916"/>
      <c r="AM117" s="916"/>
      <c r="AN117" s="916"/>
      <c r="AO117" s="917"/>
      <c r="AP117" s="919"/>
      <c r="AQ117" s="920"/>
      <c r="AR117" s="920"/>
      <c r="AS117" s="920"/>
      <c r="AT117" s="921"/>
      <c r="AU117" s="945"/>
      <c r="AV117" s="946"/>
      <c r="AW117" s="946"/>
      <c r="AX117" s="946"/>
      <c r="AY117" s="946"/>
      <c r="AZ117" s="876" t="s">
        <v>436</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437</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411</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408</v>
      </c>
      <c r="AB118" s="909"/>
      <c r="AC118" s="909"/>
      <c r="AD118" s="909"/>
      <c r="AE118" s="910"/>
      <c r="AF118" s="911" t="s">
        <v>409</v>
      </c>
      <c r="AG118" s="909"/>
      <c r="AH118" s="909"/>
      <c r="AI118" s="909"/>
      <c r="AJ118" s="910"/>
      <c r="AK118" s="911" t="s">
        <v>294</v>
      </c>
      <c r="AL118" s="909"/>
      <c r="AM118" s="909"/>
      <c r="AN118" s="909"/>
      <c r="AO118" s="910"/>
      <c r="AP118" s="912" t="s">
        <v>410</v>
      </c>
      <c r="AQ118" s="913"/>
      <c r="AR118" s="913"/>
      <c r="AS118" s="913"/>
      <c r="AT118" s="914"/>
      <c r="AU118" s="945"/>
      <c r="AV118" s="946"/>
      <c r="AW118" s="946"/>
      <c r="AX118" s="946"/>
      <c r="AY118" s="946"/>
      <c r="AZ118" s="851" t="s">
        <v>438</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439</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414</v>
      </c>
      <c r="B119" s="832"/>
      <c r="C119" s="873" t="s">
        <v>415</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440</v>
      </c>
      <c r="BP119" s="891"/>
      <c r="BQ119" s="892">
        <v>62534090</v>
      </c>
      <c r="BR119" s="858"/>
      <c r="BS119" s="858"/>
      <c r="BT119" s="858"/>
      <c r="BU119" s="858"/>
      <c r="BV119" s="858">
        <v>58238594</v>
      </c>
      <c r="BW119" s="858"/>
      <c r="BX119" s="858"/>
      <c r="BY119" s="858"/>
      <c r="BZ119" s="858"/>
      <c r="CA119" s="858">
        <v>55344601</v>
      </c>
      <c r="CB119" s="858"/>
      <c r="CC119" s="858"/>
      <c r="CD119" s="858"/>
      <c r="CE119" s="858"/>
      <c r="CF119" s="761"/>
      <c r="CG119" s="762"/>
      <c r="CH119" s="762"/>
      <c r="CI119" s="762"/>
      <c r="CJ119" s="847"/>
      <c r="CK119" s="941"/>
      <c r="CL119" s="836"/>
      <c r="CM119" s="851" t="s">
        <v>441</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v>2000520</v>
      </c>
      <c r="DH119" s="777"/>
      <c r="DI119" s="777"/>
      <c r="DJ119" s="777"/>
      <c r="DK119" s="778"/>
      <c r="DL119" s="779">
        <v>1797756</v>
      </c>
      <c r="DM119" s="777"/>
      <c r="DN119" s="777"/>
      <c r="DO119" s="777"/>
      <c r="DP119" s="778"/>
      <c r="DQ119" s="779">
        <v>1594991</v>
      </c>
      <c r="DR119" s="777"/>
      <c r="DS119" s="777"/>
      <c r="DT119" s="777"/>
      <c r="DU119" s="778"/>
      <c r="DV119" s="861">
        <v>5.4</v>
      </c>
      <c r="DW119" s="862"/>
      <c r="DX119" s="862"/>
      <c r="DY119" s="862"/>
      <c r="DZ119" s="863"/>
    </row>
    <row r="120" spans="1:130" s="212" customFormat="1" ht="26.25" customHeight="1" x14ac:dyDescent="0.2">
      <c r="A120" s="833"/>
      <c r="B120" s="834"/>
      <c r="C120" s="828" t="s">
        <v>418</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442</v>
      </c>
      <c r="AV120" s="894"/>
      <c r="AW120" s="894"/>
      <c r="AX120" s="894"/>
      <c r="AY120" s="895"/>
      <c r="AZ120" s="873" t="s">
        <v>443</v>
      </c>
      <c r="BA120" s="821"/>
      <c r="BB120" s="821"/>
      <c r="BC120" s="821"/>
      <c r="BD120" s="821"/>
      <c r="BE120" s="821"/>
      <c r="BF120" s="821"/>
      <c r="BG120" s="821"/>
      <c r="BH120" s="821"/>
      <c r="BI120" s="821"/>
      <c r="BJ120" s="821"/>
      <c r="BK120" s="821"/>
      <c r="BL120" s="821"/>
      <c r="BM120" s="821"/>
      <c r="BN120" s="821"/>
      <c r="BO120" s="821"/>
      <c r="BP120" s="822"/>
      <c r="BQ120" s="874">
        <v>6677538</v>
      </c>
      <c r="BR120" s="855"/>
      <c r="BS120" s="855"/>
      <c r="BT120" s="855"/>
      <c r="BU120" s="855"/>
      <c r="BV120" s="855">
        <v>6351188</v>
      </c>
      <c r="BW120" s="855"/>
      <c r="BX120" s="855"/>
      <c r="BY120" s="855"/>
      <c r="BZ120" s="855"/>
      <c r="CA120" s="855">
        <v>6570910</v>
      </c>
      <c r="CB120" s="855"/>
      <c r="CC120" s="855"/>
      <c r="CD120" s="855"/>
      <c r="CE120" s="855"/>
      <c r="CF120" s="879">
        <v>22.3</v>
      </c>
      <c r="CG120" s="880"/>
      <c r="CH120" s="880"/>
      <c r="CI120" s="880"/>
      <c r="CJ120" s="880"/>
      <c r="CK120" s="881" t="s">
        <v>444</v>
      </c>
      <c r="CL120" s="865"/>
      <c r="CM120" s="865"/>
      <c r="CN120" s="865"/>
      <c r="CO120" s="866"/>
      <c r="CP120" s="885" t="s">
        <v>393</v>
      </c>
      <c r="CQ120" s="886"/>
      <c r="CR120" s="886"/>
      <c r="CS120" s="886"/>
      <c r="CT120" s="886"/>
      <c r="CU120" s="886"/>
      <c r="CV120" s="886"/>
      <c r="CW120" s="886"/>
      <c r="CX120" s="886"/>
      <c r="CY120" s="886"/>
      <c r="CZ120" s="886"/>
      <c r="DA120" s="886"/>
      <c r="DB120" s="886"/>
      <c r="DC120" s="886"/>
      <c r="DD120" s="886"/>
      <c r="DE120" s="886"/>
      <c r="DF120" s="887"/>
      <c r="DG120" s="874">
        <v>15577551</v>
      </c>
      <c r="DH120" s="855"/>
      <c r="DI120" s="855"/>
      <c r="DJ120" s="855"/>
      <c r="DK120" s="855"/>
      <c r="DL120" s="855">
        <v>13962052</v>
      </c>
      <c r="DM120" s="855"/>
      <c r="DN120" s="855"/>
      <c r="DO120" s="855"/>
      <c r="DP120" s="855"/>
      <c r="DQ120" s="855">
        <v>12519968</v>
      </c>
      <c r="DR120" s="855"/>
      <c r="DS120" s="855"/>
      <c r="DT120" s="855"/>
      <c r="DU120" s="855"/>
      <c r="DV120" s="856">
        <v>42.5</v>
      </c>
      <c r="DW120" s="856"/>
      <c r="DX120" s="856"/>
      <c r="DY120" s="856"/>
      <c r="DZ120" s="857"/>
    </row>
    <row r="121" spans="1:130" s="212" customFormat="1" ht="26.25" customHeight="1" x14ac:dyDescent="0.2">
      <c r="A121" s="833"/>
      <c r="B121" s="834"/>
      <c r="C121" s="876" t="s">
        <v>445</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446</v>
      </c>
      <c r="BA121" s="765"/>
      <c r="BB121" s="765"/>
      <c r="BC121" s="765"/>
      <c r="BD121" s="765"/>
      <c r="BE121" s="765"/>
      <c r="BF121" s="765"/>
      <c r="BG121" s="765"/>
      <c r="BH121" s="765"/>
      <c r="BI121" s="765"/>
      <c r="BJ121" s="765"/>
      <c r="BK121" s="765"/>
      <c r="BL121" s="765"/>
      <c r="BM121" s="765"/>
      <c r="BN121" s="765"/>
      <c r="BO121" s="765"/>
      <c r="BP121" s="766"/>
      <c r="BQ121" s="829">
        <v>13808491</v>
      </c>
      <c r="BR121" s="830"/>
      <c r="BS121" s="830"/>
      <c r="BT121" s="830"/>
      <c r="BU121" s="830"/>
      <c r="BV121" s="830">
        <v>13278335</v>
      </c>
      <c r="BW121" s="830"/>
      <c r="BX121" s="830"/>
      <c r="BY121" s="830"/>
      <c r="BZ121" s="830"/>
      <c r="CA121" s="830">
        <v>12640540</v>
      </c>
      <c r="CB121" s="830"/>
      <c r="CC121" s="830"/>
      <c r="CD121" s="830"/>
      <c r="CE121" s="830"/>
      <c r="CF121" s="888">
        <v>42.9</v>
      </c>
      <c r="CG121" s="889"/>
      <c r="CH121" s="889"/>
      <c r="CI121" s="889"/>
      <c r="CJ121" s="889"/>
      <c r="CK121" s="882"/>
      <c r="CL121" s="868"/>
      <c r="CM121" s="868"/>
      <c r="CN121" s="868"/>
      <c r="CO121" s="869"/>
      <c r="CP121" s="848" t="s">
        <v>391</v>
      </c>
      <c r="CQ121" s="849"/>
      <c r="CR121" s="849"/>
      <c r="CS121" s="849"/>
      <c r="CT121" s="849"/>
      <c r="CU121" s="849"/>
      <c r="CV121" s="849"/>
      <c r="CW121" s="849"/>
      <c r="CX121" s="849"/>
      <c r="CY121" s="849"/>
      <c r="CZ121" s="849"/>
      <c r="DA121" s="849"/>
      <c r="DB121" s="849"/>
      <c r="DC121" s="849"/>
      <c r="DD121" s="849"/>
      <c r="DE121" s="849"/>
      <c r="DF121" s="850"/>
      <c r="DG121" s="829">
        <v>288096</v>
      </c>
      <c r="DH121" s="830"/>
      <c r="DI121" s="830"/>
      <c r="DJ121" s="830"/>
      <c r="DK121" s="830"/>
      <c r="DL121" s="830">
        <v>306809</v>
      </c>
      <c r="DM121" s="830"/>
      <c r="DN121" s="830"/>
      <c r="DO121" s="830"/>
      <c r="DP121" s="830"/>
      <c r="DQ121" s="830">
        <v>261100</v>
      </c>
      <c r="DR121" s="830"/>
      <c r="DS121" s="830"/>
      <c r="DT121" s="830"/>
      <c r="DU121" s="830"/>
      <c r="DV121" s="807">
        <v>0.9</v>
      </c>
      <c r="DW121" s="807"/>
      <c r="DX121" s="807"/>
      <c r="DY121" s="807"/>
      <c r="DZ121" s="808"/>
    </row>
    <row r="122" spans="1:130" s="212" customFormat="1" ht="26.25" customHeight="1" x14ac:dyDescent="0.2">
      <c r="A122" s="833"/>
      <c r="B122" s="834"/>
      <c r="C122" s="828" t="s">
        <v>428</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447</v>
      </c>
      <c r="BA122" s="852"/>
      <c r="BB122" s="852"/>
      <c r="BC122" s="852"/>
      <c r="BD122" s="852"/>
      <c r="BE122" s="852"/>
      <c r="BF122" s="852"/>
      <c r="BG122" s="852"/>
      <c r="BH122" s="852"/>
      <c r="BI122" s="852"/>
      <c r="BJ122" s="852"/>
      <c r="BK122" s="852"/>
      <c r="BL122" s="852"/>
      <c r="BM122" s="852"/>
      <c r="BN122" s="852"/>
      <c r="BO122" s="852"/>
      <c r="BP122" s="853"/>
      <c r="BQ122" s="892">
        <v>38637609</v>
      </c>
      <c r="BR122" s="858"/>
      <c r="BS122" s="858"/>
      <c r="BT122" s="858"/>
      <c r="BU122" s="858"/>
      <c r="BV122" s="858">
        <v>36212698</v>
      </c>
      <c r="BW122" s="858"/>
      <c r="BX122" s="858"/>
      <c r="BY122" s="858"/>
      <c r="BZ122" s="858"/>
      <c r="CA122" s="858">
        <v>33980320</v>
      </c>
      <c r="CB122" s="858"/>
      <c r="CC122" s="858"/>
      <c r="CD122" s="858"/>
      <c r="CE122" s="858"/>
      <c r="CF122" s="859">
        <v>115.2</v>
      </c>
      <c r="CG122" s="860"/>
      <c r="CH122" s="860"/>
      <c r="CI122" s="860"/>
      <c r="CJ122" s="860"/>
      <c r="CK122" s="882"/>
      <c r="CL122" s="868"/>
      <c r="CM122" s="868"/>
      <c r="CN122" s="868"/>
      <c r="CO122" s="869"/>
      <c r="CP122" s="848" t="s">
        <v>389</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434</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448</v>
      </c>
      <c r="BP123" s="891"/>
      <c r="BQ123" s="845">
        <v>59123638</v>
      </c>
      <c r="BR123" s="846"/>
      <c r="BS123" s="846"/>
      <c r="BT123" s="846"/>
      <c r="BU123" s="846"/>
      <c r="BV123" s="846">
        <v>55842221</v>
      </c>
      <c r="BW123" s="846"/>
      <c r="BX123" s="846"/>
      <c r="BY123" s="846"/>
      <c r="BZ123" s="846"/>
      <c r="CA123" s="846">
        <v>53191770</v>
      </c>
      <c r="CB123" s="846"/>
      <c r="CC123" s="846"/>
      <c r="CD123" s="846"/>
      <c r="CE123" s="846"/>
      <c r="CF123" s="761"/>
      <c r="CG123" s="762"/>
      <c r="CH123" s="762"/>
      <c r="CI123" s="762"/>
      <c r="CJ123" s="847"/>
      <c r="CK123" s="882"/>
      <c r="CL123" s="868"/>
      <c r="CM123" s="868"/>
      <c r="CN123" s="868"/>
      <c r="CO123" s="869"/>
      <c r="CP123" s="848" t="s">
        <v>390</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437</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449</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12.2</v>
      </c>
      <c r="BR124" s="844"/>
      <c r="BS124" s="844"/>
      <c r="BT124" s="844"/>
      <c r="BU124" s="844"/>
      <c r="BV124" s="844">
        <v>8.4</v>
      </c>
      <c r="BW124" s="844"/>
      <c r="BX124" s="844"/>
      <c r="BY124" s="844"/>
      <c r="BZ124" s="844"/>
      <c r="CA124" s="844">
        <v>7.2</v>
      </c>
      <c r="CB124" s="844"/>
      <c r="CC124" s="844"/>
      <c r="CD124" s="844"/>
      <c r="CE124" s="844"/>
      <c r="CF124" s="739"/>
      <c r="CG124" s="740"/>
      <c r="CH124" s="740"/>
      <c r="CI124" s="740"/>
      <c r="CJ124" s="875"/>
      <c r="CK124" s="883"/>
      <c r="CL124" s="883"/>
      <c r="CM124" s="883"/>
      <c r="CN124" s="883"/>
      <c r="CO124" s="884"/>
      <c r="CP124" s="848" t="s">
        <v>450</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439</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451</v>
      </c>
      <c r="CL125" s="865"/>
      <c r="CM125" s="865"/>
      <c r="CN125" s="865"/>
      <c r="CO125" s="866"/>
      <c r="CP125" s="873" t="s">
        <v>452</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441</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v>211661</v>
      </c>
      <c r="AB126" s="793"/>
      <c r="AC126" s="793"/>
      <c r="AD126" s="793"/>
      <c r="AE126" s="794"/>
      <c r="AF126" s="795">
        <v>209911</v>
      </c>
      <c r="AG126" s="793"/>
      <c r="AH126" s="793"/>
      <c r="AI126" s="793"/>
      <c r="AJ126" s="794"/>
      <c r="AK126" s="795">
        <v>206824</v>
      </c>
      <c r="AL126" s="793"/>
      <c r="AM126" s="793"/>
      <c r="AN126" s="793"/>
      <c r="AO126" s="794"/>
      <c r="AP126" s="837">
        <v>0.7</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453</v>
      </c>
      <c r="CQ126" s="765"/>
      <c r="CR126" s="765"/>
      <c r="CS126" s="765"/>
      <c r="CT126" s="765"/>
      <c r="CU126" s="765"/>
      <c r="CV126" s="765"/>
      <c r="CW126" s="765"/>
      <c r="CX126" s="765"/>
      <c r="CY126" s="765"/>
      <c r="CZ126" s="765"/>
      <c r="DA126" s="765"/>
      <c r="DB126" s="765"/>
      <c r="DC126" s="765"/>
      <c r="DD126" s="765"/>
      <c r="DE126" s="765"/>
      <c r="DF126" s="766"/>
      <c r="DG126" s="829">
        <v>965835</v>
      </c>
      <c r="DH126" s="830"/>
      <c r="DI126" s="830"/>
      <c r="DJ126" s="830"/>
      <c r="DK126" s="830"/>
      <c r="DL126" s="830">
        <v>936349</v>
      </c>
      <c r="DM126" s="830"/>
      <c r="DN126" s="830"/>
      <c r="DO126" s="830"/>
      <c r="DP126" s="830"/>
      <c r="DQ126" s="830">
        <v>906387</v>
      </c>
      <c r="DR126" s="830"/>
      <c r="DS126" s="830"/>
      <c r="DT126" s="830"/>
      <c r="DU126" s="830"/>
      <c r="DV126" s="807">
        <v>3.1</v>
      </c>
      <c r="DW126" s="807"/>
      <c r="DX126" s="807"/>
      <c r="DY126" s="807"/>
      <c r="DZ126" s="808"/>
    </row>
    <row r="127" spans="1:130" s="212" customFormat="1" ht="26.25" customHeight="1" x14ac:dyDescent="0.2">
      <c r="A127" s="835"/>
      <c r="B127" s="836"/>
      <c r="C127" s="851" t="s">
        <v>454</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455</v>
      </c>
      <c r="AY127" s="825"/>
      <c r="AZ127" s="825"/>
      <c r="BA127" s="825"/>
      <c r="BB127" s="825"/>
      <c r="BC127" s="825"/>
      <c r="BD127" s="825"/>
      <c r="BE127" s="826"/>
      <c r="BF127" s="824" t="s">
        <v>456</v>
      </c>
      <c r="BG127" s="825"/>
      <c r="BH127" s="825"/>
      <c r="BI127" s="825"/>
      <c r="BJ127" s="825"/>
      <c r="BK127" s="825"/>
      <c r="BL127" s="826"/>
      <c r="BM127" s="824" t="s">
        <v>457</v>
      </c>
      <c r="BN127" s="825"/>
      <c r="BO127" s="825"/>
      <c r="BP127" s="825"/>
      <c r="BQ127" s="825"/>
      <c r="BR127" s="825"/>
      <c r="BS127" s="826"/>
      <c r="BT127" s="824" t="s">
        <v>458</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459</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460</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461</v>
      </c>
      <c r="X128" s="811"/>
      <c r="Y128" s="811"/>
      <c r="Z128" s="812"/>
      <c r="AA128" s="813">
        <v>1388243</v>
      </c>
      <c r="AB128" s="814"/>
      <c r="AC128" s="814"/>
      <c r="AD128" s="814"/>
      <c r="AE128" s="815"/>
      <c r="AF128" s="816">
        <v>1356385</v>
      </c>
      <c r="AG128" s="814"/>
      <c r="AH128" s="814"/>
      <c r="AI128" s="814"/>
      <c r="AJ128" s="815"/>
      <c r="AK128" s="816">
        <v>1340136</v>
      </c>
      <c r="AL128" s="814"/>
      <c r="AM128" s="814"/>
      <c r="AN128" s="814"/>
      <c r="AO128" s="815"/>
      <c r="AP128" s="817"/>
      <c r="AQ128" s="818"/>
      <c r="AR128" s="818"/>
      <c r="AS128" s="818"/>
      <c r="AT128" s="819"/>
      <c r="AU128" s="214"/>
      <c r="AV128" s="214"/>
      <c r="AW128" s="214"/>
      <c r="AX128" s="820" t="s">
        <v>462</v>
      </c>
      <c r="AY128" s="821"/>
      <c r="AZ128" s="821"/>
      <c r="BA128" s="821"/>
      <c r="BB128" s="821"/>
      <c r="BC128" s="821"/>
      <c r="BD128" s="821"/>
      <c r="BE128" s="822"/>
      <c r="BF128" s="799" t="s">
        <v>122</v>
      </c>
      <c r="BG128" s="800"/>
      <c r="BH128" s="800"/>
      <c r="BI128" s="800"/>
      <c r="BJ128" s="800"/>
      <c r="BK128" s="800"/>
      <c r="BL128" s="823"/>
      <c r="BM128" s="799">
        <v>11.68</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463</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103</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464</v>
      </c>
      <c r="X129" s="790"/>
      <c r="Y129" s="790"/>
      <c r="Z129" s="791"/>
      <c r="AA129" s="792">
        <v>31354401</v>
      </c>
      <c r="AB129" s="793"/>
      <c r="AC129" s="793"/>
      <c r="AD129" s="793"/>
      <c r="AE129" s="794"/>
      <c r="AF129" s="795">
        <v>32056862</v>
      </c>
      <c r="AG129" s="793"/>
      <c r="AH129" s="793"/>
      <c r="AI129" s="793"/>
      <c r="AJ129" s="794"/>
      <c r="AK129" s="795">
        <v>32948768</v>
      </c>
      <c r="AL129" s="793"/>
      <c r="AM129" s="793"/>
      <c r="AN129" s="793"/>
      <c r="AO129" s="794"/>
      <c r="AP129" s="796"/>
      <c r="AQ129" s="797"/>
      <c r="AR129" s="797"/>
      <c r="AS129" s="797"/>
      <c r="AT129" s="798"/>
      <c r="AU129" s="215"/>
      <c r="AV129" s="215"/>
      <c r="AW129" s="215"/>
      <c r="AX129" s="764" t="s">
        <v>465</v>
      </c>
      <c r="AY129" s="765"/>
      <c r="AZ129" s="765"/>
      <c r="BA129" s="765"/>
      <c r="BB129" s="765"/>
      <c r="BC129" s="765"/>
      <c r="BD129" s="765"/>
      <c r="BE129" s="766"/>
      <c r="BF129" s="783" t="s">
        <v>122</v>
      </c>
      <c r="BG129" s="784"/>
      <c r="BH129" s="784"/>
      <c r="BI129" s="784"/>
      <c r="BJ129" s="784"/>
      <c r="BK129" s="784"/>
      <c r="BL129" s="785"/>
      <c r="BM129" s="783">
        <v>16.68</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466</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467</v>
      </c>
      <c r="X130" s="790"/>
      <c r="Y130" s="790"/>
      <c r="Z130" s="791"/>
      <c r="AA130" s="792">
        <v>3591535</v>
      </c>
      <c r="AB130" s="793"/>
      <c r="AC130" s="793"/>
      <c r="AD130" s="793"/>
      <c r="AE130" s="794"/>
      <c r="AF130" s="795">
        <v>3554179</v>
      </c>
      <c r="AG130" s="793"/>
      <c r="AH130" s="793"/>
      <c r="AI130" s="793"/>
      <c r="AJ130" s="794"/>
      <c r="AK130" s="795">
        <v>3455715</v>
      </c>
      <c r="AL130" s="793"/>
      <c r="AM130" s="793"/>
      <c r="AN130" s="793"/>
      <c r="AO130" s="794"/>
      <c r="AP130" s="796"/>
      <c r="AQ130" s="797"/>
      <c r="AR130" s="797"/>
      <c r="AS130" s="797"/>
      <c r="AT130" s="798"/>
      <c r="AU130" s="215"/>
      <c r="AV130" s="215"/>
      <c r="AW130" s="215"/>
      <c r="AX130" s="764" t="s">
        <v>468</v>
      </c>
      <c r="AY130" s="765"/>
      <c r="AZ130" s="765"/>
      <c r="BA130" s="765"/>
      <c r="BB130" s="765"/>
      <c r="BC130" s="765"/>
      <c r="BD130" s="765"/>
      <c r="BE130" s="766"/>
      <c r="BF130" s="767">
        <v>1.5</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469</v>
      </c>
      <c r="X131" s="774"/>
      <c r="Y131" s="774"/>
      <c r="Z131" s="775"/>
      <c r="AA131" s="776">
        <v>27762866</v>
      </c>
      <c r="AB131" s="777"/>
      <c r="AC131" s="777"/>
      <c r="AD131" s="777"/>
      <c r="AE131" s="778"/>
      <c r="AF131" s="779">
        <v>28502683</v>
      </c>
      <c r="AG131" s="777"/>
      <c r="AH131" s="777"/>
      <c r="AI131" s="777"/>
      <c r="AJ131" s="778"/>
      <c r="AK131" s="779">
        <v>29493053</v>
      </c>
      <c r="AL131" s="777"/>
      <c r="AM131" s="777"/>
      <c r="AN131" s="777"/>
      <c r="AO131" s="778"/>
      <c r="AP131" s="780"/>
      <c r="AQ131" s="781"/>
      <c r="AR131" s="781"/>
      <c r="AS131" s="781"/>
      <c r="AT131" s="782"/>
      <c r="AU131" s="215"/>
      <c r="AV131" s="215"/>
      <c r="AW131" s="215"/>
      <c r="AX131" s="742" t="s">
        <v>470</v>
      </c>
      <c r="AY131" s="743"/>
      <c r="AZ131" s="743"/>
      <c r="BA131" s="743"/>
      <c r="BB131" s="743"/>
      <c r="BC131" s="743"/>
      <c r="BD131" s="743"/>
      <c r="BE131" s="744"/>
      <c r="BF131" s="745">
        <v>7.2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471</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472</v>
      </c>
      <c r="W132" s="755"/>
      <c r="X132" s="755"/>
      <c r="Y132" s="755"/>
      <c r="Z132" s="756"/>
      <c r="AA132" s="757">
        <v>1.62096017</v>
      </c>
      <c r="AB132" s="758"/>
      <c r="AC132" s="758"/>
      <c r="AD132" s="758"/>
      <c r="AE132" s="759"/>
      <c r="AF132" s="760">
        <v>1.487723103</v>
      </c>
      <c r="AG132" s="758"/>
      <c r="AH132" s="758"/>
      <c r="AI132" s="758"/>
      <c r="AJ132" s="759"/>
      <c r="AK132" s="760">
        <v>1.4878452900000001</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473</v>
      </c>
      <c r="W133" s="734"/>
      <c r="X133" s="734"/>
      <c r="Y133" s="734"/>
      <c r="Z133" s="735"/>
      <c r="AA133" s="736">
        <v>1.6</v>
      </c>
      <c r="AB133" s="737"/>
      <c r="AC133" s="737"/>
      <c r="AD133" s="737"/>
      <c r="AE133" s="738"/>
      <c r="AF133" s="736">
        <v>1.6</v>
      </c>
      <c r="AG133" s="737"/>
      <c r="AH133" s="737"/>
      <c r="AI133" s="737"/>
      <c r="AJ133" s="738"/>
      <c r="AK133" s="736">
        <v>1.5</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x4pxs+w20iUBDlFpb1yc2u0q2XmSPRu2tv6JxbwaxFFRMUmsvMHmteNIMPTSyvuPDpvdB89f/5tAhYt23iwycg==" saltValue="5dQz49CGfbOhsyPDUGVvD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474</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zMUwRa19BFqW9ef3FZ8aYod4LtblPwvAbeUi47LppyVpa1aEWT+X8wY3ysYfwXQKKxa5vDm87QgODAgAsBzd9w==" saltValue="japlQsMfHYBN82GpPde5Rg=="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wQGMXGamRK6zRQWOgep8u2FVTUgDw2EL/Mh4yOvK49NvzulyIAcbxcIOVu3dWsLrqM02V1pvbKgM8S+0XR4B4Q==" saltValue="ORzqjhzb7dikmeZqGxi7M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476</v>
      </c>
      <c r="AL6" s="248"/>
      <c r="AM6" s="248"/>
      <c r="AN6" s="248"/>
    </row>
    <row r="7" spans="1:46" ht="13.5" customHeight="1" x14ac:dyDescent="0.2">
      <c r="A7" s="247"/>
      <c r="AK7" s="250"/>
      <c r="AL7" s="251"/>
      <c r="AM7" s="251"/>
      <c r="AN7" s="252"/>
      <c r="AO7" s="1131" t="s">
        <v>477</v>
      </c>
      <c r="AP7" s="253"/>
      <c r="AQ7" s="254" t="s">
        <v>478</v>
      </c>
      <c r="AR7" s="255"/>
    </row>
    <row r="8" spans="1:46" ht="13.2" x14ac:dyDescent="0.2">
      <c r="A8" s="247"/>
      <c r="AK8" s="256"/>
      <c r="AL8" s="257"/>
      <c r="AM8" s="257"/>
      <c r="AN8" s="258"/>
      <c r="AO8" s="1132"/>
      <c r="AP8" s="259" t="s">
        <v>479</v>
      </c>
      <c r="AQ8" s="260" t="s">
        <v>480</v>
      </c>
      <c r="AR8" s="261" t="s">
        <v>481</v>
      </c>
    </row>
    <row r="9" spans="1:46" ht="13.2" x14ac:dyDescent="0.2">
      <c r="A9" s="247"/>
      <c r="AK9" s="1143" t="s">
        <v>482</v>
      </c>
      <c r="AL9" s="1144"/>
      <c r="AM9" s="1144"/>
      <c r="AN9" s="1145"/>
      <c r="AO9" s="262">
        <v>10699296</v>
      </c>
      <c r="AP9" s="262">
        <v>67472</v>
      </c>
      <c r="AQ9" s="263">
        <v>66742</v>
      </c>
      <c r="AR9" s="264">
        <v>1.1000000000000001</v>
      </c>
    </row>
    <row r="10" spans="1:46" ht="13.5" customHeight="1" x14ac:dyDescent="0.2">
      <c r="A10" s="247"/>
      <c r="AK10" s="1143" t="s">
        <v>483</v>
      </c>
      <c r="AL10" s="1144"/>
      <c r="AM10" s="1144"/>
      <c r="AN10" s="1145"/>
      <c r="AO10" s="265">
        <v>75520</v>
      </c>
      <c r="AP10" s="265">
        <v>476</v>
      </c>
      <c r="AQ10" s="266">
        <v>1287</v>
      </c>
      <c r="AR10" s="267">
        <v>-63</v>
      </c>
    </row>
    <row r="11" spans="1:46" ht="13.5" customHeight="1" x14ac:dyDescent="0.2">
      <c r="A11" s="247"/>
      <c r="AK11" s="1143" t="s">
        <v>484</v>
      </c>
      <c r="AL11" s="1144"/>
      <c r="AM11" s="1144"/>
      <c r="AN11" s="1145"/>
      <c r="AO11" s="265">
        <v>37699</v>
      </c>
      <c r="AP11" s="265">
        <v>238</v>
      </c>
      <c r="AQ11" s="266">
        <v>1074</v>
      </c>
      <c r="AR11" s="267">
        <v>-77.8</v>
      </c>
    </row>
    <row r="12" spans="1:46" ht="13.5" customHeight="1" x14ac:dyDescent="0.2">
      <c r="A12" s="247"/>
      <c r="AK12" s="1143" t="s">
        <v>485</v>
      </c>
      <c r="AL12" s="1144"/>
      <c r="AM12" s="1144"/>
      <c r="AN12" s="1145"/>
      <c r="AO12" s="265" t="s">
        <v>486</v>
      </c>
      <c r="AP12" s="265" t="s">
        <v>486</v>
      </c>
      <c r="AQ12" s="266">
        <v>41</v>
      </c>
      <c r="AR12" s="267" t="s">
        <v>486</v>
      </c>
    </row>
    <row r="13" spans="1:46" ht="13.5" customHeight="1" x14ac:dyDescent="0.2">
      <c r="A13" s="247"/>
      <c r="AK13" s="1143" t="s">
        <v>487</v>
      </c>
      <c r="AL13" s="1144"/>
      <c r="AM13" s="1144"/>
      <c r="AN13" s="1145"/>
      <c r="AO13" s="265">
        <v>347028</v>
      </c>
      <c r="AP13" s="265">
        <v>2188</v>
      </c>
      <c r="AQ13" s="266">
        <v>2303</v>
      </c>
      <c r="AR13" s="267">
        <v>-5</v>
      </c>
    </row>
    <row r="14" spans="1:46" ht="13.5" customHeight="1" x14ac:dyDescent="0.2">
      <c r="A14" s="247"/>
      <c r="AK14" s="1143" t="s">
        <v>488</v>
      </c>
      <c r="AL14" s="1144"/>
      <c r="AM14" s="1144"/>
      <c r="AN14" s="1145"/>
      <c r="AO14" s="265">
        <v>112887</v>
      </c>
      <c r="AP14" s="265">
        <v>712</v>
      </c>
      <c r="AQ14" s="266">
        <v>1496</v>
      </c>
      <c r="AR14" s="267">
        <v>-52.4</v>
      </c>
    </row>
    <row r="15" spans="1:46" ht="13.5" customHeight="1" x14ac:dyDescent="0.2">
      <c r="A15" s="247"/>
      <c r="AK15" s="1146" t="s">
        <v>489</v>
      </c>
      <c r="AL15" s="1147"/>
      <c r="AM15" s="1147"/>
      <c r="AN15" s="1148"/>
      <c r="AO15" s="265">
        <v>-650810</v>
      </c>
      <c r="AP15" s="265">
        <v>-4104</v>
      </c>
      <c r="AQ15" s="266">
        <v>-3858</v>
      </c>
      <c r="AR15" s="267">
        <v>6.4</v>
      </c>
    </row>
    <row r="16" spans="1:46" ht="13.2" x14ac:dyDescent="0.2">
      <c r="A16" s="247"/>
      <c r="AK16" s="1146" t="s">
        <v>177</v>
      </c>
      <c r="AL16" s="1147"/>
      <c r="AM16" s="1147"/>
      <c r="AN16" s="1148"/>
      <c r="AO16" s="265">
        <v>10621620</v>
      </c>
      <c r="AP16" s="265">
        <v>66983</v>
      </c>
      <c r="AQ16" s="266">
        <v>69084</v>
      </c>
      <c r="AR16" s="267">
        <v>-3</v>
      </c>
    </row>
    <row r="17" spans="1:46" ht="13.2" x14ac:dyDescent="0.2">
      <c r="A17" s="247"/>
    </row>
    <row r="18" spans="1:46" ht="13.2" x14ac:dyDescent="0.2">
      <c r="A18" s="247"/>
      <c r="AQ18" s="268"/>
      <c r="AR18" s="268"/>
    </row>
    <row r="19" spans="1:46" ht="13.2" x14ac:dyDescent="0.2">
      <c r="A19" s="247"/>
      <c r="AK19" s="243" t="s">
        <v>490</v>
      </c>
    </row>
    <row r="20" spans="1:46" ht="13.2" x14ac:dyDescent="0.2">
      <c r="A20" s="247"/>
      <c r="AK20" s="269"/>
      <c r="AL20" s="270"/>
      <c r="AM20" s="270"/>
      <c r="AN20" s="271"/>
      <c r="AO20" s="272" t="s">
        <v>491</v>
      </c>
      <c r="AP20" s="273" t="s">
        <v>492</v>
      </c>
      <c r="AQ20" s="274" t="s">
        <v>493</v>
      </c>
      <c r="AR20" s="275"/>
    </row>
    <row r="21" spans="1:46" s="248" customFormat="1" ht="13.2" x14ac:dyDescent="0.2">
      <c r="A21" s="276"/>
      <c r="AK21" s="1149" t="s">
        <v>494</v>
      </c>
      <c r="AL21" s="1150"/>
      <c r="AM21" s="1150"/>
      <c r="AN21" s="1151"/>
      <c r="AO21" s="277">
        <v>6.27</v>
      </c>
      <c r="AP21" s="278">
        <v>6.14</v>
      </c>
      <c r="AQ21" s="279">
        <v>0.13</v>
      </c>
      <c r="AS21" s="280"/>
      <c r="AT21" s="276"/>
    </row>
    <row r="22" spans="1:46" s="248" customFormat="1" ht="13.2" x14ac:dyDescent="0.2">
      <c r="A22" s="276"/>
      <c r="AK22" s="1149" t="s">
        <v>495</v>
      </c>
      <c r="AL22" s="1150"/>
      <c r="AM22" s="1150"/>
      <c r="AN22" s="1151"/>
      <c r="AO22" s="281">
        <v>101.1</v>
      </c>
      <c r="AP22" s="282">
        <v>99.7</v>
      </c>
      <c r="AQ22" s="283">
        <v>1.4</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496</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498</v>
      </c>
      <c r="AL29" s="248"/>
      <c r="AM29" s="248"/>
      <c r="AN29" s="248"/>
      <c r="AS29" s="290"/>
    </row>
    <row r="30" spans="1:46" ht="13.5" customHeight="1" x14ac:dyDescent="0.2">
      <c r="A30" s="247"/>
      <c r="AK30" s="250"/>
      <c r="AL30" s="251"/>
      <c r="AM30" s="251"/>
      <c r="AN30" s="252"/>
      <c r="AO30" s="1131" t="s">
        <v>477</v>
      </c>
      <c r="AP30" s="253"/>
      <c r="AQ30" s="254" t="s">
        <v>478</v>
      </c>
      <c r="AR30" s="255"/>
    </row>
    <row r="31" spans="1:46" ht="13.2" x14ac:dyDescent="0.2">
      <c r="A31" s="247"/>
      <c r="AK31" s="256"/>
      <c r="AL31" s="257"/>
      <c r="AM31" s="257"/>
      <c r="AN31" s="258"/>
      <c r="AO31" s="1132"/>
      <c r="AP31" s="259" t="s">
        <v>479</v>
      </c>
      <c r="AQ31" s="260" t="s">
        <v>480</v>
      </c>
      <c r="AR31" s="261" t="s">
        <v>481</v>
      </c>
    </row>
    <row r="32" spans="1:46" ht="27" customHeight="1" x14ac:dyDescent="0.2">
      <c r="A32" s="247"/>
      <c r="AK32" s="1133" t="s">
        <v>499</v>
      </c>
      <c r="AL32" s="1134"/>
      <c r="AM32" s="1134"/>
      <c r="AN32" s="1135"/>
      <c r="AO32" s="291">
        <v>3340590</v>
      </c>
      <c r="AP32" s="291">
        <v>21067</v>
      </c>
      <c r="AQ32" s="292">
        <v>26372</v>
      </c>
      <c r="AR32" s="293">
        <v>-20.100000000000001</v>
      </c>
    </row>
    <row r="33" spans="1:46" ht="13.5" customHeight="1" x14ac:dyDescent="0.2">
      <c r="A33" s="247"/>
      <c r="AK33" s="1133" t="s">
        <v>500</v>
      </c>
      <c r="AL33" s="1134"/>
      <c r="AM33" s="1134"/>
      <c r="AN33" s="1135"/>
      <c r="AO33" s="291" t="s">
        <v>486</v>
      </c>
      <c r="AP33" s="291" t="s">
        <v>486</v>
      </c>
      <c r="AQ33" s="292">
        <v>3</v>
      </c>
      <c r="AR33" s="293" t="s">
        <v>486</v>
      </c>
    </row>
    <row r="34" spans="1:46" ht="27" customHeight="1" x14ac:dyDescent="0.2">
      <c r="A34" s="247"/>
      <c r="AK34" s="1133" t="s">
        <v>501</v>
      </c>
      <c r="AL34" s="1134"/>
      <c r="AM34" s="1134"/>
      <c r="AN34" s="1135"/>
      <c r="AO34" s="291" t="s">
        <v>486</v>
      </c>
      <c r="AP34" s="291" t="s">
        <v>486</v>
      </c>
      <c r="AQ34" s="292">
        <v>27</v>
      </c>
      <c r="AR34" s="293" t="s">
        <v>486</v>
      </c>
    </row>
    <row r="35" spans="1:46" ht="27" customHeight="1" x14ac:dyDescent="0.2">
      <c r="A35" s="247"/>
      <c r="AK35" s="1133" t="s">
        <v>502</v>
      </c>
      <c r="AL35" s="1134"/>
      <c r="AM35" s="1134"/>
      <c r="AN35" s="1135"/>
      <c r="AO35" s="291">
        <v>1262719</v>
      </c>
      <c r="AP35" s="291">
        <v>7963</v>
      </c>
      <c r="AQ35" s="292">
        <v>5235</v>
      </c>
      <c r="AR35" s="293">
        <v>52.1</v>
      </c>
    </row>
    <row r="36" spans="1:46" ht="27" customHeight="1" x14ac:dyDescent="0.2">
      <c r="A36" s="247"/>
      <c r="AK36" s="1133" t="s">
        <v>503</v>
      </c>
      <c r="AL36" s="1134"/>
      <c r="AM36" s="1134"/>
      <c r="AN36" s="1135"/>
      <c r="AO36" s="291">
        <v>424529</v>
      </c>
      <c r="AP36" s="291">
        <v>2677</v>
      </c>
      <c r="AQ36" s="292">
        <v>476</v>
      </c>
      <c r="AR36" s="293">
        <v>462.4</v>
      </c>
    </row>
    <row r="37" spans="1:46" ht="13.5" customHeight="1" x14ac:dyDescent="0.2">
      <c r="A37" s="247"/>
      <c r="AK37" s="1133" t="s">
        <v>504</v>
      </c>
      <c r="AL37" s="1134"/>
      <c r="AM37" s="1134"/>
      <c r="AN37" s="1135"/>
      <c r="AO37" s="291">
        <v>206824</v>
      </c>
      <c r="AP37" s="291">
        <v>1304</v>
      </c>
      <c r="AQ37" s="292">
        <v>969</v>
      </c>
      <c r="AR37" s="293">
        <v>34.6</v>
      </c>
    </row>
    <row r="38" spans="1:46" ht="27" customHeight="1" x14ac:dyDescent="0.2">
      <c r="A38" s="247"/>
      <c r="AK38" s="1136" t="s">
        <v>505</v>
      </c>
      <c r="AL38" s="1137"/>
      <c r="AM38" s="1137"/>
      <c r="AN38" s="1138"/>
      <c r="AO38" s="294" t="s">
        <v>486</v>
      </c>
      <c r="AP38" s="294" t="s">
        <v>486</v>
      </c>
      <c r="AQ38" s="295" t="s">
        <v>486</v>
      </c>
      <c r="AR38" s="283" t="s">
        <v>486</v>
      </c>
      <c r="AS38" s="290"/>
    </row>
    <row r="39" spans="1:46" ht="13.2" x14ac:dyDescent="0.2">
      <c r="A39" s="247"/>
      <c r="AK39" s="1136" t="s">
        <v>506</v>
      </c>
      <c r="AL39" s="1137"/>
      <c r="AM39" s="1137"/>
      <c r="AN39" s="1138"/>
      <c r="AO39" s="291">
        <v>-1340136</v>
      </c>
      <c r="AP39" s="291">
        <v>-8451</v>
      </c>
      <c r="AQ39" s="292">
        <v>-7307</v>
      </c>
      <c r="AR39" s="293">
        <v>15.7</v>
      </c>
      <c r="AS39" s="290"/>
    </row>
    <row r="40" spans="1:46" ht="27" customHeight="1" x14ac:dyDescent="0.2">
      <c r="A40" s="247"/>
      <c r="AK40" s="1133" t="s">
        <v>507</v>
      </c>
      <c r="AL40" s="1134"/>
      <c r="AM40" s="1134"/>
      <c r="AN40" s="1135"/>
      <c r="AO40" s="291">
        <v>-3455715</v>
      </c>
      <c r="AP40" s="291">
        <v>-21793</v>
      </c>
      <c r="AQ40" s="292">
        <v>-17667</v>
      </c>
      <c r="AR40" s="293">
        <v>23.4</v>
      </c>
      <c r="AS40" s="290"/>
    </row>
    <row r="41" spans="1:46" ht="13.2" x14ac:dyDescent="0.2">
      <c r="A41" s="247"/>
      <c r="AK41" s="1139" t="s">
        <v>287</v>
      </c>
      <c r="AL41" s="1140"/>
      <c r="AM41" s="1140"/>
      <c r="AN41" s="1141"/>
      <c r="AO41" s="291">
        <v>438811</v>
      </c>
      <c r="AP41" s="291">
        <v>2767</v>
      </c>
      <c r="AQ41" s="292">
        <v>8108</v>
      </c>
      <c r="AR41" s="293">
        <v>-65.900000000000006</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2" x14ac:dyDescent="0.2">
      <c r="A48" s="247"/>
      <c r="AK48" s="301" t="s">
        <v>509</v>
      </c>
      <c r="AL48" s="301"/>
      <c r="AM48" s="301"/>
      <c r="AN48" s="301"/>
      <c r="AO48" s="301"/>
      <c r="AP48" s="301"/>
      <c r="AQ48" s="302"/>
      <c r="AR48" s="301"/>
    </row>
    <row r="49" spans="1:44" ht="13.5" customHeight="1" x14ac:dyDescent="0.2">
      <c r="A49" s="247"/>
      <c r="AK49" s="303"/>
      <c r="AL49" s="304"/>
      <c r="AM49" s="1126" t="s">
        <v>477</v>
      </c>
      <c r="AN49" s="1128" t="s">
        <v>510</v>
      </c>
      <c r="AO49" s="1129"/>
      <c r="AP49" s="1129"/>
      <c r="AQ49" s="1129"/>
      <c r="AR49" s="1130"/>
    </row>
    <row r="50" spans="1:44" ht="13.2" x14ac:dyDescent="0.2">
      <c r="A50" s="247"/>
      <c r="AK50" s="305"/>
      <c r="AL50" s="306"/>
      <c r="AM50" s="1127"/>
      <c r="AN50" s="307" t="s">
        <v>511</v>
      </c>
      <c r="AO50" s="308" t="s">
        <v>512</v>
      </c>
      <c r="AP50" s="309" t="s">
        <v>513</v>
      </c>
      <c r="AQ50" s="310" t="s">
        <v>514</v>
      </c>
      <c r="AR50" s="311" t="s">
        <v>515</v>
      </c>
    </row>
    <row r="51" spans="1:44" ht="13.2" x14ac:dyDescent="0.2">
      <c r="A51" s="247"/>
      <c r="AK51" s="303" t="s">
        <v>516</v>
      </c>
      <c r="AL51" s="304"/>
      <c r="AM51" s="312">
        <v>5162507</v>
      </c>
      <c r="AN51" s="313">
        <v>32182</v>
      </c>
      <c r="AO51" s="314">
        <v>34.1</v>
      </c>
      <c r="AP51" s="315">
        <v>39221</v>
      </c>
      <c r="AQ51" s="316">
        <v>4.2</v>
      </c>
      <c r="AR51" s="317">
        <v>29.9</v>
      </c>
    </row>
    <row r="52" spans="1:44" ht="13.2" x14ac:dyDescent="0.2">
      <c r="A52" s="247"/>
      <c r="AK52" s="318"/>
      <c r="AL52" s="319" t="s">
        <v>517</v>
      </c>
      <c r="AM52" s="320">
        <v>3150406</v>
      </c>
      <c r="AN52" s="321">
        <v>19639</v>
      </c>
      <c r="AO52" s="322">
        <v>32.700000000000003</v>
      </c>
      <c r="AP52" s="323">
        <v>24821</v>
      </c>
      <c r="AQ52" s="324">
        <v>-0.5</v>
      </c>
      <c r="AR52" s="325">
        <v>33.200000000000003</v>
      </c>
    </row>
    <row r="53" spans="1:44" ht="13.2" x14ac:dyDescent="0.2">
      <c r="A53" s="247"/>
      <c r="AK53" s="303" t="s">
        <v>518</v>
      </c>
      <c r="AL53" s="304"/>
      <c r="AM53" s="312">
        <v>4218283</v>
      </c>
      <c r="AN53" s="313">
        <v>26367</v>
      </c>
      <c r="AO53" s="314">
        <v>-18.100000000000001</v>
      </c>
      <c r="AP53" s="315">
        <v>38566</v>
      </c>
      <c r="AQ53" s="316">
        <v>-1.7</v>
      </c>
      <c r="AR53" s="317">
        <v>-16.399999999999999</v>
      </c>
    </row>
    <row r="54" spans="1:44" ht="13.2" x14ac:dyDescent="0.2">
      <c r="A54" s="247"/>
      <c r="AK54" s="318"/>
      <c r="AL54" s="319" t="s">
        <v>517</v>
      </c>
      <c r="AM54" s="320">
        <v>2242365</v>
      </c>
      <c r="AN54" s="321">
        <v>14016</v>
      </c>
      <c r="AO54" s="322">
        <v>-28.6</v>
      </c>
      <c r="AP54" s="323">
        <v>24059</v>
      </c>
      <c r="AQ54" s="324">
        <v>-3.1</v>
      </c>
      <c r="AR54" s="325">
        <v>-25.5</v>
      </c>
    </row>
    <row r="55" spans="1:44" ht="13.2" x14ac:dyDescent="0.2">
      <c r="A55" s="247"/>
      <c r="AK55" s="303" t="s">
        <v>519</v>
      </c>
      <c r="AL55" s="304"/>
      <c r="AM55" s="312">
        <v>3382602</v>
      </c>
      <c r="AN55" s="313">
        <v>21188</v>
      </c>
      <c r="AO55" s="314">
        <v>-19.600000000000001</v>
      </c>
      <c r="AP55" s="315">
        <v>35156</v>
      </c>
      <c r="AQ55" s="316">
        <v>-8.8000000000000007</v>
      </c>
      <c r="AR55" s="317">
        <v>-10.8</v>
      </c>
    </row>
    <row r="56" spans="1:44" ht="13.2" x14ac:dyDescent="0.2">
      <c r="A56" s="247"/>
      <c r="AK56" s="318"/>
      <c r="AL56" s="319" t="s">
        <v>517</v>
      </c>
      <c r="AM56" s="320">
        <v>2552610</v>
      </c>
      <c r="AN56" s="321">
        <v>15989</v>
      </c>
      <c r="AO56" s="322">
        <v>14.1</v>
      </c>
      <c r="AP56" s="323">
        <v>22430</v>
      </c>
      <c r="AQ56" s="324">
        <v>-6.8</v>
      </c>
      <c r="AR56" s="325">
        <v>20.9</v>
      </c>
    </row>
    <row r="57" spans="1:44" ht="13.2" x14ac:dyDescent="0.2">
      <c r="A57" s="247"/>
      <c r="AK57" s="303" t="s">
        <v>520</v>
      </c>
      <c r="AL57" s="304"/>
      <c r="AM57" s="312">
        <v>4242730</v>
      </c>
      <c r="AN57" s="313">
        <v>26641</v>
      </c>
      <c r="AO57" s="314">
        <v>25.7</v>
      </c>
      <c r="AP57" s="315">
        <v>37029</v>
      </c>
      <c r="AQ57" s="316">
        <v>5.3</v>
      </c>
      <c r="AR57" s="317">
        <v>20.399999999999999</v>
      </c>
    </row>
    <row r="58" spans="1:44" ht="13.2" x14ac:dyDescent="0.2">
      <c r="A58" s="247"/>
      <c r="AK58" s="318"/>
      <c r="AL58" s="319" t="s">
        <v>517</v>
      </c>
      <c r="AM58" s="320">
        <v>3053062</v>
      </c>
      <c r="AN58" s="321">
        <v>19171</v>
      </c>
      <c r="AO58" s="322">
        <v>19.899999999999999</v>
      </c>
      <c r="AP58" s="323">
        <v>23232</v>
      </c>
      <c r="AQ58" s="324">
        <v>3.6</v>
      </c>
      <c r="AR58" s="325">
        <v>16.3</v>
      </c>
    </row>
    <row r="59" spans="1:44" ht="13.2" x14ac:dyDescent="0.2">
      <c r="A59" s="247"/>
      <c r="AK59" s="303" t="s">
        <v>521</v>
      </c>
      <c r="AL59" s="304"/>
      <c r="AM59" s="312">
        <v>5395053</v>
      </c>
      <c r="AN59" s="313">
        <v>34023</v>
      </c>
      <c r="AO59" s="314">
        <v>27.7</v>
      </c>
      <c r="AP59" s="315">
        <v>44805</v>
      </c>
      <c r="AQ59" s="316">
        <v>21</v>
      </c>
      <c r="AR59" s="317">
        <v>6.7</v>
      </c>
    </row>
    <row r="60" spans="1:44" ht="13.2" x14ac:dyDescent="0.2">
      <c r="A60" s="247"/>
      <c r="AK60" s="318"/>
      <c r="AL60" s="319" t="s">
        <v>517</v>
      </c>
      <c r="AM60" s="320">
        <v>3808720</v>
      </c>
      <c r="AN60" s="321">
        <v>24019</v>
      </c>
      <c r="AO60" s="322">
        <v>25.3</v>
      </c>
      <c r="AP60" s="323">
        <v>29857</v>
      </c>
      <c r="AQ60" s="324">
        <v>28.5</v>
      </c>
      <c r="AR60" s="325">
        <v>-3.2</v>
      </c>
    </row>
    <row r="61" spans="1:44" ht="13.2" x14ac:dyDescent="0.2">
      <c r="A61" s="247"/>
      <c r="AK61" s="303" t="s">
        <v>522</v>
      </c>
      <c r="AL61" s="326"/>
      <c r="AM61" s="312">
        <v>4480235</v>
      </c>
      <c r="AN61" s="313">
        <v>28080</v>
      </c>
      <c r="AO61" s="314">
        <v>10</v>
      </c>
      <c r="AP61" s="315">
        <v>38955</v>
      </c>
      <c r="AQ61" s="327">
        <v>4</v>
      </c>
      <c r="AR61" s="317">
        <v>6</v>
      </c>
    </row>
    <row r="62" spans="1:44" ht="13.2" x14ac:dyDescent="0.2">
      <c r="A62" s="247"/>
      <c r="AK62" s="318"/>
      <c r="AL62" s="319" t="s">
        <v>517</v>
      </c>
      <c r="AM62" s="320">
        <v>2961433</v>
      </c>
      <c r="AN62" s="321">
        <v>18567</v>
      </c>
      <c r="AO62" s="322">
        <v>12.7</v>
      </c>
      <c r="AP62" s="323">
        <v>24880</v>
      </c>
      <c r="AQ62" s="324">
        <v>4.3</v>
      </c>
      <c r="AR62" s="325">
        <v>8.4</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aTM+2vF9Uu+pYVx9DcoK0uxocHepZlxUdeW+E1T245nHa7Y8uf4NWSnQQLzOyZVzD0a9fpnHBv86H+6rKaQ0ww==" saltValue="Mqt7vVB5xB0wHqfxeKJVm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b9iDquGh2a4Fho0GWyc+XQegGsAoQrrt3aMxol4AoGq4FYQjy6jYnrXgt7Cwh50hcdLoI8JRJYUMfAfVTfvV4g==" saltValue="zjoBziWo1lqUZQucndnO7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r8IVdkIDN8jqM6bzKJabX1iSm2XDMu2cWU0RDrvqr9bb/6VztUkoTp/wSTYINmhgIUn9tS0Vbrpi7X6F9jd5lA==" saltValue="7xNHrHQqnGWPBno4EryMr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52" t="s">
        <v>3</v>
      </c>
      <c r="D47" s="1152"/>
      <c r="E47" s="1153"/>
      <c r="F47" s="11">
        <v>7.68</v>
      </c>
      <c r="G47" s="12">
        <v>10.79</v>
      </c>
      <c r="H47" s="12">
        <v>13.87</v>
      </c>
      <c r="I47" s="12">
        <v>12.83</v>
      </c>
      <c r="J47" s="13">
        <v>12.48</v>
      </c>
    </row>
    <row r="48" spans="2:10" ht="57.75" customHeight="1" x14ac:dyDescent="0.2">
      <c r="B48" s="14"/>
      <c r="C48" s="1154" t="s">
        <v>4</v>
      </c>
      <c r="D48" s="1154"/>
      <c r="E48" s="1155"/>
      <c r="F48" s="15">
        <v>5.74</v>
      </c>
      <c r="G48" s="16">
        <v>10.69</v>
      </c>
      <c r="H48" s="16">
        <v>8.9700000000000006</v>
      </c>
      <c r="I48" s="16">
        <v>7.88</v>
      </c>
      <c r="J48" s="17">
        <v>8.8800000000000008</v>
      </c>
    </row>
    <row r="49" spans="2:10" ht="57.75" customHeight="1" thickBot="1" x14ac:dyDescent="0.25">
      <c r="B49" s="18"/>
      <c r="C49" s="1156" t="s">
        <v>5</v>
      </c>
      <c r="D49" s="1156"/>
      <c r="E49" s="1157"/>
      <c r="F49" s="19" t="s">
        <v>529</v>
      </c>
      <c r="G49" s="20">
        <v>6.57</v>
      </c>
      <c r="H49" s="20" t="s">
        <v>530</v>
      </c>
      <c r="I49" s="20" t="s">
        <v>531</v>
      </c>
      <c r="J49" s="21" t="s">
        <v>532</v>
      </c>
    </row>
    <row r="50" spans="2:10" ht="13.2" x14ac:dyDescent="0.2"/>
  </sheetData>
  <sheetProtection algorithmName="SHA-512" hashValue="Zm9sLyFYfiXk+nrxWerGG6DiV8fW4S25EyV+b/YHkl2K2SL6Xra7Ft+2sgc8hpdoFtNiH9LjnCYdK8TC7xn4mg==" saltValue="ipp9jo2Sgh3K1XyRs07ua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62" t="s">
        <v>533</v>
      </c>
      <c r="D34" s="1162"/>
      <c r="E34" s="1163"/>
      <c r="F34" s="32">
        <v>5.74</v>
      </c>
      <c r="G34" s="33">
        <v>10.68</v>
      </c>
      <c r="H34" s="33">
        <v>8.9600000000000009</v>
      </c>
      <c r="I34" s="33">
        <v>7.88</v>
      </c>
      <c r="J34" s="34">
        <v>8.8800000000000008</v>
      </c>
      <c r="K34" s="22"/>
      <c r="L34" s="22"/>
      <c r="M34" s="22"/>
      <c r="N34" s="22"/>
      <c r="O34" s="22"/>
      <c r="P34" s="22"/>
    </row>
    <row r="35" spans="1:16" ht="39" customHeight="1" x14ac:dyDescent="0.2">
      <c r="A35" s="22"/>
      <c r="B35" s="35"/>
      <c r="C35" s="1158" t="s">
        <v>534</v>
      </c>
      <c r="D35" s="1158"/>
      <c r="E35" s="1159"/>
      <c r="F35" s="36">
        <v>6.84</v>
      </c>
      <c r="G35" s="37">
        <v>6.82</v>
      </c>
      <c r="H35" s="37">
        <v>6.88</v>
      </c>
      <c r="I35" s="37">
        <v>6.52</v>
      </c>
      <c r="J35" s="38">
        <v>5.56</v>
      </c>
      <c r="K35" s="22"/>
      <c r="L35" s="22"/>
      <c r="M35" s="22"/>
      <c r="N35" s="22"/>
      <c r="O35" s="22"/>
      <c r="P35" s="22"/>
    </row>
    <row r="36" spans="1:16" ht="39" customHeight="1" x14ac:dyDescent="0.2">
      <c r="A36" s="22"/>
      <c r="B36" s="35"/>
      <c r="C36" s="1158" t="s">
        <v>535</v>
      </c>
      <c r="D36" s="1158"/>
      <c r="E36" s="1159"/>
      <c r="F36" s="36">
        <v>3.81</v>
      </c>
      <c r="G36" s="37">
        <v>3.33</v>
      </c>
      <c r="H36" s="37">
        <v>3.06</v>
      </c>
      <c r="I36" s="37">
        <v>2.2999999999999998</v>
      </c>
      <c r="J36" s="38">
        <v>1.76</v>
      </c>
      <c r="K36" s="22"/>
      <c r="L36" s="22"/>
      <c r="M36" s="22"/>
      <c r="N36" s="22"/>
      <c r="O36" s="22"/>
      <c r="P36" s="22"/>
    </row>
    <row r="37" spans="1:16" ht="39" customHeight="1" x14ac:dyDescent="0.2">
      <c r="A37" s="22"/>
      <c r="B37" s="35"/>
      <c r="C37" s="1158" t="s">
        <v>536</v>
      </c>
      <c r="D37" s="1158"/>
      <c r="E37" s="1159"/>
      <c r="F37" s="36">
        <v>0.44</v>
      </c>
      <c r="G37" s="37">
        <v>0.55000000000000004</v>
      </c>
      <c r="H37" s="37">
        <v>0.87</v>
      </c>
      <c r="I37" s="37">
        <v>0.62</v>
      </c>
      <c r="J37" s="38">
        <v>1.18</v>
      </c>
      <c r="K37" s="22"/>
      <c r="L37" s="22"/>
      <c r="M37" s="22"/>
      <c r="N37" s="22"/>
      <c r="O37" s="22"/>
      <c r="P37" s="22"/>
    </row>
    <row r="38" spans="1:16" ht="39" customHeight="1" x14ac:dyDescent="0.2">
      <c r="A38" s="22"/>
      <c r="B38" s="35"/>
      <c r="C38" s="1158" t="s">
        <v>537</v>
      </c>
      <c r="D38" s="1158"/>
      <c r="E38" s="1159"/>
      <c r="F38" s="36">
        <v>0.44</v>
      </c>
      <c r="G38" s="37">
        <v>0.27</v>
      </c>
      <c r="H38" s="37">
        <v>0.43</v>
      </c>
      <c r="I38" s="37">
        <v>0.52</v>
      </c>
      <c r="J38" s="38">
        <v>0.7</v>
      </c>
      <c r="K38" s="22"/>
      <c r="L38" s="22"/>
      <c r="M38" s="22"/>
      <c r="N38" s="22"/>
      <c r="O38" s="22"/>
      <c r="P38" s="22"/>
    </row>
    <row r="39" spans="1:16" ht="39" customHeight="1" x14ac:dyDescent="0.2">
      <c r="A39" s="22"/>
      <c r="B39" s="35"/>
      <c r="C39" s="1158" t="s">
        <v>538</v>
      </c>
      <c r="D39" s="1158"/>
      <c r="E39" s="1159"/>
      <c r="F39" s="36">
        <v>0.06</v>
      </c>
      <c r="G39" s="37">
        <v>0.02</v>
      </c>
      <c r="H39" s="37">
        <v>0.37</v>
      </c>
      <c r="I39" s="37">
        <v>0.16</v>
      </c>
      <c r="J39" s="38">
        <v>0.23</v>
      </c>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539</v>
      </c>
      <c r="D42" s="1158"/>
      <c r="E42" s="1159"/>
      <c r="F42" s="36" t="s">
        <v>486</v>
      </c>
      <c r="G42" s="37" t="s">
        <v>486</v>
      </c>
      <c r="H42" s="37" t="s">
        <v>486</v>
      </c>
      <c r="I42" s="37" t="s">
        <v>486</v>
      </c>
      <c r="J42" s="38" t="s">
        <v>486</v>
      </c>
      <c r="K42" s="22"/>
      <c r="L42" s="22"/>
      <c r="M42" s="22"/>
      <c r="N42" s="22"/>
      <c r="O42" s="22"/>
      <c r="P42" s="22"/>
    </row>
    <row r="43" spans="1:16" ht="39" customHeight="1" thickBot="1" x14ac:dyDescent="0.25">
      <c r="A43" s="22"/>
      <c r="B43" s="40"/>
      <c r="C43" s="1160" t="s">
        <v>540</v>
      </c>
      <c r="D43" s="1160"/>
      <c r="E43" s="1161"/>
      <c r="F43" s="41" t="s">
        <v>486</v>
      </c>
      <c r="G43" s="42" t="s">
        <v>486</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RcmgmhPVhOBEocaTwbx2Jr2ce1pXdP7ykU6zYi8kNeTCQQ4Og2NTzYYfCFDtirYHbR+IJEIj+SyxJhPGJ5eQHg==" saltValue="DrGZJFfwZOBKEPdQrdaYW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3338</v>
      </c>
      <c r="L45" s="58">
        <v>3444</v>
      </c>
      <c r="M45" s="58">
        <v>3451</v>
      </c>
      <c r="N45" s="58">
        <v>3428</v>
      </c>
      <c r="O45" s="59">
        <v>3341</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486</v>
      </c>
      <c r="L46" s="62" t="s">
        <v>486</v>
      </c>
      <c r="M46" s="62" t="s">
        <v>486</v>
      </c>
      <c r="N46" s="62" t="s">
        <v>486</v>
      </c>
      <c r="O46" s="63" t="s">
        <v>486</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486</v>
      </c>
      <c r="L47" s="62" t="s">
        <v>486</v>
      </c>
      <c r="M47" s="62" t="s">
        <v>486</v>
      </c>
      <c r="N47" s="62" t="s">
        <v>486</v>
      </c>
      <c r="O47" s="63" t="s">
        <v>486</v>
      </c>
      <c r="P47" s="46"/>
      <c r="Q47" s="46"/>
      <c r="R47" s="46"/>
      <c r="S47" s="46"/>
      <c r="T47" s="46"/>
      <c r="U47" s="46"/>
    </row>
    <row r="48" spans="1:21" ht="30.75" customHeight="1" x14ac:dyDescent="0.2">
      <c r="A48" s="46"/>
      <c r="B48" s="1189"/>
      <c r="C48" s="1190"/>
      <c r="D48" s="60"/>
      <c r="E48" s="1166" t="s">
        <v>13</v>
      </c>
      <c r="F48" s="1166"/>
      <c r="G48" s="1166"/>
      <c r="H48" s="1166"/>
      <c r="I48" s="1166"/>
      <c r="J48" s="1167"/>
      <c r="K48" s="61">
        <v>1655</v>
      </c>
      <c r="L48" s="62">
        <v>1525</v>
      </c>
      <c r="M48" s="62">
        <v>1343</v>
      </c>
      <c r="N48" s="62">
        <v>1273</v>
      </c>
      <c r="O48" s="63">
        <v>1263</v>
      </c>
      <c r="P48" s="46"/>
      <c r="Q48" s="46"/>
      <c r="R48" s="46"/>
      <c r="S48" s="46"/>
      <c r="T48" s="46"/>
      <c r="U48" s="46"/>
    </row>
    <row r="49" spans="1:21" ht="30.75" customHeight="1" x14ac:dyDescent="0.2">
      <c r="A49" s="46"/>
      <c r="B49" s="1189"/>
      <c r="C49" s="1190"/>
      <c r="D49" s="60"/>
      <c r="E49" s="1166" t="s">
        <v>14</v>
      </c>
      <c r="F49" s="1166"/>
      <c r="G49" s="1166"/>
      <c r="H49" s="1166"/>
      <c r="I49" s="1166"/>
      <c r="J49" s="1167"/>
      <c r="K49" s="61">
        <v>384</v>
      </c>
      <c r="L49" s="62">
        <v>411</v>
      </c>
      <c r="M49" s="62">
        <v>423</v>
      </c>
      <c r="N49" s="62">
        <v>424</v>
      </c>
      <c r="O49" s="63">
        <v>425</v>
      </c>
      <c r="P49" s="46"/>
      <c r="Q49" s="46"/>
      <c r="R49" s="46"/>
      <c r="S49" s="46"/>
      <c r="T49" s="46"/>
      <c r="U49" s="46"/>
    </row>
    <row r="50" spans="1:21" ht="30.75" customHeight="1" x14ac:dyDescent="0.2">
      <c r="A50" s="46"/>
      <c r="B50" s="1189"/>
      <c r="C50" s="1190"/>
      <c r="D50" s="60"/>
      <c r="E50" s="1166" t="s">
        <v>15</v>
      </c>
      <c r="F50" s="1166"/>
      <c r="G50" s="1166"/>
      <c r="H50" s="1166"/>
      <c r="I50" s="1166"/>
      <c r="J50" s="1167"/>
      <c r="K50" s="61">
        <v>130</v>
      </c>
      <c r="L50" s="62">
        <v>202</v>
      </c>
      <c r="M50" s="62">
        <v>212</v>
      </c>
      <c r="N50" s="62">
        <v>210</v>
      </c>
      <c r="O50" s="63">
        <v>207</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486</v>
      </c>
      <c r="L51" s="62" t="s">
        <v>486</v>
      </c>
      <c r="M51" s="62" t="s">
        <v>486</v>
      </c>
      <c r="N51" s="62" t="s">
        <v>486</v>
      </c>
      <c r="O51" s="63" t="s">
        <v>486</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5120</v>
      </c>
      <c r="L52" s="62">
        <v>5032</v>
      </c>
      <c r="M52" s="62">
        <v>4980</v>
      </c>
      <c r="N52" s="62">
        <v>4910</v>
      </c>
      <c r="O52" s="63">
        <v>4795</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387</v>
      </c>
      <c r="L53" s="67">
        <v>550</v>
      </c>
      <c r="M53" s="67">
        <v>449</v>
      </c>
      <c r="N53" s="67">
        <v>425</v>
      </c>
      <c r="O53" s="68">
        <v>441</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665k0fsISrajjEsvkmQbjJBhRBj2g0iIqIHpCS1obz2df/Ic6Dx3gTI0kKmDVw8T4gYfkltmfo9FgVan5S6BpQ==" saltValue="muaff0jYRt/geSDi7f8M+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207" t="s">
        <v>30</v>
      </c>
      <c r="C41" s="1208"/>
      <c r="D41" s="103"/>
      <c r="E41" s="1209" t="s">
        <v>31</v>
      </c>
      <c r="F41" s="1209"/>
      <c r="G41" s="1209"/>
      <c r="H41" s="1210"/>
      <c r="I41" s="330">
        <v>35088</v>
      </c>
      <c r="J41" s="331">
        <v>35887</v>
      </c>
      <c r="K41" s="331">
        <v>34040</v>
      </c>
      <c r="L41" s="331">
        <v>31771</v>
      </c>
      <c r="M41" s="332">
        <v>30961</v>
      </c>
    </row>
    <row r="42" spans="2:13" ht="27.75" customHeight="1" x14ac:dyDescent="0.2">
      <c r="B42" s="1197"/>
      <c r="C42" s="1198"/>
      <c r="D42" s="104"/>
      <c r="E42" s="1201" t="s">
        <v>32</v>
      </c>
      <c r="F42" s="1201"/>
      <c r="G42" s="1201"/>
      <c r="H42" s="1202"/>
      <c r="I42" s="333">
        <v>1600</v>
      </c>
      <c r="J42" s="334">
        <v>3165</v>
      </c>
      <c r="K42" s="334">
        <v>3008</v>
      </c>
      <c r="L42" s="334">
        <v>2829</v>
      </c>
      <c r="M42" s="335">
        <v>2626</v>
      </c>
    </row>
    <row r="43" spans="2:13" ht="27.75" customHeight="1" x14ac:dyDescent="0.2">
      <c r="B43" s="1197"/>
      <c r="C43" s="1198"/>
      <c r="D43" s="104"/>
      <c r="E43" s="1201" t="s">
        <v>33</v>
      </c>
      <c r="F43" s="1201"/>
      <c r="G43" s="1201"/>
      <c r="H43" s="1202"/>
      <c r="I43" s="333">
        <v>18919</v>
      </c>
      <c r="J43" s="334">
        <v>17427</v>
      </c>
      <c r="K43" s="334">
        <v>15866</v>
      </c>
      <c r="L43" s="334">
        <v>14269</v>
      </c>
      <c r="M43" s="335">
        <v>12781</v>
      </c>
    </row>
    <row r="44" spans="2:13" ht="27.75" customHeight="1" x14ac:dyDescent="0.2">
      <c r="B44" s="1197"/>
      <c r="C44" s="1198"/>
      <c r="D44" s="104"/>
      <c r="E44" s="1201" t="s">
        <v>34</v>
      </c>
      <c r="F44" s="1201"/>
      <c r="G44" s="1201"/>
      <c r="H44" s="1202"/>
      <c r="I44" s="333">
        <v>3067</v>
      </c>
      <c r="J44" s="334">
        <v>2664</v>
      </c>
      <c r="K44" s="334">
        <v>2247</v>
      </c>
      <c r="L44" s="334">
        <v>1833</v>
      </c>
      <c r="M44" s="335">
        <v>1419</v>
      </c>
    </row>
    <row r="45" spans="2:13" ht="27.75" customHeight="1" x14ac:dyDescent="0.2">
      <c r="B45" s="1197"/>
      <c r="C45" s="1198"/>
      <c r="D45" s="104"/>
      <c r="E45" s="1201" t="s">
        <v>35</v>
      </c>
      <c r="F45" s="1201"/>
      <c r="G45" s="1201"/>
      <c r="H45" s="1202"/>
      <c r="I45" s="333">
        <v>6383</v>
      </c>
      <c r="J45" s="334">
        <v>6401</v>
      </c>
      <c r="K45" s="334">
        <v>6408</v>
      </c>
      <c r="L45" s="334">
        <v>6601</v>
      </c>
      <c r="M45" s="335">
        <v>6652</v>
      </c>
    </row>
    <row r="46" spans="2:13" ht="27.75" customHeight="1" x14ac:dyDescent="0.2">
      <c r="B46" s="1197"/>
      <c r="C46" s="1198"/>
      <c r="D46" s="105"/>
      <c r="E46" s="1201" t="s">
        <v>36</v>
      </c>
      <c r="F46" s="1201"/>
      <c r="G46" s="1201"/>
      <c r="H46" s="1202"/>
      <c r="I46" s="333">
        <v>1111</v>
      </c>
      <c r="J46" s="334">
        <v>1022</v>
      </c>
      <c r="K46" s="334">
        <v>966</v>
      </c>
      <c r="L46" s="334">
        <v>936</v>
      </c>
      <c r="M46" s="335">
        <v>906</v>
      </c>
    </row>
    <row r="47" spans="2:13" ht="27.75" customHeight="1" x14ac:dyDescent="0.2">
      <c r="B47" s="1197"/>
      <c r="C47" s="1198"/>
      <c r="D47" s="106"/>
      <c r="E47" s="1211" t="s">
        <v>37</v>
      </c>
      <c r="F47" s="1212"/>
      <c r="G47" s="1212"/>
      <c r="H47" s="1213"/>
      <c r="I47" s="333" t="s">
        <v>486</v>
      </c>
      <c r="J47" s="334" t="s">
        <v>486</v>
      </c>
      <c r="K47" s="334" t="s">
        <v>486</v>
      </c>
      <c r="L47" s="334" t="s">
        <v>486</v>
      </c>
      <c r="M47" s="335" t="s">
        <v>486</v>
      </c>
    </row>
    <row r="48" spans="2:13" ht="27.75" customHeight="1" x14ac:dyDescent="0.2">
      <c r="B48" s="1197"/>
      <c r="C48" s="1198"/>
      <c r="D48" s="104"/>
      <c r="E48" s="1201" t="s">
        <v>38</v>
      </c>
      <c r="F48" s="1201"/>
      <c r="G48" s="1201"/>
      <c r="H48" s="1202"/>
      <c r="I48" s="333" t="s">
        <v>486</v>
      </c>
      <c r="J48" s="334" t="s">
        <v>486</v>
      </c>
      <c r="K48" s="334" t="s">
        <v>486</v>
      </c>
      <c r="L48" s="334" t="s">
        <v>486</v>
      </c>
      <c r="M48" s="335" t="s">
        <v>486</v>
      </c>
    </row>
    <row r="49" spans="2:13" ht="27.75" customHeight="1" x14ac:dyDescent="0.2">
      <c r="B49" s="1199"/>
      <c r="C49" s="1200"/>
      <c r="D49" s="104"/>
      <c r="E49" s="1201" t="s">
        <v>39</v>
      </c>
      <c r="F49" s="1201"/>
      <c r="G49" s="1201"/>
      <c r="H49" s="1202"/>
      <c r="I49" s="333" t="s">
        <v>486</v>
      </c>
      <c r="J49" s="334" t="s">
        <v>486</v>
      </c>
      <c r="K49" s="334" t="s">
        <v>486</v>
      </c>
      <c r="L49" s="334" t="s">
        <v>486</v>
      </c>
      <c r="M49" s="335" t="s">
        <v>486</v>
      </c>
    </row>
    <row r="50" spans="2:13" ht="27.75" customHeight="1" x14ac:dyDescent="0.2">
      <c r="B50" s="1195" t="s">
        <v>40</v>
      </c>
      <c r="C50" s="1196"/>
      <c r="D50" s="107"/>
      <c r="E50" s="1201" t="s">
        <v>41</v>
      </c>
      <c r="F50" s="1201"/>
      <c r="G50" s="1201"/>
      <c r="H50" s="1202"/>
      <c r="I50" s="333">
        <v>4834</v>
      </c>
      <c r="J50" s="334">
        <v>5891</v>
      </c>
      <c r="K50" s="334">
        <v>6678</v>
      </c>
      <c r="L50" s="334">
        <v>6351</v>
      </c>
      <c r="M50" s="335">
        <v>6571</v>
      </c>
    </row>
    <row r="51" spans="2:13" ht="27.75" customHeight="1" x14ac:dyDescent="0.2">
      <c r="B51" s="1197"/>
      <c r="C51" s="1198"/>
      <c r="D51" s="104"/>
      <c r="E51" s="1201" t="s">
        <v>42</v>
      </c>
      <c r="F51" s="1201"/>
      <c r="G51" s="1201"/>
      <c r="H51" s="1202"/>
      <c r="I51" s="333">
        <v>15142</v>
      </c>
      <c r="J51" s="334">
        <v>14531</v>
      </c>
      <c r="K51" s="334">
        <v>13808</v>
      </c>
      <c r="L51" s="334">
        <v>13278</v>
      </c>
      <c r="M51" s="335">
        <v>12641</v>
      </c>
    </row>
    <row r="52" spans="2:13" ht="27.75" customHeight="1" x14ac:dyDescent="0.2">
      <c r="B52" s="1199"/>
      <c r="C52" s="1200"/>
      <c r="D52" s="104"/>
      <c r="E52" s="1201" t="s">
        <v>43</v>
      </c>
      <c r="F52" s="1201"/>
      <c r="G52" s="1201"/>
      <c r="H52" s="1202"/>
      <c r="I52" s="333">
        <v>41453</v>
      </c>
      <c r="J52" s="334">
        <v>40608</v>
      </c>
      <c r="K52" s="334">
        <v>38638</v>
      </c>
      <c r="L52" s="334">
        <v>36213</v>
      </c>
      <c r="M52" s="335">
        <v>33980</v>
      </c>
    </row>
    <row r="53" spans="2:13" ht="27.75" customHeight="1" thickBot="1" x14ac:dyDescent="0.25">
      <c r="B53" s="1203" t="s">
        <v>19</v>
      </c>
      <c r="C53" s="1204"/>
      <c r="D53" s="108"/>
      <c r="E53" s="1205" t="s">
        <v>44</v>
      </c>
      <c r="F53" s="1205"/>
      <c r="G53" s="1205"/>
      <c r="H53" s="1206"/>
      <c r="I53" s="336">
        <v>4739</v>
      </c>
      <c r="J53" s="337">
        <v>5533</v>
      </c>
      <c r="K53" s="337">
        <v>3410</v>
      </c>
      <c r="L53" s="337">
        <v>2396</v>
      </c>
      <c r="M53" s="338">
        <v>2153</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yZQ/UJgFNYJWY458odqKtiM+O051AWgfHyruvOHXshnKxJjaBZid4TpEhE63M3uPV0vUvJirh8my3D/rkk+GFg==" saltValue="X3PNdgDjbJ5EknPHFQ4K2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222" t="s">
        <v>46</v>
      </c>
      <c r="D55" s="1222"/>
      <c r="E55" s="1223"/>
      <c r="F55" s="339">
        <v>4349</v>
      </c>
      <c r="G55" s="339">
        <v>4113</v>
      </c>
      <c r="H55" s="340">
        <v>4114</v>
      </c>
    </row>
    <row r="56" spans="2:8" ht="52.5" customHeight="1" x14ac:dyDescent="0.2">
      <c r="B56" s="120"/>
      <c r="C56" s="1224" t="s">
        <v>47</v>
      </c>
      <c r="D56" s="1224"/>
      <c r="E56" s="1225"/>
      <c r="F56" s="341" t="s">
        <v>486</v>
      </c>
      <c r="G56" s="341" t="s">
        <v>486</v>
      </c>
      <c r="H56" s="342" t="s">
        <v>486</v>
      </c>
    </row>
    <row r="57" spans="2:8" ht="53.25" customHeight="1" x14ac:dyDescent="0.2">
      <c r="B57" s="120"/>
      <c r="C57" s="1226" t="s">
        <v>48</v>
      </c>
      <c r="D57" s="1226"/>
      <c r="E57" s="1227"/>
      <c r="F57" s="343">
        <v>1414</v>
      </c>
      <c r="G57" s="343">
        <v>1501</v>
      </c>
      <c r="H57" s="344">
        <v>1547</v>
      </c>
    </row>
    <row r="58" spans="2:8" ht="45.75" customHeight="1" x14ac:dyDescent="0.2">
      <c r="B58" s="121"/>
      <c r="C58" s="1214" t="s">
        <v>553</v>
      </c>
      <c r="D58" s="1215"/>
      <c r="E58" s="1216"/>
      <c r="F58" s="345">
        <v>550</v>
      </c>
      <c r="G58" s="345">
        <v>576</v>
      </c>
      <c r="H58" s="346">
        <v>570</v>
      </c>
    </row>
    <row r="59" spans="2:8" ht="45.75" customHeight="1" x14ac:dyDescent="0.2">
      <c r="B59" s="121"/>
      <c r="C59" s="1214" t="s">
        <v>554</v>
      </c>
      <c r="D59" s="1215"/>
      <c r="E59" s="1216"/>
      <c r="F59" s="345">
        <v>249</v>
      </c>
      <c r="G59" s="345">
        <v>302</v>
      </c>
      <c r="H59" s="346">
        <v>354</v>
      </c>
    </row>
    <row r="60" spans="2:8" ht="45.75" customHeight="1" x14ac:dyDescent="0.2">
      <c r="B60" s="121"/>
      <c r="C60" s="1214" t="s">
        <v>555</v>
      </c>
      <c r="D60" s="1215"/>
      <c r="E60" s="1216"/>
      <c r="F60" s="345">
        <v>225</v>
      </c>
      <c r="G60" s="345">
        <v>260</v>
      </c>
      <c r="H60" s="346">
        <v>296</v>
      </c>
    </row>
    <row r="61" spans="2:8" ht="45.75" customHeight="1" x14ac:dyDescent="0.2">
      <c r="B61" s="121"/>
      <c r="C61" s="1214" t="s">
        <v>556</v>
      </c>
      <c r="D61" s="1215"/>
      <c r="E61" s="1216"/>
      <c r="F61" s="345">
        <v>306</v>
      </c>
      <c r="G61" s="345">
        <v>281</v>
      </c>
      <c r="H61" s="346">
        <v>248</v>
      </c>
    </row>
    <row r="62" spans="2:8" ht="45.75" customHeight="1" thickBot="1" x14ac:dyDescent="0.25">
      <c r="B62" s="122"/>
      <c r="C62" s="1217" t="s">
        <v>557</v>
      </c>
      <c r="D62" s="1218"/>
      <c r="E62" s="1219"/>
      <c r="F62" s="347">
        <v>62</v>
      </c>
      <c r="G62" s="347">
        <v>61</v>
      </c>
      <c r="H62" s="348">
        <v>60</v>
      </c>
    </row>
    <row r="63" spans="2:8" ht="52.5" customHeight="1" thickBot="1" x14ac:dyDescent="0.25">
      <c r="B63" s="123"/>
      <c r="C63" s="1220" t="s">
        <v>49</v>
      </c>
      <c r="D63" s="1220"/>
      <c r="E63" s="1221"/>
      <c r="F63" s="349">
        <v>5764</v>
      </c>
      <c r="G63" s="349">
        <v>5614</v>
      </c>
      <c r="H63" s="350">
        <v>5661</v>
      </c>
    </row>
    <row r="64" spans="2:8" ht="13.2" x14ac:dyDescent="0.2"/>
  </sheetData>
  <sheetProtection algorithmName="SHA-512" hashValue="04YqPb0/smlCy6Hfv/L1mB7vcrDCXkufLgYKT0F2i7LMiiBEuJuy3i/pd0ym02AHHbq3EdSy/VbWAYxHGJIWxw==" saltValue="1lH82qLwm+FEvGw0tob1n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558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559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567</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2"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2"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2"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2"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560</v>
      </c>
    </row>
    <row r="50" spans="1:109" ht="13.2"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524</v>
      </c>
      <c r="BQ50" s="1233"/>
      <c r="BR50" s="1233"/>
      <c r="BS50" s="1233"/>
      <c r="BT50" s="1233"/>
      <c r="BU50" s="1233"/>
      <c r="BV50" s="1233"/>
      <c r="BW50" s="1233"/>
      <c r="BX50" s="1233" t="s">
        <v>525</v>
      </c>
      <c r="BY50" s="1233"/>
      <c r="BZ50" s="1233"/>
      <c r="CA50" s="1233"/>
      <c r="CB50" s="1233"/>
      <c r="CC50" s="1233"/>
      <c r="CD50" s="1233"/>
      <c r="CE50" s="1233"/>
      <c r="CF50" s="1233" t="s">
        <v>526</v>
      </c>
      <c r="CG50" s="1233"/>
      <c r="CH50" s="1233"/>
      <c r="CI50" s="1233"/>
      <c r="CJ50" s="1233"/>
      <c r="CK50" s="1233"/>
      <c r="CL50" s="1233"/>
      <c r="CM50" s="1233"/>
      <c r="CN50" s="1233" t="s">
        <v>527</v>
      </c>
      <c r="CO50" s="1233"/>
      <c r="CP50" s="1233"/>
      <c r="CQ50" s="1233"/>
      <c r="CR50" s="1233"/>
      <c r="CS50" s="1233"/>
      <c r="CT50" s="1233"/>
      <c r="CU50" s="1233"/>
      <c r="CV50" s="1233" t="s">
        <v>528</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561</v>
      </c>
      <c r="AO51" s="1231"/>
      <c r="AP51" s="1231"/>
      <c r="AQ51" s="1231"/>
      <c r="AR51" s="1231"/>
      <c r="AS51" s="1231"/>
      <c r="AT51" s="1231"/>
      <c r="AU51" s="1231"/>
      <c r="AV51" s="1231"/>
      <c r="AW51" s="1231"/>
      <c r="AX51" s="1231"/>
      <c r="AY51" s="1231"/>
      <c r="AZ51" s="1231"/>
      <c r="BA51" s="1231"/>
      <c r="BB51" s="1231" t="s">
        <v>562</v>
      </c>
      <c r="BC51" s="1231"/>
      <c r="BD51" s="1231"/>
      <c r="BE51" s="1231"/>
      <c r="BF51" s="1231"/>
      <c r="BG51" s="1231"/>
      <c r="BH51" s="1231"/>
      <c r="BI51" s="1231"/>
      <c r="BJ51" s="1231"/>
      <c r="BK51" s="1231"/>
      <c r="BL51" s="1231"/>
      <c r="BM51" s="1231"/>
      <c r="BN51" s="1231"/>
      <c r="BO51" s="1231"/>
      <c r="BP51" s="1228">
        <v>17.5</v>
      </c>
      <c r="BQ51" s="1228"/>
      <c r="BR51" s="1228"/>
      <c r="BS51" s="1228"/>
      <c r="BT51" s="1228"/>
      <c r="BU51" s="1228"/>
      <c r="BV51" s="1228"/>
      <c r="BW51" s="1228"/>
      <c r="BX51" s="1228">
        <v>19.3</v>
      </c>
      <c r="BY51" s="1228"/>
      <c r="BZ51" s="1228"/>
      <c r="CA51" s="1228"/>
      <c r="CB51" s="1228"/>
      <c r="CC51" s="1228"/>
      <c r="CD51" s="1228"/>
      <c r="CE51" s="1228"/>
      <c r="CF51" s="1228">
        <v>12.2</v>
      </c>
      <c r="CG51" s="1228"/>
      <c r="CH51" s="1228"/>
      <c r="CI51" s="1228"/>
      <c r="CJ51" s="1228"/>
      <c r="CK51" s="1228"/>
      <c r="CL51" s="1228"/>
      <c r="CM51" s="1228"/>
      <c r="CN51" s="1228">
        <v>8.4</v>
      </c>
      <c r="CO51" s="1228"/>
      <c r="CP51" s="1228"/>
      <c r="CQ51" s="1228"/>
      <c r="CR51" s="1228"/>
      <c r="CS51" s="1228"/>
      <c r="CT51" s="1228"/>
      <c r="CU51" s="1228"/>
      <c r="CV51" s="1228">
        <v>7.2</v>
      </c>
      <c r="CW51" s="1228"/>
      <c r="CX51" s="1228"/>
      <c r="CY51" s="1228"/>
      <c r="CZ51" s="1228"/>
      <c r="DA51" s="1228"/>
      <c r="DB51" s="1228"/>
      <c r="DC51" s="1228"/>
    </row>
    <row r="52" spans="1:109" ht="13.2"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563</v>
      </c>
      <c r="BC53" s="1231"/>
      <c r="BD53" s="1231"/>
      <c r="BE53" s="1231"/>
      <c r="BF53" s="1231"/>
      <c r="BG53" s="1231"/>
      <c r="BH53" s="1231"/>
      <c r="BI53" s="1231"/>
      <c r="BJ53" s="1231"/>
      <c r="BK53" s="1231"/>
      <c r="BL53" s="1231"/>
      <c r="BM53" s="1231"/>
      <c r="BN53" s="1231"/>
      <c r="BO53" s="1231"/>
      <c r="BP53" s="1228">
        <v>58.4</v>
      </c>
      <c r="BQ53" s="1228"/>
      <c r="BR53" s="1228"/>
      <c r="BS53" s="1228"/>
      <c r="BT53" s="1228"/>
      <c r="BU53" s="1228"/>
      <c r="BV53" s="1228"/>
      <c r="BW53" s="1228"/>
      <c r="BX53" s="1228">
        <v>59.2</v>
      </c>
      <c r="BY53" s="1228"/>
      <c r="BZ53" s="1228"/>
      <c r="CA53" s="1228"/>
      <c r="CB53" s="1228"/>
      <c r="CC53" s="1228"/>
      <c r="CD53" s="1228"/>
      <c r="CE53" s="1228"/>
      <c r="CF53" s="1228">
        <v>60.5</v>
      </c>
      <c r="CG53" s="1228"/>
      <c r="CH53" s="1228"/>
      <c r="CI53" s="1228"/>
      <c r="CJ53" s="1228"/>
      <c r="CK53" s="1228"/>
      <c r="CL53" s="1228"/>
      <c r="CM53" s="1228"/>
      <c r="CN53" s="1228">
        <v>62.1</v>
      </c>
      <c r="CO53" s="1228"/>
      <c r="CP53" s="1228"/>
      <c r="CQ53" s="1228"/>
      <c r="CR53" s="1228"/>
      <c r="CS53" s="1228"/>
      <c r="CT53" s="1228"/>
      <c r="CU53" s="1228"/>
      <c r="CV53" s="1228">
        <v>63.3</v>
      </c>
      <c r="CW53" s="1228"/>
      <c r="CX53" s="1228"/>
      <c r="CY53" s="1228"/>
      <c r="CZ53" s="1228"/>
      <c r="DA53" s="1228"/>
      <c r="DB53" s="1228"/>
      <c r="DC53" s="1228"/>
    </row>
    <row r="54" spans="1:109" ht="13.2"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58"/>
      <c r="B55" s="247"/>
      <c r="G55" s="1234"/>
      <c r="H55" s="1234"/>
      <c r="I55" s="1234"/>
      <c r="J55" s="1234"/>
      <c r="K55" s="1235"/>
      <c r="L55" s="1235"/>
      <c r="M55" s="1235"/>
      <c r="N55" s="1235"/>
      <c r="AN55" s="1233" t="s">
        <v>564</v>
      </c>
      <c r="AO55" s="1233"/>
      <c r="AP55" s="1233"/>
      <c r="AQ55" s="1233"/>
      <c r="AR55" s="1233"/>
      <c r="AS55" s="1233"/>
      <c r="AT55" s="1233"/>
      <c r="AU55" s="1233"/>
      <c r="AV55" s="1233"/>
      <c r="AW55" s="1233"/>
      <c r="AX55" s="1233"/>
      <c r="AY55" s="1233"/>
      <c r="AZ55" s="1233"/>
      <c r="BA55" s="1233"/>
      <c r="BB55" s="1231" t="s">
        <v>562</v>
      </c>
      <c r="BC55" s="1231"/>
      <c r="BD55" s="1231"/>
      <c r="BE55" s="1231"/>
      <c r="BF55" s="1231"/>
      <c r="BG55" s="1231"/>
      <c r="BH55" s="1231"/>
      <c r="BI55" s="1231"/>
      <c r="BJ55" s="1231"/>
      <c r="BK55" s="1231"/>
      <c r="BL55" s="1231"/>
      <c r="BM55" s="1231"/>
      <c r="BN55" s="1231"/>
      <c r="BO55" s="1231"/>
      <c r="BP55" s="1228">
        <v>7.1</v>
      </c>
      <c r="BQ55" s="1228"/>
      <c r="BR55" s="1228"/>
      <c r="BS55" s="1228"/>
      <c r="BT55" s="1228"/>
      <c r="BU55" s="1228"/>
      <c r="BV55" s="1228"/>
      <c r="BW55" s="1228"/>
      <c r="BX55" s="1228">
        <v>5</v>
      </c>
      <c r="BY55" s="1228"/>
      <c r="BZ55" s="1228"/>
      <c r="CA55" s="1228"/>
      <c r="CB55" s="1228"/>
      <c r="CC55" s="1228"/>
      <c r="CD55" s="1228"/>
      <c r="CE55" s="1228"/>
      <c r="CF55" s="1228">
        <v>0.1</v>
      </c>
      <c r="CG55" s="1228"/>
      <c r="CH55" s="1228"/>
      <c r="CI55" s="1228"/>
      <c r="CJ55" s="1228"/>
      <c r="CK55" s="1228"/>
      <c r="CL55" s="1228"/>
      <c r="CM55" s="1228"/>
      <c r="CN55" s="1228">
        <v>0</v>
      </c>
      <c r="CO55" s="1228"/>
      <c r="CP55" s="1228"/>
      <c r="CQ55" s="1228"/>
      <c r="CR55" s="1228"/>
      <c r="CS55" s="1228"/>
      <c r="CT55" s="1228"/>
      <c r="CU55" s="1228"/>
      <c r="CV55" s="1228">
        <v>1.8</v>
      </c>
      <c r="CW55" s="1228"/>
      <c r="CX55" s="1228"/>
      <c r="CY55" s="1228"/>
      <c r="CZ55" s="1228"/>
      <c r="DA55" s="1228"/>
      <c r="DB55" s="1228"/>
      <c r="DC55" s="1228"/>
    </row>
    <row r="56" spans="1:109" ht="13.2"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2"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563</v>
      </c>
      <c r="BC57" s="1231"/>
      <c r="BD57" s="1231"/>
      <c r="BE57" s="1231"/>
      <c r="BF57" s="1231"/>
      <c r="BG57" s="1231"/>
      <c r="BH57" s="1231"/>
      <c r="BI57" s="1231"/>
      <c r="BJ57" s="1231"/>
      <c r="BK57" s="1231"/>
      <c r="BL57" s="1231"/>
      <c r="BM57" s="1231"/>
      <c r="BN57" s="1231"/>
      <c r="BO57" s="1231"/>
      <c r="BP57" s="1228">
        <v>61</v>
      </c>
      <c r="BQ57" s="1228"/>
      <c r="BR57" s="1228"/>
      <c r="BS57" s="1228"/>
      <c r="BT57" s="1228"/>
      <c r="BU57" s="1228"/>
      <c r="BV57" s="1228"/>
      <c r="BW57" s="1228"/>
      <c r="BX57" s="1228">
        <v>62.1</v>
      </c>
      <c r="BY57" s="1228"/>
      <c r="BZ57" s="1228"/>
      <c r="CA57" s="1228"/>
      <c r="CB57" s="1228"/>
      <c r="CC57" s="1228"/>
      <c r="CD57" s="1228"/>
      <c r="CE57" s="1228"/>
      <c r="CF57" s="1228">
        <v>62.9</v>
      </c>
      <c r="CG57" s="1228"/>
      <c r="CH57" s="1228"/>
      <c r="CI57" s="1228"/>
      <c r="CJ57" s="1228"/>
      <c r="CK57" s="1228"/>
      <c r="CL57" s="1228"/>
      <c r="CM57" s="1228"/>
      <c r="CN57" s="1228">
        <v>64.2</v>
      </c>
      <c r="CO57" s="1228"/>
      <c r="CP57" s="1228"/>
      <c r="CQ57" s="1228"/>
      <c r="CR57" s="1228"/>
      <c r="CS57" s="1228"/>
      <c r="CT57" s="1228"/>
      <c r="CU57" s="1228"/>
      <c r="CV57" s="1228">
        <v>65</v>
      </c>
      <c r="CW57" s="1228"/>
      <c r="CX57" s="1228"/>
      <c r="CY57" s="1228"/>
      <c r="CZ57" s="1228"/>
      <c r="DA57" s="1228"/>
      <c r="DB57" s="1228"/>
      <c r="DC57" s="1228"/>
      <c r="DD57" s="363"/>
      <c r="DE57" s="362"/>
    </row>
    <row r="58" spans="1:109" s="358" customFormat="1" ht="13.2"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565</v>
      </c>
    </row>
    <row r="64" spans="1:109" ht="13.2" x14ac:dyDescent="0.2">
      <c r="B64" s="247"/>
      <c r="G64" s="357"/>
      <c r="I64" s="369"/>
      <c r="J64" s="369"/>
      <c r="K64" s="369"/>
      <c r="L64" s="369"/>
      <c r="M64" s="369"/>
      <c r="N64" s="370"/>
      <c r="AM64" s="357"/>
      <c r="AN64" s="357" t="s">
        <v>559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40" t="s">
        <v>568</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560</v>
      </c>
    </row>
    <row r="72" spans="2:107" ht="13.2"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524</v>
      </c>
      <c r="BQ72" s="1233"/>
      <c r="BR72" s="1233"/>
      <c r="BS72" s="1233"/>
      <c r="BT72" s="1233"/>
      <c r="BU72" s="1233"/>
      <c r="BV72" s="1233"/>
      <c r="BW72" s="1233"/>
      <c r="BX72" s="1233" t="s">
        <v>525</v>
      </c>
      <c r="BY72" s="1233"/>
      <c r="BZ72" s="1233"/>
      <c r="CA72" s="1233"/>
      <c r="CB72" s="1233"/>
      <c r="CC72" s="1233"/>
      <c r="CD72" s="1233"/>
      <c r="CE72" s="1233"/>
      <c r="CF72" s="1233" t="s">
        <v>526</v>
      </c>
      <c r="CG72" s="1233"/>
      <c r="CH72" s="1233"/>
      <c r="CI72" s="1233"/>
      <c r="CJ72" s="1233"/>
      <c r="CK72" s="1233"/>
      <c r="CL72" s="1233"/>
      <c r="CM72" s="1233"/>
      <c r="CN72" s="1233" t="s">
        <v>527</v>
      </c>
      <c r="CO72" s="1233"/>
      <c r="CP72" s="1233"/>
      <c r="CQ72" s="1233"/>
      <c r="CR72" s="1233"/>
      <c r="CS72" s="1233"/>
      <c r="CT72" s="1233"/>
      <c r="CU72" s="1233"/>
      <c r="CV72" s="1233" t="s">
        <v>528</v>
      </c>
      <c r="CW72" s="1233"/>
      <c r="CX72" s="1233"/>
      <c r="CY72" s="1233"/>
      <c r="CZ72" s="1233"/>
      <c r="DA72" s="1233"/>
      <c r="DB72" s="1233"/>
      <c r="DC72" s="1233"/>
    </row>
    <row r="73" spans="2:107" ht="13.2" x14ac:dyDescent="0.2">
      <c r="B73" s="247"/>
      <c r="G73" s="1236"/>
      <c r="H73" s="1236"/>
      <c r="I73" s="1236"/>
      <c r="J73" s="1236"/>
      <c r="K73" s="1232"/>
      <c r="L73" s="1232"/>
      <c r="M73" s="1232"/>
      <c r="N73" s="1232"/>
      <c r="AM73" s="359"/>
      <c r="AN73" s="1231" t="s">
        <v>561</v>
      </c>
      <c r="AO73" s="1231"/>
      <c r="AP73" s="1231"/>
      <c r="AQ73" s="1231"/>
      <c r="AR73" s="1231"/>
      <c r="AS73" s="1231"/>
      <c r="AT73" s="1231"/>
      <c r="AU73" s="1231"/>
      <c r="AV73" s="1231"/>
      <c r="AW73" s="1231"/>
      <c r="AX73" s="1231"/>
      <c r="AY73" s="1231"/>
      <c r="AZ73" s="1231"/>
      <c r="BA73" s="1231"/>
      <c r="BB73" s="1231" t="s">
        <v>562</v>
      </c>
      <c r="BC73" s="1231"/>
      <c r="BD73" s="1231"/>
      <c r="BE73" s="1231"/>
      <c r="BF73" s="1231"/>
      <c r="BG73" s="1231"/>
      <c r="BH73" s="1231"/>
      <c r="BI73" s="1231"/>
      <c r="BJ73" s="1231"/>
      <c r="BK73" s="1231"/>
      <c r="BL73" s="1231"/>
      <c r="BM73" s="1231"/>
      <c r="BN73" s="1231"/>
      <c r="BO73" s="1231"/>
      <c r="BP73" s="1228">
        <v>17.5</v>
      </c>
      <c r="BQ73" s="1228"/>
      <c r="BR73" s="1228"/>
      <c r="BS73" s="1228"/>
      <c r="BT73" s="1228"/>
      <c r="BU73" s="1228"/>
      <c r="BV73" s="1228"/>
      <c r="BW73" s="1228"/>
      <c r="BX73" s="1228">
        <v>19.3</v>
      </c>
      <c r="BY73" s="1228"/>
      <c r="BZ73" s="1228"/>
      <c r="CA73" s="1228"/>
      <c r="CB73" s="1228"/>
      <c r="CC73" s="1228"/>
      <c r="CD73" s="1228"/>
      <c r="CE73" s="1228"/>
      <c r="CF73" s="1228">
        <v>12.2</v>
      </c>
      <c r="CG73" s="1228"/>
      <c r="CH73" s="1228"/>
      <c r="CI73" s="1228"/>
      <c r="CJ73" s="1228"/>
      <c r="CK73" s="1228"/>
      <c r="CL73" s="1228"/>
      <c r="CM73" s="1228"/>
      <c r="CN73" s="1228">
        <v>8.4</v>
      </c>
      <c r="CO73" s="1228"/>
      <c r="CP73" s="1228"/>
      <c r="CQ73" s="1228"/>
      <c r="CR73" s="1228"/>
      <c r="CS73" s="1228"/>
      <c r="CT73" s="1228"/>
      <c r="CU73" s="1228"/>
      <c r="CV73" s="1228">
        <v>7.2</v>
      </c>
      <c r="CW73" s="1228"/>
      <c r="CX73" s="1228"/>
      <c r="CY73" s="1228"/>
      <c r="CZ73" s="1228"/>
      <c r="DA73" s="1228"/>
      <c r="DB73" s="1228"/>
      <c r="DC73" s="1228"/>
    </row>
    <row r="74" spans="2:107" ht="13.2"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566</v>
      </c>
      <c r="BC75" s="1231"/>
      <c r="BD75" s="1231"/>
      <c r="BE75" s="1231"/>
      <c r="BF75" s="1231"/>
      <c r="BG75" s="1231"/>
      <c r="BH75" s="1231"/>
      <c r="BI75" s="1231"/>
      <c r="BJ75" s="1231"/>
      <c r="BK75" s="1231"/>
      <c r="BL75" s="1231"/>
      <c r="BM75" s="1231"/>
      <c r="BN75" s="1231"/>
      <c r="BO75" s="1231"/>
      <c r="BP75" s="1228">
        <v>1.1000000000000001</v>
      </c>
      <c r="BQ75" s="1228"/>
      <c r="BR75" s="1228"/>
      <c r="BS75" s="1228"/>
      <c r="BT75" s="1228"/>
      <c r="BU75" s="1228"/>
      <c r="BV75" s="1228"/>
      <c r="BW75" s="1228"/>
      <c r="BX75" s="1228">
        <v>1.3</v>
      </c>
      <c r="BY75" s="1228"/>
      <c r="BZ75" s="1228"/>
      <c r="CA75" s="1228"/>
      <c r="CB75" s="1228"/>
      <c r="CC75" s="1228"/>
      <c r="CD75" s="1228"/>
      <c r="CE75" s="1228"/>
      <c r="CF75" s="1228">
        <v>1.6</v>
      </c>
      <c r="CG75" s="1228"/>
      <c r="CH75" s="1228"/>
      <c r="CI75" s="1228"/>
      <c r="CJ75" s="1228"/>
      <c r="CK75" s="1228"/>
      <c r="CL75" s="1228"/>
      <c r="CM75" s="1228"/>
      <c r="CN75" s="1228">
        <v>1.6</v>
      </c>
      <c r="CO75" s="1228"/>
      <c r="CP75" s="1228"/>
      <c r="CQ75" s="1228"/>
      <c r="CR75" s="1228"/>
      <c r="CS75" s="1228"/>
      <c r="CT75" s="1228"/>
      <c r="CU75" s="1228"/>
      <c r="CV75" s="1228">
        <v>1.5</v>
      </c>
      <c r="CW75" s="1228"/>
      <c r="CX75" s="1228"/>
      <c r="CY75" s="1228"/>
      <c r="CZ75" s="1228"/>
      <c r="DA75" s="1228"/>
      <c r="DB75" s="1228"/>
      <c r="DC75" s="1228"/>
    </row>
    <row r="76" spans="2:107" ht="13.2"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4"/>
      <c r="H77" s="1234"/>
      <c r="I77" s="1234"/>
      <c r="J77" s="1234"/>
      <c r="K77" s="1232"/>
      <c r="L77" s="1232"/>
      <c r="M77" s="1232"/>
      <c r="N77" s="1232"/>
      <c r="AN77" s="1233" t="s">
        <v>564</v>
      </c>
      <c r="AO77" s="1233"/>
      <c r="AP77" s="1233"/>
      <c r="AQ77" s="1233"/>
      <c r="AR77" s="1233"/>
      <c r="AS77" s="1233"/>
      <c r="AT77" s="1233"/>
      <c r="AU77" s="1233"/>
      <c r="AV77" s="1233"/>
      <c r="AW77" s="1233"/>
      <c r="AX77" s="1233"/>
      <c r="AY77" s="1233"/>
      <c r="AZ77" s="1233"/>
      <c r="BA77" s="1233"/>
      <c r="BB77" s="1231" t="s">
        <v>562</v>
      </c>
      <c r="BC77" s="1231"/>
      <c r="BD77" s="1231"/>
      <c r="BE77" s="1231"/>
      <c r="BF77" s="1231"/>
      <c r="BG77" s="1231"/>
      <c r="BH77" s="1231"/>
      <c r="BI77" s="1231"/>
      <c r="BJ77" s="1231"/>
      <c r="BK77" s="1231"/>
      <c r="BL77" s="1231"/>
      <c r="BM77" s="1231"/>
      <c r="BN77" s="1231"/>
      <c r="BO77" s="1231"/>
      <c r="BP77" s="1228">
        <v>7.1</v>
      </c>
      <c r="BQ77" s="1228"/>
      <c r="BR77" s="1228"/>
      <c r="BS77" s="1228"/>
      <c r="BT77" s="1228"/>
      <c r="BU77" s="1228"/>
      <c r="BV77" s="1228"/>
      <c r="BW77" s="1228"/>
      <c r="BX77" s="1228">
        <v>5</v>
      </c>
      <c r="BY77" s="1228"/>
      <c r="BZ77" s="1228"/>
      <c r="CA77" s="1228"/>
      <c r="CB77" s="1228"/>
      <c r="CC77" s="1228"/>
      <c r="CD77" s="1228"/>
      <c r="CE77" s="1228"/>
      <c r="CF77" s="1228">
        <v>0.1</v>
      </c>
      <c r="CG77" s="1228"/>
      <c r="CH77" s="1228"/>
      <c r="CI77" s="1228"/>
      <c r="CJ77" s="1228"/>
      <c r="CK77" s="1228"/>
      <c r="CL77" s="1228"/>
      <c r="CM77" s="1228"/>
      <c r="CN77" s="1228">
        <v>0</v>
      </c>
      <c r="CO77" s="1228"/>
      <c r="CP77" s="1228"/>
      <c r="CQ77" s="1228"/>
      <c r="CR77" s="1228"/>
      <c r="CS77" s="1228"/>
      <c r="CT77" s="1228"/>
      <c r="CU77" s="1228"/>
      <c r="CV77" s="1228">
        <v>1.8</v>
      </c>
      <c r="CW77" s="1228"/>
      <c r="CX77" s="1228"/>
      <c r="CY77" s="1228"/>
      <c r="CZ77" s="1228"/>
      <c r="DA77" s="1228"/>
      <c r="DB77" s="1228"/>
      <c r="DC77" s="1228"/>
    </row>
    <row r="78" spans="2:107" ht="13.2"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566</v>
      </c>
      <c r="BC79" s="1231"/>
      <c r="BD79" s="1231"/>
      <c r="BE79" s="1231"/>
      <c r="BF79" s="1231"/>
      <c r="BG79" s="1231"/>
      <c r="BH79" s="1231"/>
      <c r="BI79" s="1231"/>
      <c r="BJ79" s="1231"/>
      <c r="BK79" s="1231"/>
      <c r="BL79" s="1231"/>
      <c r="BM79" s="1231"/>
      <c r="BN79" s="1231"/>
      <c r="BO79" s="1231"/>
      <c r="BP79" s="1228">
        <v>3.4</v>
      </c>
      <c r="BQ79" s="1228"/>
      <c r="BR79" s="1228"/>
      <c r="BS79" s="1228"/>
      <c r="BT79" s="1228"/>
      <c r="BU79" s="1228"/>
      <c r="BV79" s="1228"/>
      <c r="BW79" s="1228"/>
      <c r="BX79" s="1228">
        <v>3.6</v>
      </c>
      <c r="BY79" s="1228"/>
      <c r="BZ79" s="1228"/>
      <c r="CA79" s="1228"/>
      <c r="CB79" s="1228"/>
      <c r="CC79" s="1228"/>
      <c r="CD79" s="1228"/>
      <c r="CE79" s="1228"/>
      <c r="CF79" s="1228">
        <v>3.6</v>
      </c>
      <c r="CG79" s="1228"/>
      <c r="CH79" s="1228"/>
      <c r="CI79" s="1228"/>
      <c r="CJ79" s="1228"/>
      <c r="CK79" s="1228"/>
      <c r="CL79" s="1228"/>
      <c r="CM79" s="1228"/>
      <c r="CN79" s="1228">
        <v>3.7</v>
      </c>
      <c r="CO79" s="1228"/>
      <c r="CP79" s="1228"/>
      <c r="CQ79" s="1228"/>
      <c r="CR79" s="1228"/>
      <c r="CS79" s="1228"/>
      <c r="CT79" s="1228"/>
      <c r="CU79" s="1228"/>
      <c r="CV79" s="1228">
        <v>3.8</v>
      </c>
      <c r="CW79" s="1228"/>
      <c r="CX79" s="1228"/>
      <c r="CY79" s="1228"/>
      <c r="CZ79" s="1228"/>
      <c r="DA79" s="1228"/>
      <c r="DB79" s="1228"/>
      <c r="DC79" s="1228"/>
    </row>
    <row r="80" spans="2:107" ht="13.2"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P2V2Qg2syxfs4qacqWykkJRUQrOBmBY8vCukdam4TbizXU/XEHui72WX7ZwfQMK98N5wLL09q6EaThCY/uMJZg==" saltValue="b4zTZ+8FGYoXpUyg6ziYE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j7EccR/qutW/IynTTfJSwi+SK94wUxVt8+yFcWZoSMNgKpGpfJtcjcWbJ3I20JWF/khSiqu5IQNgxsFtaZfdrA==" saltValue="Jo2g2U2woAmCE4gyONUrrw=="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i3/kKzqA7eUidYQirytgnr+GpGdU4viQyhwU5+gEt2uQrCXz+ot7gOSzY6utHL8/GGUVqosut8pPytOI9YXIMg==" saltValue="kv194UDxv232mEVUlVyJHg=="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zoomScaleNormal="100"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32182</v>
      </c>
      <c r="E3" s="142"/>
      <c r="F3" s="143">
        <v>39221</v>
      </c>
      <c r="G3" s="144"/>
      <c r="H3" s="145"/>
    </row>
    <row r="4" spans="1:8" x14ac:dyDescent="0.2">
      <c r="A4" s="146"/>
      <c r="B4" s="147"/>
      <c r="C4" s="148"/>
      <c r="D4" s="149">
        <v>19639</v>
      </c>
      <c r="E4" s="150"/>
      <c r="F4" s="151">
        <v>24821</v>
      </c>
      <c r="G4" s="152"/>
      <c r="H4" s="153"/>
    </row>
    <row r="5" spans="1:8" x14ac:dyDescent="0.2">
      <c r="A5" s="134" t="s">
        <v>518</v>
      </c>
      <c r="B5" s="139"/>
      <c r="C5" s="140"/>
      <c r="D5" s="141">
        <v>26367</v>
      </c>
      <c r="E5" s="142"/>
      <c r="F5" s="143">
        <v>38566</v>
      </c>
      <c r="G5" s="144"/>
      <c r="H5" s="145"/>
    </row>
    <row r="6" spans="1:8" x14ac:dyDescent="0.2">
      <c r="A6" s="146"/>
      <c r="B6" s="147"/>
      <c r="C6" s="148"/>
      <c r="D6" s="149">
        <v>14016</v>
      </c>
      <c r="E6" s="150"/>
      <c r="F6" s="151">
        <v>24059</v>
      </c>
      <c r="G6" s="152"/>
      <c r="H6" s="153"/>
    </row>
    <row r="7" spans="1:8" x14ac:dyDescent="0.2">
      <c r="A7" s="134" t="s">
        <v>519</v>
      </c>
      <c r="B7" s="139"/>
      <c r="C7" s="140"/>
      <c r="D7" s="141">
        <v>21188</v>
      </c>
      <c r="E7" s="142"/>
      <c r="F7" s="143">
        <v>35156</v>
      </c>
      <c r="G7" s="144"/>
      <c r="H7" s="145"/>
    </row>
    <row r="8" spans="1:8" x14ac:dyDescent="0.2">
      <c r="A8" s="146"/>
      <c r="B8" s="147"/>
      <c r="C8" s="148"/>
      <c r="D8" s="149">
        <v>15989</v>
      </c>
      <c r="E8" s="150"/>
      <c r="F8" s="151">
        <v>22430</v>
      </c>
      <c r="G8" s="152"/>
      <c r="H8" s="153"/>
    </row>
    <row r="9" spans="1:8" x14ac:dyDescent="0.2">
      <c r="A9" s="134" t="s">
        <v>520</v>
      </c>
      <c r="B9" s="139"/>
      <c r="C9" s="140"/>
      <c r="D9" s="141">
        <v>26641</v>
      </c>
      <c r="E9" s="142"/>
      <c r="F9" s="143">
        <v>37029</v>
      </c>
      <c r="G9" s="144"/>
      <c r="H9" s="145"/>
    </row>
    <row r="10" spans="1:8" x14ac:dyDescent="0.2">
      <c r="A10" s="146"/>
      <c r="B10" s="147"/>
      <c r="C10" s="148"/>
      <c r="D10" s="149">
        <v>19171</v>
      </c>
      <c r="E10" s="150"/>
      <c r="F10" s="151">
        <v>23232</v>
      </c>
      <c r="G10" s="152"/>
      <c r="H10" s="153"/>
    </row>
    <row r="11" spans="1:8" x14ac:dyDescent="0.2">
      <c r="A11" s="134" t="s">
        <v>521</v>
      </c>
      <c r="B11" s="139"/>
      <c r="C11" s="140"/>
      <c r="D11" s="141">
        <v>34023</v>
      </c>
      <c r="E11" s="142"/>
      <c r="F11" s="143">
        <v>44805</v>
      </c>
      <c r="G11" s="144"/>
      <c r="H11" s="145"/>
    </row>
    <row r="12" spans="1:8" x14ac:dyDescent="0.2">
      <c r="A12" s="146"/>
      <c r="B12" s="147"/>
      <c r="C12" s="154"/>
      <c r="D12" s="149">
        <v>24019</v>
      </c>
      <c r="E12" s="150"/>
      <c r="F12" s="151">
        <v>29857</v>
      </c>
      <c r="G12" s="152"/>
      <c r="H12" s="153"/>
    </row>
    <row r="13" spans="1:8" x14ac:dyDescent="0.2">
      <c r="A13" s="134"/>
      <c r="B13" s="139"/>
      <c r="C13" s="140"/>
      <c r="D13" s="141">
        <v>28080</v>
      </c>
      <c r="E13" s="142"/>
      <c r="F13" s="143">
        <v>38955</v>
      </c>
      <c r="G13" s="155"/>
      <c r="H13" s="145"/>
    </row>
    <row r="14" spans="1:8" x14ac:dyDescent="0.2">
      <c r="A14" s="146"/>
      <c r="B14" s="147"/>
      <c r="C14" s="148"/>
      <c r="D14" s="149">
        <v>18567</v>
      </c>
      <c r="E14" s="150"/>
      <c r="F14" s="151">
        <v>24880</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5.74</v>
      </c>
      <c r="C19" s="156">
        <f>ROUND(VALUE(SUBSTITUTE(実質収支比率等に係る経年分析!G$48,"▲","-")),2)</f>
        <v>10.69</v>
      </c>
      <c r="D19" s="156">
        <f>ROUND(VALUE(SUBSTITUTE(実質収支比率等に係る経年分析!H$48,"▲","-")),2)</f>
        <v>8.9700000000000006</v>
      </c>
      <c r="E19" s="156">
        <f>ROUND(VALUE(SUBSTITUTE(実質収支比率等に係る経年分析!I$48,"▲","-")),2)</f>
        <v>7.88</v>
      </c>
      <c r="F19" s="156">
        <f>ROUND(VALUE(SUBSTITUTE(実質収支比率等に係る経年分析!J$48,"▲","-")),2)</f>
        <v>8.8800000000000008</v>
      </c>
    </row>
    <row r="20" spans="1:11" x14ac:dyDescent="0.2">
      <c r="A20" s="156" t="s">
        <v>53</v>
      </c>
      <c r="B20" s="156">
        <f>ROUND(VALUE(SUBSTITUTE(実質収支比率等に係る経年分析!F$47,"▲","-")),2)</f>
        <v>7.68</v>
      </c>
      <c r="C20" s="156">
        <f>ROUND(VALUE(SUBSTITUTE(実質収支比率等に係る経年分析!G$47,"▲","-")),2)</f>
        <v>10.79</v>
      </c>
      <c r="D20" s="156">
        <f>ROUND(VALUE(SUBSTITUTE(実質収支比率等に係る経年分析!H$47,"▲","-")),2)</f>
        <v>13.87</v>
      </c>
      <c r="E20" s="156">
        <f>ROUND(VALUE(SUBSTITUTE(実質収支比率等に係る経年分析!I$47,"▲","-")),2)</f>
        <v>12.83</v>
      </c>
      <c r="F20" s="156">
        <f>ROUND(VALUE(SUBSTITUTE(実質収支比率等に係る経年分析!J$47,"▲","-")),2)</f>
        <v>12.48</v>
      </c>
    </row>
    <row r="21" spans="1:11" x14ac:dyDescent="0.2">
      <c r="A21" s="156" t="s">
        <v>54</v>
      </c>
      <c r="B21" s="156">
        <f>IF(ISNUMBER(VALUE(SUBSTITUTE(実質収支比率等に係る経年分析!F$49,"▲","-"))),ROUND(VALUE(SUBSTITUTE(実質収支比率等に係る経年分析!F$49,"▲","-")),2),NA())</f>
        <v>-1.22</v>
      </c>
      <c r="C21" s="156">
        <f>IF(ISNUMBER(VALUE(SUBSTITUTE(実質収支比率等に係る経年分析!G$49,"▲","-"))),ROUND(VALUE(SUBSTITUTE(実質収支比率等に係る経年分析!G$49,"▲","-")),2),NA())</f>
        <v>6.57</v>
      </c>
      <c r="D21" s="156">
        <f>IF(ISNUMBER(VALUE(SUBSTITUTE(実質収支比率等に係る経年分析!H$49,"▲","-"))),ROUND(VALUE(SUBSTITUTE(実質収支比率等に係る経年分析!H$49,"▲","-")),2),NA())</f>
        <v>-4.01</v>
      </c>
      <c r="E21" s="156">
        <f>IF(ISNUMBER(VALUE(SUBSTITUTE(実質収支比率等に係る経年分析!I$49,"▲","-"))),ROUND(VALUE(SUBSTITUTE(実質収支比率等に係る経年分析!I$49,"▲","-")),2),NA())</f>
        <v>-2.61</v>
      </c>
      <c r="F21" s="156">
        <f>IF(ISNUMBER(VALUE(SUBSTITUTE(実質収支比率等に係る経年分析!J$49,"▲","-"))),ROUND(VALUE(SUBSTITUTE(実質収支比率等に係る経年分析!J$49,"▲","-")),2),NA())</f>
        <v>-1.88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国民健康保険事業特別会計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0.06</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0.37</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0.16</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0.23</v>
      </c>
    </row>
    <row r="32" spans="1:11" x14ac:dyDescent="0.2">
      <c r="A32" s="157" t="str">
        <f>IF(連結実質赤字比率に係る赤字・黒字の構成分析!C$38="",NA(),連結実質赤字比率に係る赤字・黒字の構成分析!C$38)</f>
        <v>後期高齢者医療事業特別会計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0.44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0.27</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0.43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0.52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0.7</v>
      </c>
    </row>
    <row r="33" spans="1:16" x14ac:dyDescent="0.2">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0.44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0.55000000000000004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0.87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0.62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1.18</v>
      </c>
    </row>
    <row r="34" spans="1:16" x14ac:dyDescent="0.2">
      <c r="A34" s="157" t="str">
        <f>IF(連結実質赤字比率に係る赤字・黒字の構成分析!C$36="",NA(),連結実質赤字比率に係る赤字・黒字の構成分析!C$36)</f>
        <v>公共下水道事業会計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3.81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3.33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3.06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2.2999999999999998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1.76</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6.84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6.82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6.88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6.52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5.56</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5.74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10.68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8.9600000000000009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7.88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8.8800000000000008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5120</v>
      </c>
      <c r="E42" s="158"/>
      <c r="F42" s="158"/>
      <c r="G42" s="158">
        <f>'実質公債費比率（分子）の構造'!L$52</f>
        <v>5032</v>
      </c>
      <c r="H42" s="158"/>
      <c r="I42" s="158"/>
      <c r="J42" s="158">
        <f>'実質公債費比率（分子）の構造'!M$52</f>
        <v>4980</v>
      </c>
      <c r="K42" s="158"/>
      <c r="L42" s="158"/>
      <c r="M42" s="158">
        <f>'実質公債費比率（分子）の構造'!N$52</f>
        <v>4910</v>
      </c>
      <c r="N42" s="158"/>
      <c r="O42" s="158"/>
      <c r="P42" s="158">
        <f>'実質公債費比率（分子）の構造'!O$52</f>
        <v>4795</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130</v>
      </c>
      <c r="C44" s="158"/>
      <c r="D44" s="158"/>
      <c r="E44" s="158">
        <f>'実質公債費比率（分子）の構造'!L$50</f>
        <v>202</v>
      </c>
      <c r="F44" s="158"/>
      <c r="G44" s="158"/>
      <c r="H44" s="158">
        <f>'実質公債費比率（分子）の構造'!M$50</f>
        <v>212</v>
      </c>
      <c r="I44" s="158"/>
      <c r="J44" s="158"/>
      <c r="K44" s="158">
        <f>'実質公債費比率（分子）の構造'!N$50</f>
        <v>210</v>
      </c>
      <c r="L44" s="158"/>
      <c r="M44" s="158"/>
      <c r="N44" s="158">
        <f>'実質公債費比率（分子）の構造'!O$50</f>
        <v>207</v>
      </c>
      <c r="O44" s="158"/>
      <c r="P44" s="158"/>
    </row>
    <row r="45" spans="1:16" x14ac:dyDescent="0.2">
      <c r="A45" s="158" t="s">
        <v>63</v>
      </c>
      <c r="B45" s="158">
        <f>'実質公債費比率（分子）の構造'!K$49</f>
        <v>384</v>
      </c>
      <c r="C45" s="158"/>
      <c r="D45" s="158"/>
      <c r="E45" s="158">
        <f>'実質公債費比率（分子）の構造'!L$49</f>
        <v>411</v>
      </c>
      <c r="F45" s="158"/>
      <c r="G45" s="158"/>
      <c r="H45" s="158">
        <f>'実質公債費比率（分子）の構造'!M$49</f>
        <v>423</v>
      </c>
      <c r="I45" s="158"/>
      <c r="J45" s="158"/>
      <c r="K45" s="158">
        <f>'実質公債費比率（分子）の構造'!N$49</f>
        <v>424</v>
      </c>
      <c r="L45" s="158"/>
      <c r="M45" s="158"/>
      <c r="N45" s="158">
        <f>'実質公債費比率（分子）の構造'!O$49</f>
        <v>425</v>
      </c>
      <c r="O45" s="158"/>
      <c r="P45" s="158"/>
    </row>
    <row r="46" spans="1:16" x14ac:dyDescent="0.2">
      <c r="A46" s="158" t="s">
        <v>64</v>
      </c>
      <c r="B46" s="158">
        <f>'実質公債費比率（分子）の構造'!K$48</f>
        <v>1655</v>
      </c>
      <c r="C46" s="158"/>
      <c r="D46" s="158"/>
      <c r="E46" s="158">
        <f>'実質公債費比率（分子）の構造'!L$48</f>
        <v>1525</v>
      </c>
      <c r="F46" s="158"/>
      <c r="G46" s="158"/>
      <c r="H46" s="158">
        <f>'実質公債費比率（分子）の構造'!M$48</f>
        <v>1343</v>
      </c>
      <c r="I46" s="158"/>
      <c r="J46" s="158"/>
      <c r="K46" s="158">
        <f>'実質公債費比率（分子）の構造'!N$48</f>
        <v>1273</v>
      </c>
      <c r="L46" s="158"/>
      <c r="M46" s="158"/>
      <c r="N46" s="158">
        <f>'実質公債費比率（分子）の構造'!O$48</f>
        <v>1263</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3338</v>
      </c>
      <c r="C49" s="158"/>
      <c r="D49" s="158"/>
      <c r="E49" s="158">
        <f>'実質公債費比率（分子）の構造'!L$45</f>
        <v>3444</v>
      </c>
      <c r="F49" s="158"/>
      <c r="G49" s="158"/>
      <c r="H49" s="158">
        <f>'実質公債費比率（分子）の構造'!M$45</f>
        <v>3451</v>
      </c>
      <c r="I49" s="158"/>
      <c r="J49" s="158"/>
      <c r="K49" s="158">
        <f>'実質公債費比率（分子）の構造'!N$45</f>
        <v>3428</v>
      </c>
      <c r="L49" s="158"/>
      <c r="M49" s="158"/>
      <c r="N49" s="158">
        <f>'実質公債費比率（分子）の構造'!O$45</f>
        <v>3341</v>
      </c>
      <c r="O49" s="158"/>
      <c r="P49" s="158"/>
    </row>
    <row r="50" spans="1:16" x14ac:dyDescent="0.2">
      <c r="A50" s="158" t="s">
        <v>67</v>
      </c>
      <c r="B50" s="158" t="e">
        <f>NA()</f>
        <v>#N/A</v>
      </c>
      <c r="C50" s="158">
        <f>IF(ISNUMBER('実質公債費比率（分子）の構造'!K$53),'実質公債費比率（分子）の構造'!K$53,NA())</f>
        <v>387</v>
      </c>
      <c r="D50" s="158" t="e">
        <f>NA()</f>
        <v>#N/A</v>
      </c>
      <c r="E50" s="158" t="e">
        <f>NA()</f>
        <v>#N/A</v>
      </c>
      <c r="F50" s="158">
        <f>IF(ISNUMBER('実質公債費比率（分子）の構造'!L$53),'実質公債費比率（分子）の構造'!L$53,NA())</f>
        <v>550</v>
      </c>
      <c r="G50" s="158" t="e">
        <f>NA()</f>
        <v>#N/A</v>
      </c>
      <c r="H50" s="158" t="e">
        <f>NA()</f>
        <v>#N/A</v>
      </c>
      <c r="I50" s="158">
        <f>IF(ISNUMBER('実質公債費比率（分子）の構造'!M$53),'実質公債費比率（分子）の構造'!M$53,NA())</f>
        <v>449</v>
      </c>
      <c r="J50" s="158" t="e">
        <f>NA()</f>
        <v>#N/A</v>
      </c>
      <c r="K50" s="158" t="e">
        <f>NA()</f>
        <v>#N/A</v>
      </c>
      <c r="L50" s="158">
        <f>IF(ISNUMBER('実質公債費比率（分子）の構造'!N$53),'実質公債費比率（分子）の構造'!N$53,NA())</f>
        <v>425</v>
      </c>
      <c r="M50" s="158" t="e">
        <f>NA()</f>
        <v>#N/A</v>
      </c>
      <c r="N50" s="158" t="e">
        <f>NA()</f>
        <v>#N/A</v>
      </c>
      <c r="O50" s="158">
        <f>IF(ISNUMBER('実質公債費比率（分子）の構造'!O$53),'実質公債費比率（分子）の構造'!O$53,NA())</f>
        <v>441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41453</v>
      </c>
      <c r="E56" s="157"/>
      <c r="F56" s="157"/>
      <c r="G56" s="157">
        <f>'将来負担比率（分子）の構造'!J$52</f>
        <v>40608</v>
      </c>
      <c r="H56" s="157"/>
      <c r="I56" s="157"/>
      <c r="J56" s="157">
        <f>'将来負担比率（分子）の構造'!K$52</f>
        <v>38638</v>
      </c>
      <c r="K56" s="157"/>
      <c r="L56" s="157"/>
      <c r="M56" s="157">
        <f>'将来負担比率（分子）の構造'!L$52</f>
        <v>36213</v>
      </c>
      <c r="N56" s="157"/>
      <c r="O56" s="157"/>
      <c r="P56" s="157">
        <f>'将来負担比率（分子）の構造'!M$52</f>
        <v>33980</v>
      </c>
    </row>
    <row r="57" spans="1:16" x14ac:dyDescent="0.2">
      <c r="A57" s="157" t="s">
        <v>42</v>
      </c>
      <c r="B57" s="157"/>
      <c r="C57" s="157"/>
      <c r="D57" s="157">
        <f>'将来負担比率（分子）の構造'!I$51</f>
        <v>15142</v>
      </c>
      <c r="E57" s="157"/>
      <c r="F57" s="157"/>
      <c r="G57" s="157">
        <f>'将来負担比率（分子）の構造'!J$51</f>
        <v>14531</v>
      </c>
      <c r="H57" s="157"/>
      <c r="I57" s="157"/>
      <c r="J57" s="157">
        <f>'将来負担比率（分子）の構造'!K$51</f>
        <v>13808</v>
      </c>
      <c r="K57" s="157"/>
      <c r="L57" s="157"/>
      <c r="M57" s="157">
        <f>'将来負担比率（分子）の構造'!L$51</f>
        <v>13278</v>
      </c>
      <c r="N57" s="157"/>
      <c r="O57" s="157"/>
      <c r="P57" s="157">
        <f>'将来負担比率（分子）の構造'!M$51</f>
        <v>12641</v>
      </c>
    </row>
    <row r="58" spans="1:16" x14ac:dyDescent="0.2">
      <c r="A58" s="157" t="s">
        <v>41</v>
      </c>
      <c r="B58" s="157"/>
      <c r="C58" s="157"/>
      <c r="D58" s="157">
        <f>'将来負担比率（分子）の構造'!I$50</f>
        <v>4834</v>
      </c>
      <c r="E58" s="157"/>
      <c r="F58" s="157"/>
      <c r="G58" s="157">
        <f>'将来負担比率（分子）の構造'!J$50</f>
        <v>5891</v>
      </c>
      <c r="H58" s="157"/>
      <c r="I58" s="157"/>
      <c r="J58" s="157">
        <f>'将来負担比率（分子）の構造'!K$50</f>
        <v>6678</v>
      </c>
      <c r="K58" s="157"/>
      <c r="L58" s="157"/>
      <c r="M58" s="157">
        <f>'将来負担比率（分子）の構造'!L$50</f>
        <v>6351</v>
      </c>
      <c r="N58" s="157"/>
      <c r="O58" s="157"/>
      <c r="P58" s="157">
        <f>'将来負担比率（分子）の構造'!M$50</f>
        <v>6571</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1111</v>
      </c>
      <c r="C61" s="157"/>
      <c r="D61" s="157"/>
      <c r="E61" s="157">
        <f>'将来負担比率（分子）の構造'!J$46</f>
        <v>1022</v>
      </c>
      <c r="F61" s="157"/>
      <c r="G61" s="157"/>
      <c r="H61" s="157">
        <f>'将来負担比率（分子）の構造'!K$46</f>
        <v>966</v>
      </c>
      <c r="I61" s="157"/>
      <c r="J61" s="157"/>
      <c r="K61" s="157">
        <f>'将来負担比率（分子）の構造'!L$46</f>
        <v>936</v>
      </c>
      <c r="L61" s="157"/>
      <c r="M61" s="157"/>
      <c r="N61" s="157">
        <f>'将来負担比率（分子）の構造'!M$46</f>
        <v>906</v>
      </c>
      <c r="O61" s="157"/>
      <c r="P61" s="157"/>
    </row>
    <row r="62" spans="1:16" x14ac:dyDescent="0.2">
      <c r="A62" s="157" t="s">
        <v>35</v>
      </c>
      <c r="B62" s="157">
        <f>'将来負担比率（分子）の構造'!I$45</f>
        <v>6383</v>
      </c>
      <c r="C62" s="157"/>
      <c r="D62" s="157"/>
      <c r="E62" s="157">
        <f>'将来負担比率（分子）の構造'!J$45</f>
        <v>6401</v>
      </c>
      <c r="F62" s="157"/>
      <c r="G62" s="157"/>
      <c r="H62" s="157">
        <f>'将来負担比率（分子）の構造'!K$45</f>
        <v>6408</v>
      </c>
      <c r="I62" s="157"/>
      <c r="J62" s="157"/>
      <c r="K62" s="157">
        <f>'将来負担比率（分子）の構造'!L$45</f>
        <v>6601</v>
      </c>
      <c r="L62" s="157"/>
      <c r="M62" s="157"/>
      <c r="N62" s="157">
        <f>'将来負担比率（分子）の構造'!M$45</f>
        <v>6652</v>
      </c>
      <c r="O62" s="157"/>
      <c r="P62" s="157"/>
    </row>
    <row r="63" spans="1:16" x14ac:dyDescent="0.2">
      <c r="A63" s="157" t="s">
        <v>34</v>
      </c>
      <c r="B63" s="157">
        <f>'将来負担比率（分子）の構造'!I$44</f>
        <v>3067</v>
      </c>
      <c r="C63" s="157"/>
      <c r="D63" s="157"/>
      <c r="E63" s="157">
        <f>'将来負担比率（分子）の構造'!J$44</f>
        <v>2664</v>
      </c>
      <c r="F63" s="157"/>
      <c r="G63" s="157"/>
      <c r="H63" s="157">
        <f>'将来負担比率（分子）の構造'!K$44</f>
        <v>2247</v>
      </c>
      <c r="I63" s="157"/>
      <c r="J63" s="157"/>
      <c r="K63" s="157">
        <f>'将来負担比率（分子）の構造'!L$44</f>
        <v>1833</v>
      </c>
      <c r="L63" s="157"/>
      <c r="M63" s="157"/>
      <c r="N63" s="157">
        <f>'将来負担比率（分子）の構造'!M$44</f>
        <v>1419</v>
      </c>
      <c r="O63" s="157"/>
      <c r="P63" s="157"/>
    </row>
    <row r="64" spans="1:16" x14ac:dyDescent="0.2">
      <c r="A64" s="157" t="s">
        <v>33</v>
      </c>
      <c r="B64" s="157">
        <f>'将来負担比率（分子）の構造'!I$43</f>
        <v>18919</v>
      </c>
      <c r="C64" s="157"/>
      <c r="D64" s="157"/>
      <c r="E64" s="157">
        <f>'将来負担比率（分子）の構造'!J$43</f>
        <v>17427</v>
      </c>
      <c r="F64" s="157"/>
      <c r="G64" s="157"/>
      <c r="H64" s="157">
        <f>'将来負担比率（分子）の構造'!K$43</f>
        <v>15866</v>
      </c>
      <c r="I64" s="157"/>
      <c r="J64" s="157"/>
      <c r="K64" s="157">
        <f>'将来負担比率（分子）の構造'!L$43</f>
        <v>14269</v>
      </c>
      <c r="L64" s="157"/>
      <c r="M64" s="157"/>
      <c r="N64" s="157">
        <f>'将来負担比率（分子）の構造'!M$43</f>
        <v>12781</v>
      </c>
      <c r="O64" s="157"/>
      <c r="P64" s="157"/>
    </row>
    <row r="65" spans="1:16" x14ac:dyDescent="0.2">
      <c r="A65" s="157" t="s">
        <v>32</v>
      </c>
      <c r="B65" s="157">
        <f>'将来負担比率（分子）の構造'!I$42</f>
        <v>1600</v>
      </c>
      <c r="C65" s="157"/>
      <c r="D65" s="157"/>
      <c r="E65" s="157">
        <f>'将来負担比率（分子）の構造'!J$42</f>
        <v>3165</v>
      </c>
      <c r="F65" s="157"/>
      <c r="G65" s="157"/>
      <c r="H65" s="157">
        <f>'将来負担比率（分子）の構造'!K$42</f>
        <v>3008</v>
      </c>
      <c r="I65" s="157"/>
      <c r="J65" s="157"/>
      <c r="K65" s="157">
        <f>'将来負担比率（分子）の構造'!L$42</f>
        <v>2829</v>
      </c>
      <c r="L65" s="157"/>
      <c r="M65" s="157"/>
      <c r="N65" s="157">
        <f>'将来負担比率（分子）の構造'!M$42</f>
        <v>2626</v>
      </c>
      <c r="O65" s="157"/>
      <c r="P65" s="157"/>
    </row>
    <row r="66" spans="1:16" x14ac:dyDescent="0.2">
      <c r="A66" s="157" t="s">
        <v>31</v>
      </c>
      <c r="B66" s="157">
        <f>'将来負担比率（分子）の構造'!I$41</f>
        <v>35088</v>
      </c>
      <c r="C66" s="157"/>
      <c r="D66" s="157"/>
      <c r="E66" s="157">
        <f>'将来負担比率（分子）の構造'!J$41</f>
        <v>35887</v>
      </c>
      <c r="F66" s="157"/>
      <c r="G66" s="157"/>
      <c r="H66" s="157">
        <f>'将来負担比率（分子）の構造'!K$41</f>
        <v>34040</v>
      </c>
      <c r="I66" s="157"/>
      <c r="J66" s="157"/>
      <c r="K66" s="157">
        <f>'将来負担比率（分子）の構造'!L$41</f>
        <v>31771</v>
      </c>
      <c r="L66" s="157"/>
      <c r="M66" s="157"/>
      <c r="N66" s="157">
        <f>'将来負担比率（分子）の構造'!M$41</f>
        <v>30961</v>
      </c>
      <c r="O66" s="157"/>
      <c r="P66" s="157"/>
    </row>
    <row r="67" spans="1:16" x14ac:dyDescent="0.2">
      <c r="A67" s="157" t="s">
        <v>71</v>
      </c>
      <c r="B67" s="157" t="e">
        <f>NA()</f>
        <v>#N/A</v>
      </c>
      <c r="C67" s="157">
        <f>IF(ISNUMBER('将来負担比率（分子）の構造'!I$53), IF('将来負担比率（分子）の構造'!I$53 &lt; 0, 0, '将来負担比率（分子）の構造'!I$53), NA())</f>
        <v>4739</v>
      </c>
      <c r="D67" s="157" t="e">
        <f>NA()</f>
        <v>#N/A</v>
      </c>
      <c r="E67" s="157" t="e">
        <f>NA()</f>
        <v>#N/A</v>
      </c>
      <c r="F67" s="157">
        <f>IF(ISNUMBER('将来負担比率（分子）の構造'!J$53), IF('将来負担比率（分子）の構造'!J$53 &lt; 0, 0, '将来負担比率（分子）の構造'!J$53), NA())</f>
        <v>5533</v>
      </c>
      <c r="G67" s="157" t="e">
        <f>NA()</f>
        <v>#N/A</v>
      </c>
      <c r="H67" s="157" t="e">
        <f>NA()</f>
        <v>#N/A</v>
      </c>
      <c r="I67" s="157">
        <f>IF(ISNUMBER('将来負担比率（分子）の構造'!K$53), IF('将来負担比率（分子）の構造'!K$53 &lt; 0, 0, '将来負担比率（分子）の構造'!K$53), NA())</f>
        <v>3410</v>
      </c>
      <c r="J67" s="157" t="e">
        <f>NA()</f>
        <v>#N/A</v>
      </c>
      <c r="K67" s="157" t="e">
        <f>NA()</f>
        <v>#N/A</v>
      </c>
      <c r="L67" s="157">
        <f>IF(ISNUMBER('将来負担比率（分子）の構造'!L$53), IF('将来負担比率（分子）の構造'!L$53 &lt; 0, 0, '将来負担比率（分子）の構造'!L$53), NA())</f>
        <v>2396</v>
      </c>
      <c r="M67" s="157" t="e">
        <f>NA()</f>
        <v>#N/A</v>
      </c>
      <c r="N67" s="157" t="e">
        <f>NA()</f>
        <v>#N/A</v>
      </c>
      <c r="O67" s="157">
        <f>IF(ISNUMBER('将来負担比率（分子）の構造'!M$53), IF('将来負担比率（分子）の構造'!M$53 &lt; 0, 0, '将来負担比率（分子）の構造'!M$53), NA())</f>
        <v>2153</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4349</v>
      </c>
      <c r="C72" s="161">
        <f>基金残高に係る経年分析!G55</f>
        <v>4113</v>
      </c>
      <c r="D72" s="161">
        <f>基金残高に係る経年分析!H55</f>
        <v>4114</v>
      </c>
    </row>
    <row r="73" spans="1:16" x14ac:dyDescent="0.2">
      <c r="A73" s="160" t="s">
        <v>74</v>
      </c>
      <c r="B73" s="161" t="str">
        <f>基金残高に係る経年分析!F56</f>
        <v>-</v>
      </c>
      <c r="C73" s="161" t="str">
        <f>基金残高に係る経年分析!G56</f>
        <v>-</v>
      </c>
      <c r="D73" s="161" t="str">
        <f>基金残高に係る経年分析!H56</f>
        <v>-</v>
      </c>
    </row>
    <row r="74" spans="1:16" x14ac:dyDescent="0.2">
      <c r="A74" s="160" t="s">
        <v>75</v>
      </c>
      <c r="B74" s="161">
        <f>基金残高に係る経年分析!F57</f>
        <v>1414</v>
      </c>
      <c r="C74" s="161">
        <f>基金残高に係る経年分析!G57</f>
        <v>1501</v>
      </c>
      <c r="D74" s="161">
        <f>基金残高に係る経年分析!H57</f>
        <v>1547</v>
      </c>
    </row>
  </sheetData>
  <sheetProtection algorithmName="SHA-512" hashValue="1SjlYxkY+y2VAywzJlci2XBm7tyaIAIiqn3TDWx6WGk+eOU+zDeAZZ8q2xQPQKbk9jYvgThjJRf9OyA++SnDjg==" saltValue="V0YPxdmXjFhiQyMAeKBXO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2026-03-19T00:26:19Z</cp:lastPrinted>
  <dcterms:created xsi:type="dcterms:W3CDTF">2026-02-23T06:03:04Z</dcterms:created>
  <dcterms:modified xsi:type="dcterms:W3CDTF">2026-09-18T06:55:29Z</dcterms:modified>
  <cp:category/>
</cp:coreProperties>
</file>