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5年作業\神奈川県秦野市OK\06_製本\修正\"/>
    </mc:Choice>
  </mc:AlternateContent>
  <xr:revisionPtr revIDLastSave="0" documentId="13_ncr:1_{C6789561-4879-47CF-A70C-B1156341A39F}" xr6:coauthVersionLast="47" xr6:coauthVersionMax="47" xr10:uidLastSave="{00000000-0000-0000-0000-000000000000}"/>
  <bookViews>
    <workbookView xWindow="-120" yWindow="-120" windowWidth="29040" windowHeight="15840" firstSheet="1" activeTab="1" xr2:uid="{5B5CD1B5-A9E1-4B71-9326-3D9D17EDD229}"/>
  </bookViews>
  <sheets>
    <sheet name="貸借対照表(BS)" sheetId="23" state="hidden" r:id="rId1"/>
    <sheet name="有形固定資産の明細" sheetId="3" r:id="rId2"/>
    <sheet name="有形固定資産に係る行政目的別の明細" sheetId="4" r:id="rId3"/>
    <sheet name="投資及び出資金の明細" sheetId="6" r:id="rId4"/>
    <sheet name="基金の明細" sheetId="7" r:id="rId5"/>
    <sheet name="貸付金の明細" sheetId="8" r:id="rId6"/>
    <sheet name="長期延滞債権の明細" sheetId="9" r:id="rId7"/>
    <sheet name="未収金の明細" sheetId="10" r:id="rId8"/>
    <sheet name="地方債等（借入先別）の明細" sheetId="11" r:id="rId9"/>
    <sheet name="地方債等の明細" sheetId="12" r:id="rId10"/>
    <sheet name="引当金の明細" sheetId="15" r:id="rId11"/>
    <sheet name="補助金等の明細" sheetId="16" r:id="rId12"/>
    <sheet name="財源の明細" sheetId="17" r:id="rId13"/>
    <sheet name="財源情報の明細" sheetId="22" r:id="rId14"/>
    <sheet name="資金の明細" sheetId="18" r:id="rId15"/>
  </sheets>
  <definedNames>
    <definedName name="_xlnm._FilterDatabase" localSheetId="1" hidden="1">有形固定資産の明細!$A$5:$H$5</definedName>
    <definedName name="_xlnm.Print_Area" localSheetId="10">引当金の明細!$A$1:$F$13</definedName>
    <definedName name="_xlnm.Print_Area" localSheetId="4">基金の明細!$A$1:$G$20</definedName>
    <definedName name="_xlnm.Print_Area" localSheetId="12">財源の明細!$A$1:$E$33</definedName>
    <definedName name="_xlnm.Print_Area" localSheetId="5">貸付金の明細!$A$1:$F$9</definedName>
    <definedName name="_xlnm.Print_Area" localSheetId="8">'地方債等（借入先別）の明細'!$A$1:$K$19</definedName>
    <definedName name="_xlnm.Print_Area" localSheetId="6">長期延滞債権の明細!$A$1:$C$17</definedName>
    <definedName name="_xlnm.Print_Area" localSheetId="3">投資及び出資金の明細!$A$1:$K$37</definedName>
    <definedName name="_xlnm.Print_Area" localSheetId="11">補助金等の明細!$A$1:$E$19</definedName>
    <definedName name="_xlnm.Print_Area" localSheetId="7">未収金の明細!$A$1:$C$17</definedName>
    <definedName name="_xlnm.Print_Titles" localSheetId="0">'貸借対照表(BS)'!$A:$A,'貸借対照表(BS)'!$1:$2</definedName>
    <definedName name="_xlnm.Print_Titles" localSheetId="2">有形固定資産に係る行政目的別の明細!$1:$5</definedName>
    <definedName name="_xlnm.Print_Titles" localSheetId="1">有形固定資産の明細!$1:$5</definedName>
    <definedName name="会計名">#REF!</definedName>
    <definedName name="基金合計">基金の明細!$I$1</definedName>
    <definedName name="国県等補助金合計">財源の明細!$E$31</definedName>
    <definedName name="財源合計">財源の明細!#REF!</definedName>
    <definedName name="税収等合計">財源の明細!#REF!</definedName>
    <definedName name="団体名">#REF!</definedName>
    <definedName name="地方債合計">'地方債等（借入先別）の明細'!$M$1</definedName>
    <definedName name="徴収不能引当金_固定_長期延滞債権">長期延滞債権の明細!$E$2</definedName>
    <definedName name="長期延滞債権合計">長期延滞債権の明細!$E$1</definedName>
    <definedName name="投資及び出資金">投資及び出資金の明細!$M$1</definedName>
    <definedName name="投資損失引当金">投資及び出資金の明細!$M$2</definedName>
    <definedName name="年度">#REF!</definedName>
    <definedName name="補助金合計">補助金等の明細!$D$19</definedName>
    <definedName name="列番号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5" l="1"/>
  <c r="C13" i="15"/>
  <c r="D13" i="15"/>
  <c r="E13" i="15"/>
  <c r="F13" i="15"/>
  <c r="B4" i="18"/>
  <c r="F3" i="22"/>
  <c r="E4" i="17"/>
  <c r="E4" i="16"/>
  <c r="F4" i="15"/>
  <c r="J16" i="12"/>
  <c r="J10" i="12"/>
  <c r="I4" i="12"/>
  <c r="K4" i="11"/>
  <c r="C4" i="10"/>
  <c r="C4" i="9"/>
  <c r="F4" i="8"/>
  <c r="G4" i="7"/>
  <c r="K17" i="6"/>
  <c r="J10" i="6"/>
  <c r="H5" i="6"/>
  <c r="I4" i="4"/>
  <c r="F1" i="23"/>
</calcChain>
</file>

<file path=xl/sharedStrings.xml><?xml version="1.0" encoding="utf-8"?>
<sst xmlns="http://schemas.openxmlformats.org/spreadsheetml/2006/main" count="2047" uniqueCount="345">
  <si>
    <t>純行政コスト</t>
  </si>
  <si>
    <t>-</t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</si>
  <si>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</si>
  <si>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</si>
  <si>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</si>
  <si>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</si>
  <si>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</si>
  <si>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</si>
  <si>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</si>
  <si>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</si>
  <si>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</si>
  <si>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</si>
  <si>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</si>
  <si>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</si>
  <si>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</si>
  <si>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</si>
  <si>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</si>
  <si>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</si>
  <si>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</si>
  <si>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</si>
  <si>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</si>
  <si>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</si>
  <si>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有形固定資産の明細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</si>
  <si>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</si>
  <si>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</si>
  <si>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</si>
  <si>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</si>
  <si>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</si>
  <si>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</si>
  <si>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</si>
  <si>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</si>
  <si>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</si>
  <si>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</si>
  <si>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</si>
  <si>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</si>
  <si>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</si>
  <si>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</si>
  <si>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</si>
  <si>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</si>
  <si>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</si>
  <si>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地方債等残高</t>
  </si>
  <si>
    <t>(参考)財産に関する_x000D_
調書記載額</t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</si>
  <si>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</si>
  <si>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</si>
  <si>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</si>
  <si>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</si>
  <si>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</si>
  <si>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</si>
  <si>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</si>
  <si>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</si>
  <si>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</si>
  <si>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</si>
  <si>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市場価格のないもののうち連結対象団体以外に対するもの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</si>
  <si>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</si>
  <si>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</si>
  <si>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</si>
  <si>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評価差額_x000D_
(C) - (E)_x000D_
(F)</t>
  </si>
  <si>
    <t>取得原価_x000D_
(A) X (D)_x000D_
(E)</t>
  </si>
  <si>
    <t>取得単価_x000D_
(D)</t>
  </si>
  <si>
    <t>時価単価_x000D_
(B)</t>
  </si>
  <si>
    <t>株数・口数など_x000D_
(A)</t>
  </si>
  <si>
    <t>銘柄名</t>
  </si>
  <si>
    <t>市場価格のあるもの</t>
  </si>
  <si>
    <t>投資及び出資金の明細</t>
  </si>
  <si>
    <t>その他</t>
  </si>
  <si>
    <t>土地</t>
  </si>
  <si>
    <t>有価証券</t>
  </si>
  <si>
    <t>現金預金</t>
  </si>
  <si>
    <t>種類</t>
  </si>
  <si>
    <t>基金の明細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</si>
  <si>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</si>
  <si>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</si>
  <si>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</si>
  <si>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</si>
  <si>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</si>
  <si>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</si>
  <si>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貸付金の明細</t>
  </si>
  <si>
    <t>小計</t>
  </si>
  <si>
    <t>【未収金】</t>
  </si>
  <si>
    <t>【貸付金】</t>
  </si>
  <si>
    <t>徴収不能引当金計上額</t>
  </si>
  <si>
    <t>長期延滞債権の明細</t>
  </si>
  <si>
    <t>未収金の明細</t>
  </si>
  <si>
    <t>　合計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</si>
  <si>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</si>
  <si>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</si>
  <si>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</si>
  <si>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</si>
  <si>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</si>
  <si>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</si>
  <si>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</si>
  <si>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</si>
  <si>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</si>
  <si>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</si>
  <si>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</si>
  <si>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</si>
  <si>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</si>
  <si>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</si>
  <si>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</si>
  <si>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</si>
  <si>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</si>
  <si>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</si>
  <si>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</si>
  <si>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</si>
  <si>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</si>
  <si>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</si>
  <si>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</si>
  <si>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</si>
  <si>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</si>
  <si>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</si>
  <si>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契約条項の概要</t>
  </si>
  <si>
    <t>特定の契約条項が_x000D_
付された地方債等残高</t>
  </si>
  <si>
    <t>特定の契約条項が付された地方債等の概要</t>
  </si>
  <si>
    <t>目的使用</t>
  </si>
  <si>
    <t>本年度末残高</t>
  </si>
  <si>
    <t>本年度減少額</t>
  </si>
  <si>
    <t>本年度増加額</t>
  </si>
  <si>
    <t>前年度末残高</t>
  </si>
  <si>
    <t>引当金の明細</t>
  </si>
  <si>
    <t>計</t>
  </si>
  <si>
    <t>その他の補助金等</t>
  </si>
  <si>
    <t>他団体への公共施設等整備補助金等_x000D_
(所有外資産分)</t>
  </si>
  <si>
    <t>支出目的</t>
  </si>
  <si>
    <t>金額</t>
  </si>
  <si>
    <t>相手先</t>
  </si>
  <si>
    <t>名称</t>
  </si>
  <si>
    <t>補助金等の明細</t>
  </si>
  <si>
    <t>税収等</t>
  </si>
  <si>
    <t>一般会計</t>
  </si>
  <si>
    <t>財源の内容</t>
  </si>
  <si>
    <t>会計</t>
  </si>
  <si>
    <t>財源の明細</t>
  </si>
  <si>
    <t>資金の明細</t>
  </si>
  <si>
    <t>合計</t>
    <phoneticPr fontId="2"/>
  </si>
  <si>
    <t>貸借対照表計上額
(A) X (B)
(C)</t>
    <phoneticPr fontId="2"/>
  </si>
  <si>
    <t>合計
(貸借対照表計上額)</t>
    <phoneticPr fontId="2"/>
  </si>
  <si>
    <t>徴収不能引当金
計上額</t>
    <phoneticPr fontId="2"/>
  </si>
  <si>
    <t>その他</t>
    <rPh sb="2" eb="3">
      <t>タ</t>
    </rPh>
    <phoneticPr fontId="2"/>
  </si>
  <si>
    <t>税収等</t>
    <phoneticPr fontId="2"/>
  </si>
  <si>
    <t>国庫支出金</t>
    <rPh sb="0" eb="2">
      <t>コッコ</t>
    </rPh>
    <rPh sb="2" eb="5">
      <t>シシュツキン</t>
    </rPh>
    <phoneticPr fontId="11"/>
  </si>
  <si>
    <t>都道府県等支出金</t>
    <rPh sb="0" eb="4">
      <t>トドウフケン</t>
    </rPh>
    <rPh sb="4" eb="5">
      <t>ナド</t>
    </rPh>
    <rPh sb="5" eb="8">
      <t>シシュツキン</t>
    </rPh>
    <phoneticPr fontId="11"/>
  </si>
  <si>
    <t>資本的補助金</t>
    <phoneticPr fontId="2"/>
  </si>
  <si>
    <t>経常的補助金</t>
    <phoneticPr fontId="2"/>
  </si>
  <si>
    <t>合計</t>
    <rPh sb="0" eb="2">
      <t>ゴウケイ</t>
    </rPh>
    <phoneticPr fontId="2"/>
  </si>
  <si>
    <t>貸付金・基金等の増加</t>
  </si>
  <si>
    <t>有形固定資産等の増加</t>
  </si>
  <si>
    <t>内訳</t>
  </si>
  <si>
    <t>財源情報の明細</t>
  </si>
  <si>
    <t>要求払預金</t>
    <rPh sb="0" eb="3">
      <t>ヨウキュウバラ</t>
    </rPh>
    <rPh sb="3" eb="5">
      <t>ヨキン</t>
    </rPh>
    <phoneticPr fontId="2"/>
  </si>
  <si>
    <t>該当なし</t>
    <rPh sb="0" eb="2">
      <t>ガイトウ</t>
    </rPh>
    <phoneticPr fontId="2"/>
  </si>
  <si>
    <t>-</t>
    <phoneticPr fontId="2"/>
  </si>
  <si>
    <t xml:space="preserve"> </t>
    <phoneticPr fontId="2"/>
  </si>
  <si>
    <t>国県等補助金</t>
    <phoneticPr fontId="2"/>
  </si>
  <si>
    <t>地方債等（借入先別）の明細</t>
    <phoneticPr fontId="2"/>
  </si>
  <si>
    <t>地方債等（利率別）の明細</t>
    <phoneticPr fontId="2"/>
  </si>
  <si>
    <t>地方債等（返済期間別）の明細</t>
    <rPh sb="5" eb="10">
      <t>ヘンサイキカンベツ</t>
    </rPh>
    <phoneticPr fontId="2"/>
  </si>
  <si>
    <t>金額</t>
    <phoneticPr fontId="2"/>
  </si>
  <si>
    <t>負債及び純資産合計</t>
  </si>
  <si>
    <t>純資産合計</t>
  </si>
  <si>
    <t xml:space="preserve">  他団体出資等分</t>
  </si>
  <si>
    <t xml:space="preserve">  余剰分（不足分）</t>
  </si>
  <si>
    <t xml:space="preserve">  固定資産等形成分</t>
  </si>
  <si>
    <t>【純資産の部】</t>
  </si>
  <si>
    <t>負債合計</t>
  </si>
  <si>
    <t xml:space="preserve">    その他</t>
  </si>
  <si>
    <t xml:space="preserve">    預り金</t>
  </si>
  <si>
    <t xml:space="preserve">    賞与等引当金</t>
  </si>
  <si>
    <t xml:space="preserve">    前受収益</t>
  </si>
  <si>
    <t xml:space="preserve">    前受金</t>
  </si>
  <si>
    <t xml:space="preserve">    未払費用</t>
  </si>
  <si>
    <t xml:space="preserve">    未払金</t>
  </si>
  <si>
    <t xml:space="preserve">    １年内償還予定地方債等</t>
  </si>
  <si>
    <t xml:space="preserve">  流動負債</t>
  </si>
  <si>
    <t xml:space="preserve">    損失補償等引当金</t>
  </si>
  <si>
    <t xml:space="preserve">    退職手当引当金</t>
  </si>
  <si>
    <t xml:space="preserve">    長期未払金</t>
  </si>
  <si>
    <t xml:space="preserve">    地方債等</t>
  </si>
  <si>
    <t xml:space="preserve">  固定負債</t>
  </si>
  <si>
    <t>【負債の部】</t>
  </si>
  <si>
    <t>資産合計</t>
  </si>
  <si>
    <t xml:space="preserve">  繰延資産</t>
  </si>
  <si>
    <t xml:space="preserve">    徴収不能引当金</t>
  </si>
  <si>
    <t xml:space="preserve">    棚卸資産</t>
  </si>
  <si>
    <t xml:space="preserve">      減債基金</t>
  </si>
  <si>
    <t xml:space="preserve">      財政調整基金</t>
  </si>
  <si>
    <t xml:space="preserve">    基金</t>
  </si>
  <si>
    <t xml:space="preserve">    短期貸付金</t>
  </si>
  <si>
    <t xml:space="preserve">    未収金</t>
  </si>
  <si>
    <t xml:space="preserve">      歳計外現金</t>
  </si>
  <si>
    <t xml:space="preserve">      資金</t>
  </si>
  <si>
    <t xml:space="preserve">    現金預金</t>
  </si>
  <si>
    <t xml:space="preserve">  流動資産</t>
  </si>
  <si>
    <t xml:space="preserve">      徴収不能引当金</t>
  </si>
  <si>
    <t xml:space="preserve">      その他</t>
  </si>
  <si>
    <t xml:space="preserve">        その他</t>
  </si>
  <si>
    <t xml:space="preserve">        減債基金</t>
  </si>
  <si>
    <t xml:space="preserve">      基金</t>
  </si>
  <si>
    <t xml:space="preserve">      長期貸付金</t>
  </si>
  <si>
    <t xml:space="preserve">      長期延滞債権</t>
  </si>
  <si>
    <t xml:space="preserve">      投資損失引当金</t>
  </si>
  <si>
    <t xml:space="preserve">        出資金</t>
  </si>
  <si>
    <t xml:space="preserve">        有価証券</t>
  </si>
  <si>
    <t xml:space="preserve">      投資及び出資金</t>
  </si>
  <si>
    <t xml:space="preserve">    投資その他の資産</t>
  </si>
  <si>
    <t xml:space="preserve">      ソフトウェア</t>
  </si>
  <si>
    <t xml:space="preserve">    無形固定資産</t>
  </si>
  <si>
    <t xml:space="preserve">      物品減価償却累計額</t>
  </si>
  <si>
    <t xml:space="preserve">      物品</t>
  </si>
  <si>
    <t xml:space="preserve">        建設仮勘定</t>
  </si>
  <si>
    <t xml:space="preserve">        その他減価償却累計額</t>
  </si>
  <si>
    <t xml:space="preserve">        工作物減価償却累計額</t>
  </si>
  <si>
    <t xml:space="preserve">        工作物</t>
  </si>
  <si>
    <t xml:space="preserve">        建物減価償却累計額</t>
  </si>
  <si>
    <t xml:space="preserve">        建物</t>
  </si>
  <si>
    <t xml:space="preserve">        土地</t>
  </si>
  <si>
    <t xml:space="preserve">      インフラ資産</t>
  </si>
  <si>
    <t xml:space="preserve">        航空機減価償却累計額</t>
  </si>
  <si>
    <t xml:space="preserve">        航空機</t>
  </si>
  <si>
    <t xml:space="preserve">        浮標等減価償却累計額</t>
  </si>
  <si>
    <t xml:space="preserve">        浮標等</t>
  </si>
  <si>
    <t xml:space="preserve">        船舶減価償却累計額</t>
  </si>
  <si>
    <t xml:space="preserve">        船舶</t>
  </si>
  <si>
    <t xml:space="preserve">        立木竹</t>
  </si>
  <si>
    <t xml:space="preserve">      事業用資産</t>
  </si>
  <si>
    <t xml:space="preserve">    有形固定資産</t>
  </si>
  <si>
    <t xml:space="preserve">  固定資産</t>
  </si>
  <si>
    <t>【資産の部】</t>
  </si>
  <si>
    <t>連結精算表</t>
  </si>
  <si>
    <t>地方債等</t>
    <phoneticPr fontId="2"/>
  </si>
  <si>
    <t>自治体名：秦野市</t>
  </si>
  <si>
    <t>年度：令和4年度</t>
  </si>
  <si>
    <t>一般会計等（単純合算）</t>
  </si>
  <si>
    <t>一般会計等相殺</t>
  </si>
  <si>
    <t>一般会計等</t>
  </si>
  <si>
    <t>国民健康保険事業特別会計</t>
  </si>
  <si>
    <t>介護保険事業特別会計</t>
  </si>
  <si>
    <t>後期高齢者医療事業特別会計</t>
  </si>
  <si>
    <t>水道事業会計</t>
  </si>
  <si>
    <t>公共下水道事業会計</t>
  </si>
  <si>
    <t>全体会計（単純合算）</t>
  </si>
  <si>
    <t>全体会計修正</t>
  </si>
  <si>
    <t>全体会計相殺</t>
  </si>
  <si>
    <t>全体会計</t>
  </si>
  <si>
    <t>秦野伊勢原市環境衛生組合会計</t>
  </si>
  <si>
    <t>金目川水害予防組合会計</t>
  </si>
  <si>
    <t>神奈川県後期高齢者医療広域連合</t>
  </si>
  <si>
    <t>秦野市土地開発公社</t>
  </si>
  <si>
    <t>一般社団法人　秦野市学校保全公社</t>
  </si>
  <si>
    <t>公益財団法人　秦野市スポーツ協会</t>
  </si>
  <si>
    <t>連結会計（単純合算）</t>
  </si>
  <si>
    <t>連結会計修正</t>
  </si>
  <si>
    <t>連結会計相殺</t>
  </si>
  <si>
    <t>連結会計</t>
  </si>
  <si>
    <t xml:space="preserve">        土地減損損失累計額</t>
  </si>
  <si>
    <t xml:space="preserve">        立木竹減損損失累計額</t>
  </si>
  <si>
    <t xml:space="preserve">        建物減損損失累計額</t>
  </si>
  <si>
    <t xml:space="preserve">        工作物減損損失累計額</t>
  </si>
  <si>
    <t xml:space="preserve">        船舶減損損失累計額</t>
  </si>
  <si>
    <t xml:space="preserve">        浮標等減損損失累計額</t>
  </si>
  <si>
    <t xml:space="preserve">        航空機減損損失累計額</t>
  </si>
  <si>
    <t xml:space="preserve">        その他減損損失累計額</t>
  </si>
  <si>
    <t xml:space="preserve">      物品減損損失累計額</t>
  </si>
  <si>
    <t>会計：一般会計等</t>
  </si>
  <si>
    <t>本年度償却額_x000D_
(F)</t>
  </si>
  <si>
    <t>一般財団法人秦野市学校保全公社</t>
  </si>
  <si>
    <t>公益財団法人秦野市スポーツ協会</t>
  </si>
  <si>
    <t>秦野市森林組合</t>
  </si>
  <si>
    <t>公益社団法人神奈川県農業会議</t>
    <rPh sb="12" eb="14">
      <t>カイギ</t>
    </rPh>
    <phoneticPr fontId="10"/>
  </si>
  <si>
    <t>神奈川県農業信用基金協会</t>
  </si>
  <si>
    <t>神奈川県信用保証協会</t>
  </si>
  <si>
    <t>一般社団法人神奈川県果実協会</t>
  </si>
  <si>
    <t>公益財団法人かながわ国際交流財団</t>
  </si>
  <si>
    <t>一般社団法人神奈川県畜産会</t>
  </si>
  <si>
    <t>公益財団法人リバーフロント研究所</t>
  </si>
  <si>
    <t>公益財団法人かながわ健康財団</t>
  </si>
  <si>
    <t>一般社団法人砂防フロンティア整備推進機構</t>
  </si>
  <si>
    <t>公益財団法人神奈川県暴力追放推進センター</t>
  </si>
  <si>
    <t>地方公共団体金融機構</t>
  </si>
  <si>
    <t>(株）テレビ神奈川</t>
  </si>
  <si>
    <t>財政調整基金</t>
    <rPh sb="0" eb="6">
      <t>ザイセイチョウセイキキン</t>
    </rPh>
    <phoneticPr fontId="2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</si>
  <si>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6"/>
  </si>
  <si>
    <t>職員退職給与準備基金</t>
    <rPh sb="0" eb="2">
      <t>ショクイン</t>
    </rPh>
    <rPh sb="2" eb="4">
      <t>タイショク</t>
    </rPh>
    <rPh sb="4" eb="6">
      <t>キュウヨ</t>
    </rPh>
    <rPh sb="6" eb="8">
      <t>ジュンビ</t>
    </rPh>
    <rPh sb="8" eb="10">
      <t>キキン</t>
    </rPh>
    <phoneticPr fontId="6"/>
  </si>
  <si>
    <t>ふるさと基金</t>
    <rPh sb="4" eb="6">
      <t>キキン</t>
    </rPh>
    <phoneticPr fontId="6"/>
  </si>
  <si>
    <t>住宅新築等資金借入金償還準備基金</t>
    <rPh sb="0" eb="2">
      <t>ジュウタク</t>
    </rPh>
    <rPh sb="2" eb="4">
      <t>シンチク</t>
    </rPh>
    <rPh sb="4" eb="5">
      <t>トウ</t>
    </rPh>
    <rPh sb="5" eb="7">
      <t>シキン</t>
    </rPh>
    <rPh sb="7" eb="9">
      <t>カリイレ</t>
    </rPh>
    <rPh sb="9" eb="10">
      <t>キン</t>
    </rPh>
    <rPh sb="10" eb="12">
      <t>ショウカン</t>
    </rPh>
    <rPh sb="12" eb="14">
      <t>ジュンビ</t>
    </rPh>
    <rPh sb="14" eb="16">
      <t>キキン</t>
    </rPh>
    <phoneticPr fontId="6"/>
  </si>
  <si>
    <t>文化振興基金</t>
    <rPh sb="0" eb="2">
      <t>ブンカ</t>
    </rPh>
    <rPh sb="2" eb="4">
      <t>シンコウ</t>
    </rPh>
    <rPh sb="4" eb="6">
      <t>キキン</t>
    </rPh>
    <phoneticPr fontId="6"/>
  </si>
  <si>
    <t>みどり基金</t>
    <rPh sb="3" eb="5">
      <t>キキン</t>
    </rPh>
    <phoneticPr fontId="6"/>
  </si>
  <si>
    <t>スポーツ振興基金</t>
    <rPh sb="4" eb="6">
      <t>シンコウ</t>
    </rPh>
    <rPh sb="6" eb="8">
      <t>キキン</t>
    </rPh>
    <phoneticPr fontId="6"/>
  </si>
  <si>
    <t>地下水汚染対策基金</t>
    <rPh sb="0" eb="3">
      <t>チカスイ</t>
    </rPh>
    <rPh sb="3" eb="5">
      <t>オセン</t>
    </rPh>
    <rPh sb="5" eb="7">
      <t>タイサク</t>
    </rPh>
    <rPh sb="7" eb="9">
      <t>キキン</t>
    </rPh>
    <phoneticPr fontId="6"/>
  </si>
  <si>
    <t>カルチャーパーク基金</t>
    <rPh sb="8" eb="10">
      <t>キキン</t>
    </rPh>
    <phoneticPr fontId="6"/>
  </si>
  <si>
    <t>土地開発基金</t>
    <rPh sb="0" eb="2">
      <t>トチ</t>
    </rPh>
    <rPh sb="2" eb="4">
      <t>カイハツ</t>
    </rPh>
    <rPh sb="4" eb="6">
      <t>キキン</t>
    </rPh>
    <phoneticPr fontId="6"/>
  </si>
  <si>
    <t>新型コロナウイルス感染症対策利子補給基金</t>
    <rPh sb="0" eb="2">
      <t>シンガタ</t>
    </rPh>
    <phoneticPr fontId="6"/>
  </si>
  <si>
    <t>同和貸付
住宅新築等資金貸付金</t>
    <rPh sb="0" eb="2">
      <t>ドウワ</t>
    </rPh>
    <rPh sb="2" eb="4">
      <t>カシツケ</t>
    </rPh>
    <rPh sb="5" eb="7">
      <t>ジュウタク</t>
    </rPh>
    <rPh sb="7" eb="10">
      <t>シンチクトウ</t>
    </rPh>
    <rPh sb="10" eb="12">
      <t>シキン</t>
    </rPh>
    <rPh sb="12" eb="14">
      <t>カシツケ</t>
    </rPh>
    <rPh sb="14" eb="15">
      <t>キン</t>
    </rPh>
    <phoneticPr fontId="0"/>
  </si>
  <si>
    <t>税収等</t>
    <rPh sb="0" eb="2">
      <t>ゼイシュウ</t>
    </rPh>
    <rPh sb="2" eb="3">
      <t>トウ</t>
    </rPh>
    <phoneticPr fontId="2"/>
  </si>
  <si>
    <t>市税</t>
    <rPh sb="0" eb="2">
      <t>シゼイ</t>
    </rPh>
    <phoneticPr fontId="2"/>
  </si>
  <si>
    <t>分担金及び負担金</t>
  </si>
  <si>
    <t>使用及び手数料</t>
    <rPh sb="0" eb="2">
      <t>シヨウ</t>
    </rPh>
    <rPh sb="2" eb="3">
      <t>オヨ</t>
    </rPh>
    <rPh sb="4" eb="7">
      <t>テスウリョウ</t>
    </rPh>
    <phoneticPr fontId="2"/>
  </si>
  <si>
    <t>諸収入</t>
    <rPh sb="0" eb="3">
      <t>ショシュウニュウ</t>
    </rPh>
    <phoneticPr fontId="2"/>
  </si>
  <si>
    <t>その他未収金</t>
    <rPh sb="2" eb="6">
      <t>タミシュウキン</t>
    </rPh>
    <phoneticPr fontId="2"/>
  </si>
  <si>
    <t>分担金・負担金</t>
    <rPh sb="0" eb="3">
      <t>ブンタンキン</t>
    </rPh>
    <rPh sb="4" eb="7">
      <t>フタンキン</t>
    </rPh>
    <phoneticPr fontId="2"/>
  </si>
  <si>
    <t>財産収入</t>
    <rPh sb="0" eb="4">
      <t>ザイサンシュウニュウ</t>
    </rPh>
    <phoneticPr fontId="2"/>
  </si>
  <si>
    <t>退職手当引当金</t>
  </si>
  <si>
    <t>賞与等引当金</t>
  </si>
  <si>
    <t>損失補償等引当金</t>
  </si>
  <si>
    <t>徴収不能引当金(固定)</t>
  </si>
  <si>
    <t>徴収不能引当金(流動)</t>
  </si>
  <si>
    <t>投資損失引当金</t>
  </si>
  <si>
    <t>秦野赤十字病院整備支援事業費</t>
  </si>
  <si>
    <t>日本赤十字社神奈川県支部</t>
  </si>
  <si>
    <t>地域医療体制の整備に対する補助</t>
    <rPh sb="10" eb="11">
      <t>タイ</t>
    </rPh>
    <rPh sb="13" eb="15">
      <t>ホジョ</t>
    </rPh>
    <phoneticPr fontId="2"/>
  </si>
  <si>
    <t>地域水源林長期施業受委託事業費</t>
  </si>
  <si>
    <t>秦野市森林組合</t>
    <rPh sb="0" eb="3">
      <t>ハダノシ</t>
    </rPh>
    <rPh sb="3" eb="7">
      <t>シンリンクミアイ</t>
    </rPh>
    <phoneticPr fontId="2"/>
  </si>
  <si>
    <t>持続可能な人工林の整備に対する補助</t>
    <rPh sb="0" eb="4">
      <t>ジゾクカノウ</t>
    </rPh>
    <rPh sb="5" eb="8">
      <t>ジンコウリン</t>
    </rPh>
    <rPh sb="9" eb="11">
      <t>セイビ</t>
    </rPh>
    <rPh sb="12" eb="13">
      <t>タイ</t>
    </rPh>
    <rPh sb="15" eb="17">
      <t>ホジョ</t>
    </rPh>
    <phoneticPr fontId="2"/>
  </si>
  <si>
    <t>後期高齢者医療広域連合負担金</t>
  </si>
  <si>
    <t>神奈川県後期高齢者医療広域連合</t>
    <rPh sb="0" eb="4">
      <t>カナガワケン</t>
    </rPh>
    <rPh sb="4" eb="9">
      <t>コウキコウレイシャ</t>
    </rPh>
    <rPh sb="9" eb="11">
      <t>イリョウ</t>
    </rPh>
    <rPh sb="11" eb="15">
      <t>コウイキレンゴウ</t>
    </rPh>
    <phoneticPr fontId="2"/>
  </si>
  <si>
    <t>一部事務組合に対する負担金</t>
    <rPh sb="0" eb="2">
      <t>イチブ</t>
    </rPh>
    <rPh sb="2" eb="4">
      <t>ジム</t>
    </rPh>
    <rPh sb="4" eb="6">
      <t>クミアイ</t>
    </rPh>
    <rPh sb="7" eb="8">
      <t>タイ</t>
    </rPh>
    <rPh sb="10" eb="13">
      <t>フタンキン</t>
    </rPh>
    <phoneticPr fontId="2"/>
  </si>
  <si>
    <t>秦野市伊勢原市環境衛生組合分担金</t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</si>
  <si>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2"/>
  </si>
  <si>
    <t>福祉臨時特別支援事業費</t>
  </si>
  <si>
    <t>住民税非課税世帯等</t>
    <rPh sb="0" eb="6">
      <t>ジュウミンゼイヒカゼイ</t>
    </rPh>
    <rPh sb="6" eb="8">
      <t>セタイ</t>
    </rPh>
    <rPh sb="8" eb="9">
      <t>トウ</t>
    </rPh>
    <phoneticPr fontId="2"/>
  </si>
  <si>
    <t>新型コロナウイルス感染症対策</t>
    <rPh sb="0" eb="2">
      <t>シンガタ</t>
    </rPh>
    <rPh sb="9" eb="12">
      <t>カンセンショウ</t>
    </rPh>
    <rPh sb="12" eb="14">
      <t>タイサク</t>
    </rPh>
    <phoneticPr fontId="2"/>
  </si>
  <si>
    <t>水道事業会計補助金</t>
  </si>
  <si>
    <t>水道事業会計</t>
    <rPh sb="0" eb="6">
      <t>スイドウジギョウカイケイ</t>
    </rPh>
    <phoneticPr fontId="2"/>
  </si>
  <si>
    <t>物価高騰対策</t>
    <rPh sb="0" eb="6">
      <t>ブッカコウトウタイサク</t>
    </rPh>
    <phoneticPr fontId="2"/>
  </si>
  <si>
    <t>民間保育所等支援事業費</t>
  </si>
  <si>
    <t>民間保育所等</t>
    <rPh sb="0" eb="6">
      <t>ミンカンホイクジョトウ</t>
    </rPh>
    <phoneticPr fontId="2"/>
  </si>
  <si>
    <t>消費者応援・地域消費喚起事業費</t>
  </si>
  <si>
    <t>申請者</t>
    <rPh sb="0" eb="3">
      <t>シンセイシャ</t>
    </rPh>
    <phoneticPr fontId="2"/>
  </si>
  <si>
    <t>子育て世帯生活支援特別給付金給付事業費</t>
  </si>
  <si>
    <t>児童扶養手当受給者等</t>
    <rPh sb="0" eb="6">
      <t>ジドウフヨウテアテ</t>
    </rPh>
    <rPh sb="6" eb="9">
      <t>ジュキュウシャ</t>
    </rPh>
    <rPh sb="9" eb="10">
      <t>トウ</t>
    </rPh>
    <phoneticPr fontId="2"/>
  </si>
  <si>
    <t xml:space="preserve">市税                            </t>
  </si>
  <si>
    <t xml:space="preserve">分担金及び負担金                      </t>
  </si>
  <si>
    <t xml:space="preserve">寄附金                           </t>
  </si>
  <si>
    <t xml:space="preserve">地方交付税                         </t>
  </si>
  <si>
    <t xml:space="preserve">地方特例交付金                       </t>
  </si>
  <si>
    <t xml:space="preserve">地方消費税交付金                      </t>
  </si>
  <si>
    <t xml:space="preserve">地方譲与税                         </t>
  </si>
  <si>
    <t xml:space="preserve">利子割交付金                        </t>
  </si>
  <si>
    <t xml:space="preserve">配当割交付金                        </t>
  </si>
  <si>
    <t>法人事業税交付金</t>
  </si>
  <si>
    <t xml:space="preserve">ゴルフ場利用税交付金                    </t>
  </si>
  <si>
    <t>環境性能割交付金</t>
  </si>
  <si>
    <t xml:space="preserve">交通安全対策特別交付金                   </t>
  </si>
  <si>
    <t xml:space="preserve">繰入金                           </t>
  </si>
  <si>
    <t xml:space="preserve">株式等譲渡所得割交付金                   </t>
  </si>
  <si>
    <t>（単位：円）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</si>
</sst>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,;\-#,##0,"/>
    <numFmt numFmtId="177" formatCode="\ #,##0,;\-#,##0,;\-"/>
    <numFmt numFmtId="178" formatCode="0.0%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b/>
      <sz val="9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17">
      <alignment horizontal="center" vertical="center"/>
    </xf>
    <xf numFmtId="9" fontId="1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3" fillId="0" borderId="3" xfId="0" applyNumberFormat="1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3" fontId="3" fillId="2" borderId="10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/>
    <xf numFmtId="176" fontId="3" fillId="0" borderId="1" xfId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1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0" xfId="0" applyNumberFormat="1" applyFont="1"/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7" fillId="0" borderId="0" xfId="0" applyNumberFormat="1" applyFont="1"/>
    <xf numFmtId="177" fontId="5" fillId="0" borderId="0" xfId="0" applyNumberFormat="1" applyFont="1" applyAlignment="1">
      <alignment horizontal="right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7" fontId="6" fillId="0" borderId="0" xfId="0" applyNumberFormat="1" applyFont="1"/>
    <xf numFmtId="177" fontId="3" fillId="2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177" fontId="3" fillId="0" borderId="10" xfId="0" applyNumberFormat="1" applyFont="1" applyBorder="1"/>
    <xf numFmtId="177" fontId="3" fillId="0" borderId="10" xfId="0" applyNumberFormat="1" applyFont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vertical="center"/>
    </xf>
    <xf numFmtId="177" fontId="13" fillId="0" borderId="6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horizontal="center" vertical="center"/>
    </xf>
    <xf numFmtId="177" fontId="13" fillId="0" borderId="13" xfId="0" applyNumberFormat="1" applyFont="1" applyBorder="1" applyAlignment="1">
      <alignment horizontal="right" vertical="center"/>
    </xf>
    <xf numFmtId="177" fontId="13" fillId="0" borderId="14" xfId="0" applyNumberFormat="1" applyFont="1" applyBorder="1" applyAlignment="1">
      <alignment horizontal="right" vertical="center"/>
    </xf>
    <xf numFmtId="3" fontId="13" fillId="0" borderId="23" xfId="0" applyNumberFormat="1" applyFont="1" applyBorder="1" applyAlignment="1">
      <alignment horizontal="right"/>
    </xf>
    <xf numFmtId="3" fontId="13" fillId="2" borderId="24" xfId="0" applyNumberFormat="1" applyFont="1" applyFill="1" applyBorder="1"/>
    <xf numFmtId="3" fontId="13" fillId="0" borderId="1" xfId="0" applyNumberFormat="1" applyFont="1" applyBorder="1" applyAlignment="1">
      <alignment horizontal="right"/>
    </xf>
    <xf numFmtId="3" fontId="13" fillId="2" borderId="25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3" fillId="2" borderId="27" xfId="0" applyNumberFormat="1" applyFont="1" applyFill="1" applyBorder="1"/>
    <xf numFmtId="3" fontId="15" fillId="2" borderId="28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 vertical="center" shrinkToFit="1"/>
    </xf>
    <xf numFmtId="178" fontId="3" fillId="0" borderId="0" xfId="6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15" fillId="2" borderId="29" xfId="0" applyNumberFormat="1" applyFont="1" applyFill="1" applyBorder="1" applyAlignment="1">
      <alignment horizontal="center" vertical="center" shrinkToFit="1"/>
    </xf>
    <xf numFmtId="3" fontId="15" fillId="2" borderId="30" xfId="0" applyNumberFormat="1" applyFont="1" applyFill="1" applyBorder="1" applyAlignment="1">
      <alignment horizontal="center" vertical="center" shrinkToFit="1"/>
    </xf>
    <xf numFmtId="3" fontId="13" fillId="0" borderId="31" xfId="0" applyNumberFormat="1" applyFont="1" applyBorder="1" applyAlignment="1">
      <alignment horizontal="right"/>
    </xf>
    <xf numFmtId="3" fontId="13" fillId="0" borderId="32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left" vertical="center" shrinkToFit="1"/>
    </xf>
    <xf numFmtId="178" fontId="3" fillId="0" borderId="13" xfId="6" applyNumberFormat="1" applyFont="1" applyBorder="1" applyAlignment="1">
      <alignment horizontal="right" vertical="center"/>
    </xf>
    <xf numFmtId="177" fontId="3" fillId="0" borderId="34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left" vertical="center" shrinkToFit="1"/>
    </xf>
    <xf numFmtId="3" fontId="3" fillId="0" borderId="4" xfId="0" applyNumberFormat="1" applyFont="1" applyBorder="1" applyAlignment="1">
      <alignment horizontal="left" vertical="center" indent="1"/>
    </xf>
    <xf numFmtId="178" fontId="3" fillId="0" borderId="0" xfId="6" applyNumberFormat="1" applyFont="1" applyAlignment="1"/>
    <xf numFmtId="10" fontId="3" fillId="0" borderId="14" xfId="6" applyNumberFormat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177" fontId="3" fillId="0" borderId="6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15" fillId="2" borderId="16" xfId="0" applyNumberFormat="1" applyFont="1" applyFill="1" applyBorder="1" applyAlignment="1">
      <alignment horizontal="center" vertical="center"/>
    </xf>
    <xf numFmtId="3" fontId="15" fillId="2" borderId="22" xfId="0" applyNumberFormat="1" applyFont="1" applyFill="1" applyBorder="1" applyAlignment="1">
      <alignment horizontal="center" vertical="center"/>
    </xf>
    <xf numFmtId="3" fontId="15" fillId="0" borderId="22" xfId="0" applyNumberFormat="1" applyFont="1" applyBorder="1" applyAlignment="1">
      <alignment vertical="center"/>
    </xf>
    <xf numFmtId="3" fontId="15" fillId="2" borderId="20" xfId="0" applyNumberFormat="1" applyFont="1" applyFill="1" applyBorder="1" applyAlignment="1">
      <alignment horizontal="center" vertical="center"/>
    </xf>
    <xf numFmtId="3" fontId="15" fillId="2" borderId="21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vertical="center"/>
    </xf>
    <xf numFmtId="3" fontId="15" fillId="2" borderId="6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13" xfId="0" applyNumberFormat="1" applyFont="1" applyFill="1" applyBorder="1" applyAlignment="1">
      <alignment horizontal="center" vertical="center"/>
    </xf>
    <xf numFmtId="3" fontId="15" fillId="0" borderId="15" xfId="0" applyNumberFormat="1" applyFont="1" applyBorder="1" applyAlignment="1">
      <alignment vertical="center"/>
    </xf>
  </cellXfs>
  <cellStyles count="7">
    <cellStyle name="パーセント" xfId="6" builtinId="5"/>
    <cellStyle name="桁区切り" xfId="1" builtinId="6"/>
    <cellStyle name="桁区切り 2" xfId="3" xr:uid="{3FAB9788-40A7-43F3-9CF0-F5EAF620D322}"/>
    <cellStyle name="標準" xfId="0" builtinId="0"/>
    <cellStyle name="標準 2" xfId="4" xr:uid="{980CEDAE-4455-4122-9225-163C29813B20}"/>
    <cellStyle name="標準 3" xfId="2" xr:uid="{110C10FB-FA5D-4F34-9551-DC67DB48BF14}"/>
    <cellStyle name="標準１" xfId="5" xr:uid="{90B9773D-B1AC-4F65-A539-A5B75D7926F9}"/>
  </cellStyles>
  <dxfs count="369"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 style="double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176" formatCode="#,##0,;\-#,##0,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#,##0,;\-#,##0,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1" tint="4.9989318521683403E-2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8" formatCode="0.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177" formatCode="\ #,##0,;\-#,##0,;\-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8" formatCode="0.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7" formatCode="\ #,##0,;\-#,##0,;\-"/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84C528-DB63-4616-ABE8-7C1FA6A77137}" name="有形固定資産に係る行政目的別の明細" displayName="有形固定資産に係る行政目的別の明細" ref="A5:I23" totalsRowShown="0" headerRowDxfId="368" dataDxfId="366" headerRowBorderDxfId="367" tableBorderDxfId="365" totalsRowBorderDxfId="364">
  <autoFilter ref="A5:I23" xr:uid="{2A84C528-DB63-4616-ABE8-7C1FA6A77137}"/>
  <tableColumns count="9">
    <tableColumn id="1" xr3:uid="{2077F7D0-5F96-4ECF-AF9A-05741C7C530F}" name="区分" dataDxfId="363"/>
    <tableColumn id="2" xr3:uid="{161613EC-9164-4E81-A4AA-D45049099FB1}" name="生活インフラ・_x000d__x000a_国土保全" dataDxfId="362"/>
    <tableColumn id="3" xr3:uid="{A7984565-6788-4DE2-8970-B32AE3476C01}" name="教育" dataDxfId="361"/>
    <tableColumn id="4" xr3:uid="{A47B9178-A52F-4B1E-964E-067C3F388555}" name="福祉" dataDxfId="360"/>
    <tableColumn id="5" xr3:uid="{5A1C0256-0633-425F-AC7D-FCB5E94967E3}" name="環境衛生" dataDxfId="359"/>
    <tableColumn id="6" xr3:uid="{22ABEDEB-22A5-42A2-ACA8-C7A3490DBF33}" name="産業振興" dataDxfId="358"/>
    <tableColumn id="7" xr3:uid="{990FD39B-D3EE-4575-B5F6-00227F8FE86B}" name="消防" dataDxfId="357"/>
    <tableColumn id="8" xr3:uid="{6DD3BF35-A321-4202-BE46-D5B418365F86}" name="総務" dataDxfId="356"/>
    <tableColumn id="9" xr3:uid="{8F0DCEA5-E490-497E-95BF-26491CED2BC4}" name="合計" dataDxfId="35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FFF65CE-251E-4A72-A90F-3976332484CF}" name="未収金_未収金" displayName="未収金_未収金" ref="A9:C16" headerRowCount="0" totalsRowCount="1" headerRowDxfId="179" headerRowBorderDxfId="178" tableBorderDxfId="177" totalsRowBorderDxfId="176">
  <tableColumns count="3">
    <tableColumn id="1" xr3:uid="{00D8FD47-F6E9-45BB-9C64-876206081DF5}" name="相手先名または種別" totalsRowLabel="小計" headerRowDxfId="175" dataDxfId="174" totalsRowDxfId="173"/>
    <tableColumn id="2" xr3:uid="{3AED7D99-1A2D-492F-9E87-32A2FA45965D}" name="貸借対照表計上額" totalsRowFunction="sum" headerRowDxfId="172" dataDxfId="171" totalsRowDxfId="170"/>
    <tableColumn id="3" xr3:uid="{FDD3305E-609E-4D0D-A52D-8C3C36C8FCF5}" name="徴収不能引当金計上額" totalsRowFunction="sum" headerRowDxfId="169" dataDxfId="168" totalsRowDxfId="1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5ECBA65-347D-4E10-B913-F58F03F61C8B}" name="地方債_借入先別" displayName="地方債_借入先別" ref="A7:K19" headerRowCount="0" totalsRowCount="1" headerRowDxfId="166" dataDxfId="164" headerRowBorderDxfId="165" tableBorderDxfId="163" totalsRowBorderDxfId="162">
  <tableColumns count="11">
    <tableColumn id="1" xr3:uid="{337B5CB9-D4F8-423E-905E-955D9B3C8DC8}" name="種類" totalsRowLabel="　合計" headerRowDxfId="161" dataDxfId="160" totalsRowDxfId="159"/>
    <tableColumn id="2" xr3:uid="{F8C1E968-7FB6-4DA1-AB9E-2B59833ACE54}" name="地方債等残高" totalsRowFunction="sum" headerRowDxfId="158" dataDxfId="157" totalsRowDxfId="156"/>
    <tableColumn id="3" xr3:uid="{D7E79ADE-7150-46AF-A5BF-5551DBDA2498}" name="うち1年内償還予定" totalsRowFunction="sum" headerRowDxfId="155" dataDxfId="154" totalsRowDxfId="153"/>
    <tableColumn id="4" xr3:uid="{98CD80FD-3A97-4794-B290-8DD40446F75C}" name="政府資金" totalsRowFunction="sum" headerRowDxfId="152" dataDxfId="151" totalsRowDxfId="150"/>
    <tableColumn id="5" xr3:uid="{E1F208FE-8210-4537-BB5E-1460F5806A23}" name="地方公共団体_x000d__x000a_金融機構" totalsRowFunction="sum" headerRowDxfId="149" dataDxfId="148" totalsRowDxfId="147"/>
    <tableColumn id="6" xr3:uid="{783D1C56-AF80-44B3-9C7D-16E8C968AB11}" name="市中銀行" totalsRowFunction="sum" headerRowDxfId="146" dataDxfId="145" totalsRowDxfId="144"/>
    <tableColumn id="7" xr3:uid="{0E4FCC46-5D8D-48AE-A02E-D01420CE29FD}" name="その他の_x000d__x000a_金融機関" totalsRowFunction="sum" headerRowDxfId="143" dataDxfId="142" totalsRowDxfId="141"/>
    <tableColumn id="8" xr3:uid="{A076EFC3-1242-45EA-9E8B-545064B658F7}" name="市場公募債" totalsRowFunction="sum" headerRowDxfId="140" dataDxfId="139" totalsRowDxfId="138"/>
    <tableColumn id="9" xr3:uid="{12EBC1ED-5D7D-469A-973E-162EAEB19A95}" name="うち共同発行債" totalsRowFunction="sum" headerRowDxfId="137" dataDxfId="136" totalsRowDxfId="135"/>
    <tableColumn id="10" xr3:uid="{995D062C-87CC-4191-8D54-699FEFCC379C}" name="うち住民公募債" totalsRowFunction="sum" headerRowDxfId="134" dataDxfId="133" totalsRowDxfId="132"/>
    <tableColumn id="11" xr3:uid="{A880580A-F09D-4DB2-9B07-D51CCF95E99B}" name="その他" totalsRowFunction="sum" headerRowDxfId="131" dataDxfId="130" totalsRowDxfId="12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DFF6329-FC89-498B-B41C-3E1143704DD9}" name="地方債_利率別" displayName="地方債_利率別" ref="A5:I6" totalsRowShown="0" headerRowDxfId="128" dataDxfId="126" headerRowBorderDxfId="127" tableBorderDxfId="125" totalsRowBorderDxfId="124">
  <autoFilter ref="A5:I6" xr:uid="{3DFF6329-FC89-498B-B41C-3E1143704DD9}"/>
  <tableColumns count="9">
    <tableColumn id="1" xr3:uid="{E6834804-395C-4BA1-BA51-A65A14CDDAC8}" name="地方債等残高" dataDxfId="123"/>
    <tableColumn id="2" xr3:uid="{84D14FE7-9270-402D-91BC-153B2437487F}" name="1.5%以下" dataDxfId="122"/>
    <tableColumn id="3" xr3:uid="{DBA81C63-DB05-4862-B16F-405ED13E99DF}" name="1.5%超_x000d__x000a_2.0%以下" dataDxfId="121"/>
    <tableColumn id="4" xr3:uid="{EE849B0B-0D3D-4625-BDA9-85D0BB6DFB29}" name="2.0%超_x000d__x000a_2.5%以下" dataDxfId="120"/>
    <tableColumn id="5" xr3:uid="{4C7F3795-D9D2-4B0F-83AA-2F3C4FDB8579}" name="2.5%超_x000d__x000a_3.0%以下" dataDxfId="119"/>
    <tableColumn id="6" xr3:uid="{25FAACD9-CB3C-4FEB-BD1F-0664B52549C0}" name="3.0%超_x000d__x000a_3.5%以下" dataDxfId="118"/>
    <tableColumn id="7" xr3:uid="{0B52A060-08BC-4E34-8A2B-3E449914A136}" name="3.5%超_x000d__x000a_4.0%以下" dataDxfId="117"/>
    <tableColumn id="8" xr3:uid="{74A6D8E3-3CD7-4599-9ADA-46D43716C3E2}" name="4.0%超" dataDxfId="116"/>
    <tableColumn id="9" xr3:uid="{FBE6FC1C-41D2-4DFD-A6F9-37D0F6CBE93D}" name="(参考)_x000d__x000a_加重平均_x000d__x000a_利率" dataDxfId="115" dataCellStyle="パーセント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4BE911-D5CE-482E-A837-11EF881AE059}" name="地方債_返済期間別" displayName="地方債_返済期間別" ref="A11:J12" totalsRowShown="0" headerRowDxfId="114" dataDxfId="112" headerRowBorderDxfId="113" tableBorderDxfId="111" totalsRowBorderDxfId="110">
  <autoFilter ref="A11:J12" xr:uid="{864BE911-D5CE-482E-A837-11EF881AE059}"/>
  <tableColumns count="10">
    <tableColumn id="1" xr3:uid="{06CC667B-3EB0-4A7F-BAF2-B7EE9E0F1EC4}" name="地方債等残高" dataDxfId="109"/>
    <tableColumn id="2" xr3:uid="{B4DC4D4C-2A2A-4437-9D3B-3DC27CEB2DB4}" name="1年以内" dataDxfId="108"/>
    <tableColumn id="3" xr3:uid="{5E39F127-4DC4-4E0F-97FF-DB6E5A1CEC64}" name="1年超_x000d__x000a_2年以内" dataDxfId="107"/>
    <tableColumn id="4" xr3:uid="{51F99523-74C4-43C3-A302-409FBFE73D86}" name="2年超_x000d__x000a_3年以内" dataDxfId="106"/>
    <tableColumn id="5" xr3:uid="{9E0644EB-C914-4D07-BD02-8BC74D5092C2}" name="3年超_x000d__x000a_4年以内" dataDxfId="105"/>
    <tableColumn id="6" xr3:uid="{B07CD13E-1853-4426-87A3-F8E46D0EDC7E}" name="4年超_x000d__x000a_5年以内" dataDxfId="104"/>
    <tableColumn id="7" xr3:uid="{FDF864E0-A93A-4E14-9E7D-EE6CD7B40CE9}" name="5年超_x000d__x000a_10年以内" dataDxfId="103"/>
    <tableColumn id="8" xr3:uid="{F91BB5C1-9E73-4BA9-B511-0346A5EC8623}" name="10年超_x000d__x000a_15年以内" dataDxfId="102"/>
    <tableColumn id="9" xr3:uid="{F57FE401-1784-426C-BA2C-A1F9D1F5DD4E}" name="15年超_x000d__x000a_20年以内" dataDxfId="101"/>
    <tableColumn id="10" xr3:uid="{FCBF36A1-0E50-46C8-A421-36EF20F40C02}" name="20年超" dataDxfId="10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C5D0796-939A-42C2-BF7B-0EDC7D6907F6}" name="引当金" displayName="引当金" ref="A7:F13" headerRowCount="0" totalsRowCount="1" headerRowDxfId="99" dataDxfId="97" headerRowBorderDxfId="98" tableBorderDxfId="96" totalsRowBorderDxfId="95">
  <tableColumns count="6">
    <tableColumn id="1" xr3:uid="{9B4B1656-7A40-444B-84E2-F2EEA5E8773F}" name="区分" totalsRowLabel="合計" headerRowDxfId="94" dataDxfId="93" totalsRowDxfId="92"/>
    <tableColumn id="3" xr3:uid="{3B70B283-F082-41B0-A6A3-53D11A317A0A}" name="前年度末残高" totalsRowFunction="sum" headerRowDxfId="91" dataDxfId="90" totalsRowDxfId="89"/>
    <tableColumn id="4" xr3:uid="{1EA6B783-BC6A-46BD-B99F-EE20F56A3A75}" name="本年度増加額" totalsRowFunction="sum" headerRowDxfId="88" dataDxfId="87" totalsRowDxfId="86"/>
    <tableColumn id="5" xr3:uid="{C7BCD9BF-34E9-486A-9798-9A984C17DF7C}" name="目的使用" totalsRowFunction="sum" headerRowDxfId="85" dataDxfId="84" totalsRowDxfId="83"/>
    <tableColumn id="6" xr3:uid="{49B0DC90-1CA6-4BA6-AFCB-3BD77FD7350E}" name="その他" totalsRowFunction="sum" headerRowDxfId="82" dataDxfId="81" totalsRowDxfId="80"/>
    <tableColumn id="7" xr3:uid="{81D38C31-5748-4860-8D22-BB4E0A7E940E}" name="本年度末残高" totalsRowFunction="sum" headerRowDxfId="79" dataDxfId="78" totalsRowDxfId="7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F371308-E7DA-4A8C-A6CD-DC06756CEB7D}" name="財源情報の明細" displayName="財源情報の明細" ref="A7:F11" headerRowCount="0" totalsRowShown="0" headerRowDxfId="76" dataDxfId="75" tableBorderDxfId="74">
  <tableColumns count="6">
    <tableColumn id="1" xr3:uid="{ADDA1540-279D-4A71-8D72-9B340EF4F46E}" name="区分" headerRowDxfId="73" dataDxfId="72"/>
    <tableColumn id="2" xr3:uid="{AA07870F-4B99-4F52-AB93-C6F7183AFAD7}" name="金額" headerRowDxfId="71" dataDxfId="70"/>
    <tableColumn id="3" xr3:uid="{49B4A8D8-0164-4FA7-8E05-D139F6ACF614}" name="国県等補助金" headerRowDxfId="69" dataDxfId="68"/>
    <tableColumn id="4" xr3:uid="{D208A0C2-C158-4D4E-B3A5-4AC8DED690A8}" name="地方債等" headerRowDxfId="67" dataDxfId="66"/>
    <tableColumn id="5" xr3:uid="{39410435-EFB9-4662-B6AF-C85879AE6D78}" name="税収等" headerRowDxfId="65" dataDxfId="64"/>
    <tableColumn id="6" xr3:uid="{C1FDA041-7802-486F-8FE7-7B5273AC6DFC}" name="その他" headerRowDxfId="63" dataDxfId="6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8D5D07-BE83-4A25-938A-E907F09CFB70}" name="資金の明細" displayName="資金の明細" ref="A5:B7" totalsRowCount="1" headerRowDxfId="61" headerRowBorderDxfId="60" tableBorderDxfId="59" totalsRowBorderDxfId="58">
  <autoFilter ref="A5:B6" xr:uid="{948D5D07-BE83-4A25-938A-E907F09CFB70}"/>
  <tableColumns count="2">
    <tableColumn id="1" xr3:uid="{7F0228C8-BDD2-421B-9DBD-D2CD68790D97}" name="種類" totalsRowLabel="合計" dataDxfId="57" totalsRowDxfId="56"/>
    <tableColumn id="2" xr3:uid="{9EDAAC31-E67F-484F-A033-BEA8853A2F7C}" name="本年度末残高" totalsRowFunction="sum" dataDxfId="55" totalsRowDxfId="5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4821EA-C665-48EE-9835-975C9D844A7A}" name="投資1" displayName="投資1" ref="A6:H8" totalsRowCount="1" headerRowDxfId="354" dataDxfId="352" headerRowBorderDxfId="353" tableBorderDxfId="351" totalsRowBorderDxfId="350">
  <autoFilter ref="A6:H7" xr:uid="{0C4821EA-C665-48EE-9835-975C9D844A7A}"/>
  <tableColumns count="8">
    <tableColumn id="1" xr3:uid="{700F6487-8369-4F53-A1C2-B67787754CDF}" name="銘柄名" totalsRowLabel="合計" dataDxfId="349" totalsRowDxfId="348"/>
    <tableColumn id="2" xr3:uid="{20B2F9AE-93CF-4AF9-9D12-B99BD1A7353A}" name="株数・口数など_x000d__x000a_(A)" totalsRowLabel="-" dataDxfId="347" totalsRowDxfId="346"/>
    <tableColumn id="3" xr3:uid="{03199882-0C15-40F3-B6C4-4F7A1C7CCA60}" name="時価単価_x000d__x000a_(B)" totalsRowLabel="-" dataDxfId="345" totalsRowDxfId="344"/>
    <tableColumn id="4" xr3:uid="{B8ACCACB-8409-4640-8ABC-137C82A7AEFA}" name="貸借対照表計上額_x000a_(A) X (B)_x000a_(C)" totalsRowLabel="-" dataDxfId="343" totalsRowDxfId="342"/>
    <tableColumn id="5" xr3:uid="{AF5F4AE8-1B27-4D26-93E5-A79D18C63E32}" name="取得単価_x000d__x000a_(D)" totalsRowLabel="-" dataDxfId="341" totalsRowDxfId="340"/>
    <tableColumn id="6" xr3:uid="{C8B6A4D9-07A3-48C8-9B83-C00E79346425}" name="取得原価_x000d__x000a_(A) X (D)_x000d__x000a_(E)" totalsRowLabel="-" dataDxfId="339" totalsRowDxfId="338"/>
    <tableColumn id="7" xr3:uid="{5ACDEFF5-7B8E-40FE-81D5-2E4CD4AE15DD}" name="評価差額_x000d__x000a_(C) - (E)_x000d__x000a_(F)" totalsRowLabel="-" dataDxfId="337" totalsRowDxfId="336"/>
    <tableColumn id="8" xr3:uid="{9D224008-9309-43DC-9088-4DB7AE4E31F0}" name="(参考)財産に関する_x000d__x000a_調書記載額" totalsRowLabel="-" dataDxfId="335" totalsRowDxfId="33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E6E22F5-77F2-419E-ABB2-54A197D3FBC0}" name="投資2" displayName="投資2" ref="A12:J15" headerRowCount="0" totalsRowCount="1" headerRowDxfId="333" dataDxfId="331" totalsRowDxfId="329" headerRowBorderDxfId="332" tableBorderDxfId="330" totalsRowBorderDxfId="328">
  <tableColumns count="10">
    <tableColumn id="1" xr3:uid="{CB0FC8FB-AD5D-4E24-B5C9-C5164154749F}" name="相手先名" totalsRowLabel="合計" headerRowDxfId="327" dataDxfId="326" totalsRowDxfId="325"/>
    <tableColumn id="2" xr3:uid="{116CA65D-A3CE-4D1B-9298-97098AEC8602}" name="出資金額" totalsRowFunction="sum" headerRowDxfId="324" dataDxfId="323" totalsRowDxfId="322"/>
    <tableColumn id="3" xr3:uid="{C4B7832C-FFB0-4D8E-B878-7F2C082833F6}" name="資産" totalsRowLabel="-" headerRowDxfId="321" dataDxfId="320" totalsRowDxfId="319"/>
    <tableColumn id="4" xr3:uid="{03044D44-C6FB-46DE-99EE-CA18930A2BF7}" name="負債" totalsRowLabel="-" headerRowDxfId="318" dataDxfId="317" totalsRowDxfId="316"/>
    <tableColumn id="5" xr3:uid="{29A213EF-817E-4F57-8259-1DD193C14C84}" name="純資産額" totalsRowLabel="-" headerRowDxfId="315" dataDxfId="314" totalsRowDxfId="313"/>
    <tableColumn id="6" xr3:uid="{9276B0C9-46AC-4A2B-83BB-2E3FF0552364}" name="資本金" totalsRowLabel="-" headerRowDxfId="312" dataDxfId="311" totalsRowDxfId="310"/>
    <tableColumn id="7" xr3:uid="{045C563A-CF6F-4373-859A-9AD6540BFD29}" name="出資割合" totalsRowLabel="-" headerRowDxfId="309" dataDxfId="308" totalsRowDxfId="307" dataCellStyle="パーセント"/>
    <tableColumn id="8" xr3:uid="{99699D4E-6A04-45AD-85AE-15D10A3E36AA}" name="実質価額" totalsRowFunction="sum" headerRowDxfId="306" dataDxfId="305" totalsRowDxfId="304"/>
    <tableColumn id="9" xr3:uid="{1F3F7189-4F50-4D44-9556-1E60C98CA36A}" name="投資損失引当金計上額" totalsRowFunction="sum" headerRowDxfId="303" dataDxfId="302" totalsRowDxfId="301"/>
    <tableColumn id="10" xr3:uid="{F0CE9ADD-D7C0-414B-993E-4119536CFB46}" name="財産に関する調書記載額" totalsRowFunction="sum" headerRowDxfId="300" dataDxfId="299" totalsRowDxfId="29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EB11A07-0ECF-46FA-9A95-FA340C2F2011}" name="投資3" displayName="投資3" ref="A19:K32" headerRowCount="0" totalsRowCount="1" headerRowDxfId="297" dataDxfId="295" totalsRowDxfId="293" headerRowBorderDxfId="296" tableBorderDxfId="294" totalsRowBorderDxfId="292">
  <tableColumns count="11">
    <tableColumn id="1" xr3:uid="{314D45F5-80F7-46BE-870E-EC089F64356D}" name="相手先名" totalsRowLabel="合計" headerRowDxfId="291" dataDxfId="290" totalsRowDxfId="289"/>
    <tableColumn id="2" xr3:uid="{7F72C31B-9367-47E5-AF77-7014C34C6E58}" name="出資金額" totalsRowFunction="sum" headerRowDxfId="288" dataDxfId="287" totalsRowDxfId="286" totalsRowCellStyle="桁区切り"/>
    <tableColumn id="3" xr3:uid="{70756150-1E63-46C8-83A3-13054416A2FF}" name="資産" totalsRowLabel="-" headerRowDxfId="285" dataDxfId="284" totalsRowDxfId="283" totalsRowCellStyle="桁区切り"/>
    <tableColumn id="4" xr3:uid="{E1F08267-C8F2-446D-8C9D-D78E3AE1199C}" name="負債" totalsRowLabel="-" headerRowDxfId="282" dataDxfId="281" totalsRowDxfId="280" totalsRowCellStyle="桁区切り"/>
    <tableColumn id="5" xr3:uid="{0E1E63D7-481E-4AAD-AAFE-88A75CCBC5F7}" name="純資産額" totalsRowLabel="-" headerRowDxfId="279" dataDxfId="278" totalsRowDxfId="277" totalsRowCellStyle="桁区切り"/>
    <tableColumn id="6" xr3:uid="{EB4AB02F-2FD0-4E16-A44A-2A9A2C3AE546}" name="資本金" totalsRowLabel="-" headerRowDxfId="276" dataDxfId="275" totalsRowDxfId="274" totalsRowCellStyle="桁区切り"/>
    <tableColumn id="7" xr3:uid="{FE2EE589-17C8-4F77-AD0C-74E1417C5503}" name="出資割合" totalsRowLabel="-" headerRowDxfId="273" dataDxfId="272" totalsRowDxfId="271" dataCellStyle="パーセント" totalsRowCellStyle="桁区切り"/>
    <tableColumn id="8" xr3:uid="{A3324007-0DD4-4A9F-A3DC-F8F40D82A2A9}" name="実質価額" totalsRowFunction="sum" headerRowDxfId="270" dataDxfId="269" totalsRowDxfId="268" totalsRowCellStyle="桁区切り"/>
    <tableColumn id="9" xr3:uid="{2D88DF49-35A4-4703-9488-B888550EDEF9}" name="強制評価減" totalsRowFunction="sum" headerRowDxfId="267" dataDxfId="266" totalsRowDxfId="265" totalsRowCellStyle="桁区切り"/>
    <tableColumn id="10" xr3:uid="{12267EE9-25BA-4AF7-806C-F6D6A6F92ACC}" name="貸借対照表計上額" totalsRowFunction="sum" headerRowDxfId="264" dataDxfId="263" totalsRowDxfId="262" totalsRowCellStyle="桁区切り"/>
    <tableColumn id="11" xr3:uid="{67F774F5-5796-41DD-A070-A9CC38497D81}" name="財産に関する調書記載額" totalsRowFunction="sum" headerRowDxfId="261" dataDxfId="260" totalsRowDxfId="259" totalsRowCellStyle="桁区切り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7C7C532-FF58-4B6B-A64D-B41D4E751C0A}" name="基金" displayName="基金" ref="A5:G18" totalsRowCount="1" headerRowDxfId="258" dataDxfId="256" headerRowBorderDxfId="257" tableBorderDxfId="255" totalsRowBorderDxfId="254">
  <autoFilter ref="A5:G17" xr:uid="{F7C7C532-FF58-4B6B-A64D-B41D4E751C0A}"/>
  <tableColumns count="7">
    <tableColumn id="1" xr3:uid="{BCDFF1AE-D3AB-4328-A652-DA078C8B4459}" name="種類" totalsRowLabel="合計" dataDxfId="253" totalsRowDxfId="252"/>
    <tableColumn id="2" xr3:uid="{E38F2CEF-BC2A-408A-B187-B3FB127B1841}" name="現金預金" totalsRowFunction="sum" dataDxfId="251" totalsRowDxfId="250"/>
    <tableColumn id="3" xr3:uid="{BB8FE8E2-268C-4046-8DAF-3D7F8FAC415C}" name="有価証券" totalsRowFunction="sum" dataDxfId="249" totalsRowDxfId="248"/>
    <tableColumn id="4" xr3:uid="{749E1F0D-501F-46DA-9235-1F3D46878742}" name="土地" totalsRowFunction="sum" dataDxfId="247" totalsRowDxfId="246"/>
    <tableColumn id="5" xr3:uid="{7C415B77-66A6-4926-AF7A-829266CDDA1A}" name="その他" totalsRowFunction="sum" dataDxfId="245" totalsRowDxfId="244"/>
    <tableColumn id="6" xr3:uid="{D751BE31-CF09-46C8-99FA-0BFE72667813}" name="合計_x000a_(貸借対照表計上額)" totalsRowFunction="sum" dataDxfId="243" totalsRowDxfId="242"/>
    <tableColumn id="7" xr3:uid="{3D2D5922-1B20-4499-A882-0A0D0A6E3C34}" name="(参考)財産に関する_x000d__x000a_調書記載額" totalsRowFunction="sum" dataDxfId="241" totalsRowDxfId="24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821676-2637-4A32-9051-FE5A2D99C6BE}" name="貸付金" displayName="貸付金" ref="A7:F9" headerRowCount="0" totalsRowCount="1" headerRowDxfId="239" dataDxfId="237" totalsRowDxfId="235" headerRowBorderDxfId="238" tableBorderDxfId="236" totalsRowBorderDxfId="234">
  <tableColumns count="6">
    <tableColumn id="1" xr3:uid="{F98B1FFC-CC5F-4E3F-8D02-039CCA754251}" name="相手先名または種別" totalsRowLabel="合計" headerRowDxfId="233" dataDxfId="232" totalsRowDxfId="231"/>
    <tableColumn id="2" xr3:uid="{EC451F4C-3EAA-4AF3-911C-065799427B8F}" name="貸借対照表計上額" totalsRowFunction="sum" headerRowDxfId="230" dataDxfId="229" totalsRowDxfId="228"/>
    <tableColumn id="3" xr3:uid="{58D8C5D6-97E5-4CF2-A527-4ACE316C6398}" name="徴収不能引当金_x000a_計上額" totalsRowFunction="sum" headerRowDxfId="227" dataDxfId="226" totalsRowDxfId="225"/>
    <tableColumn id="4" xr3:uid="{45745D62-2CE3-4907-B39C-A7C799C5B49C}" name="貸借対照表計上額2" totalsRowFunction="sum" headerRowDxfId="224" dataDxfId="223" totalsRowDxfId="222"/>
    <tableColumn id="5" xr3:uid="{49A10C87-E36E-4737-951D-91B499FCCAE5}" name="徴収不能引当金_x000a_計上額2" totalsRowFunction="sum" headerRowDxfId="221" dataDxfId="220" totalsRowDxfId="219"/>
    <tableColumn id="6" xr3:uid="{7B4A8092-E77F-4681-B2ED-2B75FB4BDE58}" name="(参考)_x000d__x000a_貸付金計" totalsRowFunction="sum" headerRowDxfId="218" dataDxfId="217" totalsRowDxfId="21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53B6147-8419-4387-B462-E5D827DE3F72}" name="長期延滞債権" displayName="長期延滞債権" ref="A6:C8" headerRowCount="0" totalsRowCount="1" headerRowDxfId="215" headerRowBorderDxfId="214" tableBorderDxfId="213" totalsRowBorderDxfId="212">
  <tableColumns count="3">
    <tableColumn id="1" xr3:uid="{AC89AFEA-6B28-400C-B0B2-D8689869D10C}" name="相手先名または種別" totalsRowLabel="小計" headerRowDxfId="211" dataDxfId="210" totalsRowDxfId="209"/>
    <tableColumn id="2" xr3:uid="{94365973-E345-4E30-9A70-D5B93EF0F18C}" name="貸借対照表計上額" totalsRowFunction="sum" headerRowDxfId="208" dataDxfId="207" totalsRowDxfId="206"/>
    <tableColumn id="3" xr3:uid="{5B757ED4-4F9A-48B2-B74B-04C14956B9E5}" name="徴収不能引当金計上額" totalsRowFunction="sum" headerRowDxfId="205" dataDxfId="204" totalsRowDxfId="20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D5452B-A113-43A9-8626-EF8959F7EE6B}" name="テーブル9" displayName="テーブル9" ref="A9:C16" headerRowCount="0" totalsRowCount="1" headerRowDxfId="202" headerRowBorderDxfId="201" tableBorderDxfId="200" totalsRowBorderDxfId="199">
  <tableColumns count="3">
    <tableColumn id="1" xr3:uid="{623AA4B0-964A-434B-91A5-128FE2D6D930}" name="相手先名または種別" totalsRowLabel="小計" headerRowDxfId="198" dataDxfId="197" totalsRowDxfId="196"/>
    <tableColumn id="2" xr3:uid="{294F85FA-A157-4792-8B31-81505D4D7132}" name="貸借対照表計上額" totalsRowFunction="sum" headerRowDxfId="195" dataDxfId="194" totalsRowDxfId="193"/>
    <tableColumn id="3" xr3:uid="{050AB1B9-FDC2-4615-9191-5AF127B3A429}" name="徴収不能引当金計上額" totalsRowFunction="sum" headerRowDxfId="192" dataDxfId="191" totalsRowDxfId="19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B1996FD-5969-4189-A7FD-93A98DAE7B69}" name="未収金_貸付金" displayName="未収金_貸付金" ref="A5:C8" totalsRowCount="1" headerRowDxfId="189" headerRowBorderDxfId="188" tableBorderDxfId="187" totalsRowBorderDxfId="186">
  <autoFilter ref="A5:C7" xr:uid="{BB1996FD-5969-4189-A7FD-93A98DAE7B69}"/>
  <tableColumns count="3">
    <tableColumn id="1" xr3:uid="{530D4BC6-9D6A-4522-8F4B-D43AE1D1DD2B}" name="相手先名または種別" totalsRowLabel="小計" dataDxfId="185" totalsRowDxfId="184"/>
    <tableColumn id="2" xr3:uid="{EBDECCBA-302E-49C8-B488-D9C868D24509}" name="貸借対照表計上額" totalsRowFunction="sum" dataDxfId="183" totalsRowDxfId="182"/>
    <tableColumn id="3" xr3:uid="{97458033-104A-4318-BDC3-182545BB8505}" name="徴収不能引当金計上額" totalsRowFunction="sum" dataDxfId="181" totalsRowDxfId="18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193D-2B91-4147-BCAC-B245F65E4752}">
  <sheetPr codeName="Sheet2">
    <tabColor theme="0" tint="-0.249977111117893"/>
  </sheetPr>
  <dimension ref="A1:X98"/>
  <sheetViews>
    <sheetView workbookViewId="0">
      <selection sqref="A1:XFD1048576"/>
    </sheetView>
  </sheetViews>
  <sheetFormatPr defaultColWidth="8.875" defaultRowHeight="11.25"/>
  <cols>
    <col min="1" max="1" width="44.875" style="1" customWidth="1"/>
    <col min="2" max="24" width="19.625" style="1" customWidth="1"/>
    <col min="25" max="16384" width="8.875" style="1"/>
  </cols>
  <sheetData>
    <row r="1" spans="1:24" ht="21.75" thickBot="1">
      <c r="A1" s="10" t="s">
        <v>227</v>
      </c>
      <c r="B1" s="6" t="s">
        <v>229</v>
      </c>
      <c r="D1" s="6" t="s">
        <v>230</v>
      </c>
      <c r="F1" s="6" t="str">
        <f>有形固定資産の明細!$H$4</f>
        <v>（単位：円）</v>
      </c>
    </row>
    <row r="2" spans="1:24" ht="20.100000000000001" customHeight="1" thickBot="1">
      <c r="B2" s="88" t="s">
        <v>128</v>
      </c>
      <c r="C2" s="93" t="s">
        <v>231</v>
      </c>
      <c r="D2" s="93" t="s">
        <v>232</v>
      </c>
      <c r="E2" s="93" t="s">
        <v>233</v>
      </c>
      <c r="F2" s="93" t="s">
        <v>234</v>
      </c>
      <c r="G2" s="93" t="s">
        <v>235</v>
      </c>
      <c r="H2" s="93" t="s">
        <v>236</v>
      </c>
      <c r="I2" s="93" t="s">
        <v>237</v>
      </c>
      <c r="J2" s="93" t="s">
        <v>238</v>
      </c>
      <c r="K2" s="93" t="s">
        <v>239</v>
      </c>
      <c r="L2" s="93" t="s">
        <v>240</v>
      </c>
      <c r="M2" s="93" t="s">
        <v>241</v>
      </c>
      <c r="N2" s="93" t="s">
        <v>242</v>
      </c>
      <c r="O2" s="93" t="s">
        <v>243</v>
      </c>
      <c r="P2" s="93" t="s">
        <v>244</v>
      </c>
      <c r="Q2" s="93" t="s">
        <v>245</v>
      </c>
      <c r="R2" s="93" t="s">
        <v>246</v>
      </c>
      <c r="S2" s="93" t="s">
        <v>247</v>
      </c>
      <c r="T2" s="93" t="s">
        <v>248</v>
      </c>
      <c r="U2" s="93" t="s">
        <v>249</v>
      </c>
      <c r="V2" s="93" t="s">
        <v>250</v>
      </c>
      <c r="W2" s="93" t="s">
        <v>251</v>
      </c>
      <c r="X2" s="94" t="s">
        <v>252</v>
      </c>
    </row>
    <row r="3" spans="1:24" ht="12">
      <c r="A3" s="87" t="s">
        <v>226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95"/>
    </row>
    <row r="4" spans="1:24" ht="12">
      <c r="A4" s="85" t="s">
        <v>225</v>
      </c>
      <c r="B4" s="84">
        <v>209566710641</v>
      </c>
      <c r="C4" s="84">
        <v>209566710641</v>
      </c>
      <c r="D4" s="84" t="s">
        <v>1</v>
      </c>
      <c r="E4" s="84">
        <v>209566710641</v>
      </c>
      <c r="F4" s="84">
        <v>615299161</v>
      </c>
      <c r="G4" s="84">
        <v>827468858</v>
      </c>
      <c r="H4" s="84">
        <v>2158802</v>
      </c>
      <c r="I4" s="84">
        <v>20413728795</v>
      </c>
      <c r="J4" s="84">
        <v>68167877464</v>
      </c>
      <c r="K4" s="84">
        <v>299593243721</v>
      </c>
      <c r="L4" s="84" t="s">
        <v>1</v>
      </c>
      <c r="M4" s="84" t="s">
        <v>1</v>
      </c>
      <c r="N4" s="84">
        <v>299593243721</v>
      </c>
      <c r="O4" s="84">
        <v>4792523289</v>
      </c>
      <c r="P4" s="84">
        <v>7811358</v>
      </c>
      <c r="Q4" s="84">
        <v>350925085</v>
      </c>
      <c r="R4" s="84">
        <v>229189</v>
      </c>
      <c r="S4" s="84">
        <v>32671604</v>
      </c>
      <c r="T4" s="84">
        <v>56772171</v>
      </c>
      <c r="U4" s="84">
        <v>304834176417</v>
      </c>
      <c r="V4" s="84" t="s">
        <v>1</v>
      </c>
      <c r="W4" s="84">
        <v>-236632658</v>
      </c>
      <c r="X4" s="96">
        <v>304597543759</v>
      </c>
    </row>
    <row r="5" spans="1:24" ht="12">
      <c r="A5" s="85" t="s">
        <v>224</v>
      </c>
      <c r="B5" s="84">
        <v>206936318671</v>
      </c>
      <c r="C5" s="84">
        <v>206936318671</v>
      </c>
      <c r="D5" s="84" t="s">
        <v>1</v>
      </c>
      <c r="E5" s="84">
        <v>206936318671</v>
      </c>
      <c r="F5" s="84" t="s">
        <v>1</v>
      </c>
      <c r="G5" s="84" t="s">
        <v>1</v>
      </c>
      <c r="H5" s="84" t="s">
        <v>1</v>
      </c>
      <c r="I5" s="84">
        <v>19448965453</v>
      </c>
      <c r="J5" s="84">
        <v>65815208323</v>
      </c>
      <c r="K5" s="84">
        <v>292200492447</v>
      </c>
      <c r="L5" s="84" t="s">
        <v>1</v>
      </c>
      <c r="M5" s="84" t="s">
        <v>1</v>
      </c>
      <c r="N5" s="84">
        <v>292200492447</v>
      </c>
      <c r="O5" s="84">
        <v>4693277015</v>
      </c>
      <c r="P5" s="84">
        <v>7811358</v>
      </c>
      <c r="Q5" s="84">
        <v>3455091</v>
      </c>
      <c r="R5" s="84">
        <v>49781</v>
      </c>
      <c r="S5" s="84" t="s">
        <v>1</v>
      </c>
      <c r="T5" s="84" t="s">
        <v>1</v>
      </c>
      <c r="U5" s="84">
        <v>296905085692</v>
      </c>
      <c r="V5" s="84" t="s">
        <v>1</v>
      </c>
      <c r="W5" s="84" t="s">
        <v>1</v>
      </c>
      <c r="X5" s="96">
        <v>296905085692</v>
      </c>
    </row>
    <row r="6" spans="1:24" ht="12">
      <c r="A6" s="85" t="s">
        <v>223</v>
      </c>
      <c r="B6" s="84">
        <v>83769843754</v>
      </c>
      <c r="C6" s="84">
        <v>83769843754</v>
      </c>
      <c r="D6" s="84" t="s">
        <v>1</v>
      </c>
      <c r="E6" s="84">
        <v>83769843754</v>
      </c>
      <c r="F6" s="84" t="s">
        <v>1</v>
      </c>
      <c r="G6" s="84" t="s">
        <v>1</v>
      </c>
      <c r="H6" s="84" t="s">
        <v>1</v>
      </c>
      <c r="I6" s="84" t="s">
        <v>1</v>
      </c>
      <c r="J6" s="84" t="s">
        <v>1</v>
      </c>
      <c r="K6" s="84">
        <v>83769843754</v>
      </c>
      <c r="L6" s="84" t="s">
        <v>1</v>
      </c>
      <c r="M6" s="84" t="s">
        <v>1</v>
      </c>
      <c r="N6" s="84">
        <v>83769843754</v>
      </c>
      <c r="O6" s="84">
        <v>4691060306</v>
      </c>
      <c r="P6" s="84">
        <v>265737</v>
      </c>
      <c r="Q6" s="84" t="s">
        <v>1</v>
      </c>
      <c r="R6" s="84" t="s">
        <v>1</v>
      </c>
      <c r="S6" s="84" t="s">
        <v>1</v>
      </c>
      <c r="T6" s="84" t="s">
        <v>1</v>
      </c>
      <c r="U6" s="84">
        <v>88461169797</v>
      </c>
      <c r="V6" s="84" t="s">
        <v>1</v>
      </c>
      <c r="W6" s="84" t="s">
        <v>1</v>
      </c>
      <c r="X6" s="96">
        <v>88461169797</v>
      </c>
    </row>
    <row r="7" spans="1:24" ht="12">
      <c r="A7" s="85" t="s">
        <v>214</v>
      </c>
      <c r="B7" s="84">
        <v>55594968807</v>
      </c>
      <c r="C7" s="84">
        <v>55594968807</v>
      </c>
      <c r="D7" s="84" t="s">
        <v>1</v>
      </c>
      <c r="E7" s="84">
        <v>55594968807</v>
      </c>
      <c r="F7" s="84" t="s">
        <v>1</v>
      </c>
      <c r="G7" s="84" t="s">
        <v>1</v>
      </c>
      <c r="H7" s="84" t="s">
        <v>1</v>
      </c>
      <c r="I7" s="84" t="s">
        <v>1</v>
      </c>
      <c r="J7" s="84" t="s">
        <v>1</v>
      </c>
      <c r="K7" s="84">
        <v>55594968807</v>
      </c>
      <c r="L7" s="84" t="s">
        <v>1</v>
      </c>
      <c r="M7" s="84" t="s">
        <v>1</v>
      </c>
      <c r="N7" s="84">
        <v>55594968807</v>
      </c>
      <c r="O7" s="84">
        <v>1002134545</v>
      </c>
      <c r="P7" s="84" t="s">
        <v>1</v>
      </c>
      <c r="Q7" s="84" t="s">
        <v>1</v>
      </c>
      <c r="R7" s="84" t="s">
        <v>1</v>
      </c>
      <c r="S7" s="84" t="s">
        <v>1</v>
      </c>
      <c r="T7" s="84" t="s">
        <v>1</v>
      </c>
      <c r="U7" s="84">
        <v>56597103352</v>
      </c>
      <c r="V7" s="84" t="s">
        <v>1</v>
      </c>
      <c r="W7" s="84" t="s">
        <v>1</v>
      </c>
      <c r="X7" s="96">
        <v>56597103352</v>
      </c>
    </row>
    <row r="8" spans="1:24" ht="12">
      <c r="A8" s="85" t="s">
        <v>253</v>
      </c>
      <c r="B8" s="84" t="s">
        <v>1</v>
      </c>
      <c r="C8" s="84" t="s">
        <v>1</v>
      </c>
      <c r="D8" s="84" t="s">
        <v>1</v>
      </c>
      <c r="E8" s="84" t="s">
        <v>1</v>
      </c>
      <c r="F8" s="84" t="s">
        <v>1</v>
      </c>
      <c r="G8" s="84" t="s">
        <v>1</v>
      </c>
      <c r="H8" s="84" t="s">
        <v>1</v>
      </c>
      <c r="I8" s="84" t="s">
        <v>1</v>
      </c>
      <c r="J8" s="84" t="s">
        <v>1</v>
      </c>
      <c r="K8" s="84" t="s">
        <v>1</v>
      </c>
      <c r="L8" s="84" t="s">
        <v>1</v>
      </c>
      <c r="M8" s="84" t="s">
        <v>1</v>
      </c>
      <c r="N8" s="84" t="s">
        <v>1</v>
      </c>
      <c r="O8" s="84" t="s">
        <v>1</v>
      </c>
      <c r="P8" s="84" t="s">
        <v>1</v>
      </c>
      <c r="Q8" s="84" t="s">
        <v>1</v>
      </c>
      <c r="R8" s="84" t="s">
        <v>1</v>
      </c>
      <c r="S8" s="84" t="s">
        <v>1</v>
      </c>
      <c r="T8" s="84" t="s">
        <v>1</v>
      </c>
      <c r="U8" s="84" t="s">
        <v>1</v>
      </c>
      <c r="V8" s="84" t="s">
        <v>1</v>
      </c>
      <c r="W8" s="84" t="s">
        <v>1</v>
      </c>
      <c r="X8" s="96" t="s">
        <v>1</v>
      </c>
    </row>
    <row r="9" spans="1:24" ht="12">
      <c r="A9" s="85" t="s">
        <v>222</v>
      </c>
      <c r="B9" s="84" t="s">
        <v>1</v>
      </c>
      <c r="C9" s="84" t="s">
        <v>1</v>
      </c>
      <c r="D9" s="84" t="s">
        <v>1</v>
      </c>
      <c r="E9" s="84" t="s">
        <v>1</v>
      </c>
      <c r="F9" s="84" t="s">
        <v>1</v>
      </c>
      <c r="G9" s="84" t="s">
        <v>1</v>
      </c>
      <c r="H9" s="84" t="s">
        <v>1</v>
      </c>
      <c r="I9" s="84" t="s">
        <v>1</v>
      </c>
      <c r="J9" s="84" t="s">
        <v>1</v>
      </c>
      <c r="K9" s="84" t="s">
        <v>1</v>
      </c>
      <c r="L9" s="84" t="s">
        <v>1</v>
      </c>
      <c r="M9" s="84" t="s">
        <v>1</v>
      </c>
      <c r="N9" s="84" t="s">
        <v>1</v>
      </c>
      <c r="O9" s="84" t="s">
        <v>1</v>
      </c>
      <c r="P9" s="84" t="s">
        <v>1</v>
      </c>
      <c r="Q9" s="84" t="s">
        <v>1</v>
      </c>
      <c r="R9" s="84" t="s">
        <v>1</v>
      </c>
      <c r="S9" s="84" t="s">
        <v>1</v>
      </c>
      <c r="T9" s="84" t="s">
        <v>1</v>
      </c>
      <c r="U9" s="84" t="s">
        <v>1</v>
      </c>
      <c r="V9" s="84" t="s">
        <v>1</v>
      </c>
      <c r="W9" s="84" t="s">
        <v>1</v>
      </c>
      <c r="X9" s="96" t="s">
        <v>1</v>
      </c>
    </row>
    <row r="10" spans="1:24" ht="12">
      <c r="A10" s="85" t="s">
        <v>254</v>
      </c>
      <c r="B10" s="84" t="s">
        <v>1</v>
      </c>
      <c r="C10" s="84" t="s">
        <v>1</v>
      </c>
      <c r="D10" s="84" t="s">
        <v>1</v>
      </c>
      <c r="E10" s="84" t="s">
        <v>1</v>
      </c>
      <c r="F10" s="84" t="s">
        <v>1</v>
      </c>
      <c r="G10" s="84" t="s">
        <v>1</v>
      </c>
      <c r="H10" s="84" t="s">
        <v>1</v>
      </c>
      <c r="I10" s="84" t="s">
        <v>1</v>
      </c>
      <c r="J10" s="84" t="s">
        <v>1</v>
      </c>
      <c r="K10" s="84" t="s">
        <v>1</v>
      </c>
      <c r="L10" s="84" t="s">
        <v>1</v>
      </c>
      <c r="M10" s="84" t="s">
        <v>1</v>
      </c>
      <c r="N10" s="84" t="s">
        <v>1</v>
      </c>
      <c r="O10" s="84" t="s">
        <v>1</v>
      </c>
      <c r="P10" s="84" t="s">
        <v>1</v>
      </c>
      <c r="Q10" s="84" t="s">
        <v>1</v>
      </c>
      <c r="R10" s="84" t="s">
        <v>1</v>
      </c>
      <c r="S10" s="84" t="s">
        <v>1</v>
      </c>
      <c r="T10" s="84" t="s">
        <v>1</v>
      </c>
      <c r="U10" s="84" t="s">
        <v>1</v>
      </c>
      <c r="V10" s="84" t="s">
        <v>1</v>
      </c>
      <c r="W10" s="84" t="s">
        <v>1</v>
      </c>
      <c r="X10" s="96" t="s">
        <v>1</v>
      </c>
    </row>
    <row r="11" spans="1:24" ht="12">
      <c r="A11" s="85" t="s">
        <v>213</v>
      </c>
      <c r="B11" s="84">
        <v>70791103707</v>
      </c>
      <c r="C11" s="84">
        <v>70791103707</v>
      </c>
      <c r="D11" s="84" t="s">
        <v>1</v>
      </c>
      <c r="E11" s="84">
        <v>70791103707</v>
      </c>
      <c r="F11" s="84" t="s">
        <v>1</v>
      </c>
      <c r="G11" s="84" t="s">
        <v>1</v>
      </c>
      <c r="H11" s="84" t="s">
        <v>1</v>
      </c>
      <c r="I11" s="84" t="s">
        <v>1</v>
      </c>
      <c r="J11" s="84" t="s">
        <v>1</v>
      </c>
      <c r="K11" s="84">
        <v>70791103707</v>
      </c>
      <c r="L11" s="84" t="s">
        <v>1</v>
      </c>
      <c r="M11" s="84" t="s">
        <v>1</v>
      </c>
      <c r="N11" s="84">
        <v>70791103707</v>
      </c>
      <c r="O11" s="84">
        <v>5133465987</v>
      </c>
      <c r="P11" s="84" t="s">
        <v>1</v>
      </c>
      <c r="Q11" s="84" t="s">
        <v>1</v>
      </c>
      <c r="R11" s="84" t="s">
        <v>1</v>
      </c>
      <c r="S11" s="84" t="s">
        <v>1</v>
      </c>
      <c r="T11" s="84" t="s">
        <v>1</v>
      </c>
      <c r="U11" s="84">
        <v>75924569694</v>
      </c>
      <c r="V11" s="84" t="s">
        <v>1</v>
      </c>
      <c r="W11" s="84" t="s">
        <v>1</v>
      </c>
      <c r="X11" s="96">
        <v>75924569694</v>
      </c>
    </row>
    <row r="12" spans="1:24" ht="12">
      <c r="A12" s="85" t="s">
        <v>212</v>
      </c>
      <c r="B12" s="84">
        <v>-45586754852</v>
      </c>
      <c r="C12" s="84">
        <v>-45586754852</v>
      </c>
      <c r="D12" s="84" t="s">
        <v>1</v>
      </c>
      <c r="E12" s="84">
        <v>-45586754852</v>
      </c>
      <c r="F12" s="84" t="s">
        <v>1</v>
      </c>
      <c r="G12" s="84" t="s">
        <v>1</v>
      </c>
      <c r="H12" s="84" t="s">
        <v>1</v>
      </c>
      <c r="I12" s="84" t="s">
        <v>1</v>
      </c>
      <c r="J12" s="84" t="s">
        <v>1</v>
      </c>
      <c r="K12" s="84">
        <v>-45586754852</v>
      </c>
      <c r="L12" s="84" t="s">
        <v>1</v>
      </c>
      <c r="M12" s="84" t="s">
        <v>1</v>
      </c>
      <c r="N12" s="84">
        <v>-45586754852</v>
      </c>
      <c r="O12" s="84">
        <v>-2381942776</v>
      </c>
      <c r="P12" s="84" t="s">
        <v>1</v>
      </c>
      <c r="Q12" s="84" t="s">
        <v>1</v>
      </c>
      <c r="R12" s="84" t="s">
        <v>1</v>
      </c>
      <c r="S12" s="84" t="s">
        <v>1</v>
      </c>
      <c r="T12" s="84" t="s">
        <v>1</v>
      </c>
      <c r="U12" s="84">
        <v>-47968697628</v>
      </c>
      <c r="V12" s="84" t="s">
        <v>1</v>
      </c>
      <c r="W12" s="84" t="s">
        <v>1</v>
      </c>
      <c r="X12" s="96">
        <v>-47968697628</v>
      </c>
    </row>
    <row r="13" spans="1:24" ht="12">
      <c r="A13" s="85" t="s">
        <v>255</v>
      </c>
      <c r="B13" s="84" t="s">
        <v>1</v>
      </c>
      <c r="C13" s="84" t="s">
        <v>1</v>
      </c>
      <c r="D13" s="84" t="s">
        <v>1</v>
      </c>
      <c r="E13" s="84" t="s">
        <v>1</v>
      </c>
      <c r="F13" s="84" t="s">
        <v>1</v>
      </c>
      <c r="G13" s="84" t="s">
        <v>1</v>
      </c>
      <c r="H13" s="84" t="s">
        <v>1</v>
      </c>
      <c r="I13" s="84" t="s">
        <v>1</v>
      </c>
      <c r="J13" s="84" t="s">
        <v>1</v>
      </c>
      <c r="K13" s="84" t="s">
        <v>1</v>
      </c>
      <c r="L13" s="84" t="s">
        <v>1</v>
      </c>
      <c r="M13" s="84" t="s">
        <v>1</v>
      </c>
      <c r="N13" s="84" t="s">
        <v>1</v>
      </c>
      <c r="O13" s="84" t="s">
        <v>1</v>
      </c>
      <c r="P13" s="84" t="s">
        <v>1</v>
      </c>
      <c r="Q13" s="84" t="s">
        <v>1</v>
      </c>
      <c r="R13" s="84" t="s">
        <v>1</v>
      </c>
      <c r="S13" s="84" t="s">
        <v>1</v>
      </c>
      <c r="T13" s="84" t="s">
        <v>1</v>
      </c>
      <c r="U13" s="84" t="s">
        <v>1</v>
      </c>
      <c r="V13" s="84" t="s">
        <v>1</v>
      </c>
      <c r="W13" s="84" t="s">
        <v>1</v>
      </c>
      <c r="X13" s="96" t="s">
        <v>1</v>
      </c>
    </row>
    <row r="14" spans="1:24" ht="12">
      <c r="A14" s="85" t="s">
        <v>211</v>
      </c>
      <c r="B14" s="84">
        <v>12050175694</v>
      </c>
      <c r="C14" s="84">
        <v>12050175694</v>
      </c>
      <c r="D14" s="84" t="s">
        <v>1</v>
      </c>
      <c r="E14" s="84">
        <v>12050175694</v>
      </c>
      <c r="F14" s="84" t="s">
        <v>1</v>
      </c>
      <c r="G14" s="84" t="s">
        <v>1</v>
      </c>
      <c r="H14" s="84" t="s">
        <v>1</v>
      </c>
      <c r="I14" s="84" t="s">
        <v>1</v>
      </c>
      <c r="J14" s="84" t="s">
        <v>1</v>
      </c>
      <c r="K14" s="84">
        <v>12050175694</v>
      </c>
      <c r="L14" s="84" t="s">
        <v>1</v>
      </c>
      <c r="M14" s="84" t="s">
        <v>1</v>
      </c>
      <c r="N14" s="84">
        <v>12050175694</v>
      </c>
      <c r="O14" s="84">
        <v>8513962523</v>
      </c>
      <c r="P14" s="84">
        <v>844375</v>
      </c>
      <c r="Q14" s="84" t="s">
        <v>1</v>
      </c>
      <c r="R14" s="84" t="s">
        <v>1</v>
      </c>
      <c r="S14" s="84" t="s">
        <v>1</v>
      </c>
      <c r="T14" s="84" t="s">
        <v>1</v>
      </c>
      <c r="U14" s="84">
        <v>20564982592</v>
      </c>
      <c r="V14" s="84" t="s">
        <v>1</v>
      </c>
      <c r="W14" s="84" t="s">
        <v>1</v>
      </c>
      <c r="X14" s="96">
        <v>20564982592</v>
      </c>
    </row>
    <row r="15" spans="1:24" ht="12">
      <c r="A15" s="85" t="s">
        <v>210</v>
      </c>
      <c r="B15" s="84">
        <v>-9124944602</v>
      </c>
      <c r="C15" s="84">
        <v>-9124944602</v>
      </c>
      <c r="D15" s="84" t="s">
        <v>1</v>
      </c>
      <c r="E15" s="84">
        <v>-9124944602</v>
      </c>
      <c r="F15" s="84" t="s">
        <v>1</v>
      </c>
      <c r="G15" s="84" t="s">
        <v>1</v>
      </c>
      <c r="H15" s="84" t="s">
        <v>1</v>
      </c>
      <c r="I15" s="84" t="s">
        <v>1</v>
      </c>
      <c r="J15" s="84" t="s">
        <v>1</v>
      </c>
      <c r="K15" s="84">
        <v>-9124944602</v>
      </c>
      <c r="L15" s="84" t="s">
        <v>1</v>
      </c>
      <c r="M15" s="84" t="s">
        <v>1</v>
      </c>
      <c r="N15" s="84">
        <v>-9124944602</v>
      </c>
      <c r="O15" s="84">
        <v>-7576559973</v>
      </c>
      <c r="P15" s="84">
        <v>-578638</v>
      </c>
      <c r="Q15" s="84" t="s">
        <v>1</v>
      </c>
      <c r="R15" s="84" t="s">
        <v>1</v>
      </c>
      <c r="S15" s="84" t="s">
        <v>1</v>
      </c>
      <c r="T15" s="84" t="s">
        <v>1</v>
      </c>
      <c r="U15" s="84">
        <v>-16702083213</v>
      </c>
      <c r="V15" s="84" t="s">
        <v>1</v>
      </c>
      <c r="W15" s="84" t="s">
        <v>1</v>
      </c>
      <c r="X15" s="96">
        <v>-16702083213</v>
      </c>
    </row>
    <row r="16" spans="1:24" ht="12">
      <c r="A16" s="85" t="s">
        <v>256</v>
      </c>
      <c r="B16" s="84" t="s">
        <v>1</v>
      </c>
      <c r="C16" s="84" t="s">
        <v>1</v>
      </c>
      <c r="D16" s="84" t="s">
        <v>1</v>
      </c>
      <c r="E16" s="84" t="s">
        <v>1</v>
      </c>
      <c r="F16" s="84" t="s">
        <v>1</v>
      </c>
      <c r="G16" s="84" t="s">
        <v>1</v>
      </c>
      <c r="H16" s="84" t="s">
        <v>1</v>
      </c>
      <c r="I16" s="84" t="s">
        <v>1</v>
      </c>
      <c r="J16" s="84" t="s">
        <v>1</v>
      </c>
      <c r="K16" s="84" t="s">
        <v>1</v>
      </c>
      <c r="L16" s="84" t="s">
        <v>1</v>
      </c>
      <c r="M16" s="84" t="s">
        <v>1</v>
      </c>
      <c r="N16" s="84" t="s">
        <v>1</v>
      </c>
      <c r="O16" s="84" t="s">
        <v>1</v>
      </c>
      <c r="P16" s="84" t="s">
        <v>1</v>
      </c>
      <c r="Q16" s="84" t="s">
        <v>1</v>
      </c>
      <c r="R16" s="84" t="s">
        <v>1</v>
      </c>
      <c r="S16" s="84" t="s">
        <v>1</v>
      </c>
      <c r="T16" s="84" t="s">
        <v>1</v>
      </c>
      <c r="U16" s="84" t="s">
        <v>1</v>
      </c>
      <c r="V16" s="84" t="s">
        <v>1</v>
      </c>
      <c r="W16" s="84" t="s">
        <v>1</v>
      </c>
      <c r="X16" s="96" t="s">
        <v>1</v>
      </c>
    </row>
    <row r="17" spans="1:24" ht="12">
      <c r="A17" s="85" t="s">
        <v>221</v>
      </c>
      <c r="B17" s="84" t="s">
        <v>1</v>
      </c>
      <c r="C17" s="84" t="s">
        <v>1</v>
      </c>
      <c r="D17" s="84" t="s">
        <v>1</v>
      </c>
      <c r="E17" s="84" t="s">
        <v>1</v>
      </c>
      <c r="F17" s="84" t="s">
        <v>1</v>
      </c>
      <c r="G17" s="84" t="s">
        <v>1</v>
      </c>
      <c r="H17" s="84" t="s">
        <v>1</v>
      </c>
      <c r="I17" s="84" t="s">
        <v>1</v>
      </c>
      <c r="J17" s="84" t="s">
        <v>1</v>
      </c>
      <c r="K17" s="84" t="s">
        <v>1</v>
      </c>
      <c r="L17" s="84" t="s">
        <v>1</v>
      </c>
      <c r="M17" s="84" t="s">
        <v>1</v>
      </c>
      <c r="N17" s="84" t="s">
        <v>1</v>
      </c>
      <c r="O17" s="84" t="s">
        <v>1</v>
      </c>
      <c r="P17" s="84" t="s">
        <v>1</v>
      </c>
      <c r="Q17" s="84" t="s">
        <v>1</v>
      </c>
      <c r="R17" s="84" t="s">
        <v>1</v>
      </c>
      <c r="S17" s="84" t="s">
        <v>1</v>
      </c>
      <c r="T17" s="84" t="s">
        <v>1</v>
      </c>
      <c r="U17" s="84" t="s">
        <v>1</v>
      </c>
      <c r="V17" s="84" t="s">
        <v>1</v>
      </c>
      <c r="W17" s="84" t="s">
        <v>1</v>
      </c>
      <c r="X17" s="96" t="s">
        <v>1</v>
      </c>
    </row>
    <row r="18" spans="1:24" ht="12">
      <c r="A18" s="85" t="s">
        <v>220</v>
      </c>
      <c r="B18" s="84" t="s">
        <v>1</v>
      </c>
      <c r="C18" s="84" t="s">
        <v>1</v>
      </c>
      <c r="D18" s="84" t="s">
        <v>1</v>
      </c>
      <c r="E18" s="84" t="s">
        <v>1</v>
      </c>
      <c r="F18" s="84" t="s">
        <v>1</v>
      </c>
      <c r="G18" s="84" t="s">
        <v>1</v>
      </c>
      <c r="H18" s="84" t="s">
        <v>1</v>
      </c>
      <c r="I18" s="84" t="s">
        <v>1</v>
      </c>
      <c r="J18" s="84" t="s">
        <v>1</v>
      </c>
      <c r="K18" s="84" t="s">
        <v>1</v>
      </c>
      <c r="L18" s="84" t="s">
        <v>1</v>
      </c>
      <c r="M18" s="84" t="s">
        <v>1</v>
      </c>
      <c r="N18" s="84" t="s">
        <v>1</v>
      </c>
      <c r="O18" s="84" t="s">
        <v>1</v>
      </c>
      <c r="P18" s="84" t="s">
        <v>1</v>
      </c>
      <c r="Q18" s="84" t="s">
        <v>1</v>
      </c>
      <c r="R18" s="84" t="s">
        <v>1</v>
      </c>
      <c r="S18" s="84" t="s">
        <v>1</v>
      </c>
      <c r="T18" s="84" t="s">
        <v>1</v>
      </c>
      <c r="U18" s="84" t="s">
        <v>1</v>
      </c>
      <c r="V18" s="84" t="s">
        <v>1</v>
      </c>
      <c r="W18" s="84" t="s">
        <v>1</v>
      </c>
      <c r="X18" s="96" t="s">
        <v>1</v>
      </c>
    </row>
    <row r="19" spans="1:24" ht="12">
      <c r="A19" s="85" t="s">
        <v>257</v>
      </c>
      <c r="B19" s="84" t="s">
        <v>1</v>
      </c>
      <c r="C19" s="84" t="s">
        <v>1</v>
      </c>
      <c r="D19" s="84" t="s">
        <v>1</v>
      </c>
      <c r="E19" s="84" t="s">
        <v>1</v>
      </c>
      <c r="F19" s="84" t="s">
        <v>1</v>
      </c>
      <c r="G19" s="84" t="s">
        <v>1</v>
      </c>
      <c r="H19" s="84" t="s">
        <v>1</v>
      </c>
      <c r="I19" s="84" t="s">
        <v>1</v>
      </c>
      <c r="J19" s="84" t="s">
        <v>1</v>
      </c>
      <c r="K19" s="84" t="s">
        <v>1</v>
      </c>
      <c r="L19" s="84" t="s">
        <v>1</v>
      </c>
      <c r="M19" s="84" t="s">
        <v>1</v>
      </c>
      <c r="N19" s="84" t="s">
        <v>1</v>
      </c>
      <c r="O19" s="84" t="s">
        <v>1</v>
      </c>
      <c r="P19" s="84" t="s">
        <v>1</v>
      </c>
      <c r="Q19" s="84" t="s">
        <v>1</v>
      </c>
      <c r="R19" s="84" t="s">
        <v>1</v>
      </c>
      <c r="S19" s="84" t="s">
        <v>1</v>
      </c>
      <c r="T19" s="84" t="s">
        <v>1</v>
      </c>
      <c r="U19" s="84" t="s">
        <v>1</v>
      </c>
      <c r="V19" s="84" t="s">
        <v>1</v>
      </c>
      <c r="W19" s="84" t="s">
        <v>1</v>
      </c>
      <c r="X19" s="96" t="s">
        <v>1</v>
      </c>
    </row>
    <row r="20" spans="1:24" ht="12">
      <c r="A20" s="85" t="s">
        <v>219</v>
      </c>
      <c r="B20" s="84" t="s">
        <v>1</v>
      </c>
      <c r="C20" s="84" t="s">
        <v>1</v>
      </c>
      <c r="D20" s="84" t="s">
        <v>1</v>
      </c>
      <c r="E20" s="84" t="s">
        <v>1</v>
      </c>
      <c r="F20" s="84" t="s">
        <v>1</v>
      </c>
      <c r="G20" s="84" t="s">
        <v>1</v>
      </c>
      <c r="H20" s="84" t="s">
        <v>1</v>
      </c>
      <c r="I20" s="84" t="s">
        <v>1</v>
      </c>
      <c r="J20" s="84" t="s">
        <v>1</v>
      </c>
      <c r="K20" s="84" t="s">
        <v>1</v>
      </c>
      <c r="L20" s="84" t="s">
        <v>1</v>
      </c>
      <c r="M20" s="84" t="s">
        <v>1</v>
      </c>
      <c r="N20" s="84" t="s">
        <v>1</v>
      </c>
      <c r="O20" s="84" t="s">
        <v>1</v>
      </c>
      <c r="P20" s="84" t="s">
        <v>1</v>
      </c>
      <c r="Q20" s="84" t="s">
        <v>1</v>
      </c>
      <c r="R20" s="84" t="s">
        <v>1</v>
      </c>
      <c r="S20" s="84" t="s">
        <v>1</v>
      </c>
      <c r="T20" s="84" t="s">
        <v>1</v>
      </c>
      <c r="U20" s="84" t="s">
        <v>1</v>
      </c>
      <c r="V20" s="84" t="s">
        <v>1</v>
      </c>
      <c r="W20" s="84" t="s">
        <v>1</v>
      </c>
      <c r="X20" s="96" t="s">
        <v>1</v>
      </c>
    </row>
    <row r="21" spans="1:24" ht="12">
      <c r="A21" s="85" t="s">
        <v>218</v>
      </c>
      <c r="B21" s="84" t="s">
        <v>1</v>
      </c>
      <c r="C21" s="84" t="s">
        <v>1</v>
      </c>
      <c r="D21" s="84" t="s">
        <v>1</v>
      </c>
      <c r="E21" s="84" t="s">
        <v>1</v>
      </c>
      <c r="F21" s="84" t="s">
        <v>1</v>
      </c>
      <c r="G21" s="84" t="s">
        <v>1</v>
      </c>
      <c r="H21" s="84" t="s">
        <v>1</v>
      </c>
      <c r="I21" s="84" t="s">
        <v>1</v>
      </c>
      <c r="J21" s="84" t="s">
        <v>1</v>
      </c>
      <c r="K21" s="84" t="s">
        <v>1</v>
      </c>
      <c r="L21" s="84" t="s">
        <v>1</v>
      </c>
      <c r="M21" s="84" t="s">
        <v>1</v>
      </c>
      <c r="N21" s="84" t="s">
        <v>1</v>
      </c>
      <c r="O21" s="84" t="s">
        <v>1</v>
      </c>
      <c r="P21" s="84" t="s">
        <v>1</v>
      </c>
      <c r="Q21" s="84" t="s">
        <v>1</v>
      </c>
      <c r="R21" s="84" t="s">
        <v>1</v>
      </c>
      <c r="S21" s="84" t="s">
        <v>1</v>
      </c>
      <c r="T21" s="84" t="s">
        <v>1</v>
      </c>
      <c r="U21" s="84" t="s">
        <v>1</v>
      </c>
      <c r="V21" s="84" t="s">
        <v>1</v>
      </c>
      <c r="W21" s="84" t="s">
        <v>1</v>
      </c>
      <c r="X21" s="96" t="s">
        <v>1</v>
      </c>
    </row>
    <row r="22" spans="1:24" ht="12">
      <c r="A22" s="85" t="s">
        <v>258</v>
      </c>
      <c r="B22" s="84" t="s">
        <v>1</v>
      </c>
      <c r="C22" s="84" t="s">
        <v>1</v>
      </c>
      <c r="D22" s="84" t="s">
        <v>1</v>
      </c>
      <c r="E22" s="84" t="s">
        <v>1</v>
      </c>
      <c r="F22" s="84" t="s">
        <v>1</v>
      </c>
      <c r="G22" s="84" t="s">
        <v>1</v>
      </c>
      <c r="H22" s="84" t="s">
        <v>1</v>
      </c>
      <c r="I22" s="84" t="s">
        <v>1</v>
      </c>
      <c r="J22" s="84" t="s">
        <v>1</v>
      </c>
      <c r="K22" s="84" t="s">
        <v>1</v>
      </c>
      <c r="L22" s="84" t="s">
        <v>1</v>
      </c>
      <c r="M22" s="84" t="s">
        <v>1</v>
      </c>
      <c r="N22" s="84" t="s">
        <v>1</v>
      </c>
      <c r="O22" s="84" t="s">
        <v>1</v>
      </c>
      <c r="P22" s="84" t="s">
        <v>1</v>
      </c>
      <c r="Q22" s="84" t="s">
        <v>1</v>
      </c>
      <c r="R22" s="84" t="s">
        <v>1</v>
      </c>
      <c r="S22" s="84" t="s">
        <v>1</v>
      </c>
      <c r="T22" s="84" t="s">
        <v>1</v>
      </c>
      <c r="U22" s="84" t="s">
        <v>1</v>
      </c>
      <c r="V22" s="84" t="s">
        <v>1</v>
      </c>
      <c r="W22" s="84" t="s">
        <v>1</v>
      </c>
      <c r="X22" s="96" t="s">
        <v>1</v>
      </c>
    </row>
    <row r="23" spans="1:24" ht="12">
      <c r="A23" s="85" t="s">
        <v>217</v>
      </c>
      <c r="B23" s="84" t="s">
        <v>1</v>
      </c>
      <c r="C23" s="84" t="s">
        <v>1</v>
      </c>
      <c r="D23" s="84" t="s">
        <v>1</v>
      </c>
      <c r="E23" s="84" t="s">
        <v>1</v>
      </c>
      <c r="F23" s="84" t="s">
        <v>1</v>
      </c>
      <c r="G23" s="84" t="s">
        <v>1</v>
      </c>
      <c r="H23" s="84" t="s">
        <v>1</v>
      </c>
      <c r="I23" s="84" t="s">
        <v>1</v>
      </c>
      <c r="J23" s="84" t="s">
        <v>1</v>
      </c>
      <c r="K23" s="84" t="s">
        <v>1</v>
      </c>
      <c r="L23" s="84" t="s">
        <v>1</v>
      </c>
      <c r="M23" s="84" t="s">
        <v>1</v>
      </c>
      <c r="N23" s="84" t="s">
        <v>1</v>
      </c>
      <c r="O23" s="84" t="s">
        <v>1</v>
      </c>
      <c r="P23" s="84" t="s">
        <v>1</v>
      </c>
      <c r="Q23" s="84" t="s">
        <v>1</v>
      </c>
      <c r="R23" s="84" t="s">
        <v>1</v>
      </c>
      <c r="S23" s="84" t="s">
        <v>1</v>
      </c>
      <c r="T23" s="84" t="s">
        <v>1</v>
      </c>
      <c r="U23" s="84" t="s">
        <v>1</v>
      </c>
      <c r="V23" s="84" t="s">
        <v>1</v>
      </c>
      <c r="W23" s="84" t="s">
        <v>1</v>
      </c>
      <c r="X23" s="96" t="s">
        <v>1</v>
      </c>
    </row>
    <row r="24" spans="1:24" ht="12">
      <c r="A24" s="85" t="s">
        <v>216</v>
      </c>
      <c r="B24" s="84" t="s">
        <v>1</v>
      </c>
      <c r="C24" s="84" t="s">
        <v>1</v>
      </c>
      <c r="D24" s="84" t="s">
        <v>1</v>
      </c>
      <c r="E24" s="84" t="s">
        <v>1</v>
      </c>
      <c r="F24" s="84" t="s">
        <v>1</v>
      </c>
      <c r="G24" s="84" t="s">
        <v>1</v>
      </c>
      <c r="H24" s="84" t="s">
        <v>1</v>
      </c>
      <c r="I24" s="84" t="s">
        <v>1</v>
      </c>
      <c r="J24" s="84" t="s">
        <v>1</v>
      </c>
      <c r="K24" s="84" t="s">
        <v>1</v>
      </c>
      <c r="L24" s="84" t="s">
        <v>1</v>
      </c>
      <c r="M24" s="84" t="s">
        <v>1</v>
      </c>
      <c r="N24" s="84" t="s">
        <v>1</v>
      </c>
      <c r="O24" s="84" t="s">
        <v>1</v>
      </c>
      <c r="P24" s="84" t="s">
        <v>1</v>
      </c>
      <c r="Q24" s="84" t="s">
        <v>1</v>
      </c>
      <c r="R24" s="84" t="s">
        <v>1</v>
      </c>
      <c r="S24" s="84" t="s">
        <v>1</v>
      </c>
      <c r="T24" s="84" t="s">
        <v>1</v>
      </c>
      <c r="U24" s="84" t="s">
        <v>1</v>
      </c>
      <c r="V24" s="84" t="s">
        <v>1</v>
      </c>
      <c r="W24" s="84" t="s">
        <v>1</v>
      </c>
      <c r="X24" s="96" t="s">
        <v>1</v>
      </c>
    </row>
    <row r="25" spans="1:24" ht="12">
      <c r="A25" s="85" t="s">
        <v>259</v>
      </c>
      <c r="B25" s="84" t="s">
        <v>1</v>
      </c>
      <c r="C25" s="84" t="s">
        <v>1</v>
      </c>
      <c r="D25" s="84" t="s">
        <v>1</v>
      </c>
      <c r="E25" s="84" t="s">
        <v>1</v>
      </c>
      <c r="F25" s="84" t="s">
        <v>1</v>
      </c>
      <c r="G25" s="84" t="s">
        <v>1</v>
      </c>
      <c r="H25" s="84" t="s">
        <v>1</v>
      </c>
      <c r="I25" s="84" t="s">
        <v>1</v>
      </c>
      <c r="J25" s="84" t="s">
        <v>1</v>
      </c>
      <c r="K25" s="84" t="s">
        <v>1</v>
      </c>
      <c r="L25" s="84" t="s">
        <v>1</v>
      </c>
      <c r="M25" s="84" t="s">
        <v>1</v>
      </c>
      <c r="N25" s="84" t="s">
        <v>1</v>
      </c>
      <c r="O25" s="84" t="s">
        <v>1</v>
      </c>
      <c r="P25" s="84" t="s">
        <v>1</v>
      </c>
      <c r="Q25" s="84" t="s">
        <v>1</v>
      </c>
      <c r="R25" s="84" t="s">
        <v>1</v>
      </c>
      <c r="S25" s="84" t="s">
        <v>1</v>
      </c>
      <c r="T25" s="84" t="s">
        <v>1</v>
      </c>
      <c r="U25" s="84" t="s">
        <v>1</v>
      </c>
      <c r="V25" s="84" t="s">
        <v>1</v>
      </c>
      <c r="W25" s="84" t="s">
        <v>1</v>
      </c>
      <c r="X25" s="96" t="s">
        <v>1</v>
      </c>
    </row>
    <row r="26" spans="1:24" ht="12">
      <c r="A26" s="85" t="s">
        <v>194</v>
      </c>
      <c r="B26" s="84" t="s">
        <v>1</v>
      </c>
      <c r="C26" s="84" t="s">
        <v>1</v>
      </c>
      <c r="D26" s="84" t="s">
        <v>1</v>
      </c>
      <c r="E26" s="84" t="s">
        <v>1</v>
      </c>
      <c r="F26" s="84" t="s">
        <v>1</v>
      </c>
      <c r="G26" s="84" t="s">
        <v>1</v>
      </c>
      <c r="H26" s="84" t="s">
        <v>1</v>
      </c>
      <c r="I26" s="84" t="s">
        <v>1</v>
      </c>
      <c r="J26" s="84" t="s">
        <v>1</v>
      </c>
      <c r="K26" s="84" t="s">
        <v>1</v>
      </c>
      <c r="L26" s="84" t="s">
        <v>1</v>
      </c>
      <c r="M26" s="84" t="s">
        <v>1</v>
      </c>
      <c r="N26" s="84" t="s">
        <v>1</v>
      </c>
      <c r="O26" s="84" t="s">
        <v>1</v>
      </c>
      <c r="P26" s="84" t="s">
        <v>1</v>
      </c>
      <c r="Q26" s="84" t="s">
        <v>1</v>
      </c>
      <c r="R26" s="84" t="s">
        <v>1</v>
      </c>
      <c r="S26" s="84" t="s">
        <v>1</v>
      </c>
      <c r="T26" s="84" t="s">
        <v>1</v>
      </c>
      <c r="U26" s="84" t="s">
        <v>1</v>
      </c>
      <c r="V26" s="84" t="s">
        <v>1</v>
      </c>
      <c r="W26" s="84" t="s">
        <v>1</v>
      </c>
      <c r="X26" s="96" t="s">
        <v>1</v>
      </c>
    </row>
    <row r="27" spans="1:24" ht="12">
      <c r="A27" s="85" t="s">
        <v>209</v>
      </c>
      <c r="B27" s="84" t="s">
        <v>1</v>
      </c>
      <c r="C27" s="84" t="s">
        <v>1</v>
      </c>
      <c r="D27" s="84" t="s">
        <v>1</v>
      </c>
      <c r="E27" s="84" t="s">
        <v>1</v>
      </c>
      <c r="F27" s="84" t="s">
        <v>1</v>
      </c>
      <c r="G27" s="84" t="s">
        <v>1</v>
      </c>
      <c r="H27" s="84" t="s">
        <v>1</v>
      </c>
      <c r="I27" s="84" t="s">
        <v>1</v>
      </c>
      <c r="J27" s="84" t="s">
        <v>1</v>
      </c>
      <c r="K27" s="84" t="s">
        <v>1</v>
      </c>
      <c r="L27" s="84" t="s">
        <v>1</v>
      </c>
      <c r="M27" s="84" t="s">
        <v>1</v>
      </c>
      <c r="N27" s="84" t="s">
        <v>1</v>
      </c>
      <c r="O27" s="84" t="s">
        <v>1</v>
      </c>
      <c r="P27" s="84" t="s">
        <v>1</v>
      </c>
      <c r="Q27" s="84" t="s">
        <v>1</v>
      </c>
      <c r="R27" s="84" t="s">
        <v>1</v>
      </c>
      <c r="S27" s="84" t="s">
        <v>1</v>
      </c>
      <c r="T27" s="84" t="s">
        <v>1</v>
      </c>
      <c r="U27" s="84" t="s">
        <v>1</v>
      </c>
      <c r="V27" s="84" t="s">
        <v>1</v>
      </c>
      <c r="W27" s="84" t="s">
        <v>1</v>
      </c>
      <c r="X27" s="96" t="s">
        <v>1</v>
      </c>
    </row>
    <row r="28" spans="1:24" ht="12">
      <c r="A28" s="85" t="s">
        <v>260</v>
      </c>
      <c r="B28" s="84" t="s">
        <v>1</v>
      </c>
      <c r="C28" s="84" t="s">
        <v>1</v>
      </c>
      <c r="D28" s="84" t="s">
        <v>1</v>
      </c>
      <c r="E28" s="84" t="s">
        <v>1</v>
      </c>
      <c r="F28" s="84" t="s">
        <v>1</v>
      </c>
      <c r="G28" s="84" t="s">
        <v>1</v>
      </c>
      <c r="H28" s="84" t="s">
        <v>1</v>
      </c>
      <c r="I28" s="84" t="s">
        <v>1</v>
      </c>
      <c r="J28" s="84" t="s">
        <v>1</v>
      </c>
      <c r="K28" s="84" t="s">
        <v>1</v>
      </c>
      <c r="L28" s="84" t="s">
        <v>1</v>
      </c>
      <c r="M28" s="84" t="s">
        <v>1</v>
      </c>
      <c r="N28" s="84" t="s">
        <v>1</v>
      </c>
      <c r="O28" s="84" t="s">
        <v>1</v>
      </c>
      <c r="P28" s="84" t="s">
        <v>1</v>
      </c>
      <c r="Q28" s="84" t="s">
        <v>1</v>
      </c>
      <c r="R28" s="84" t="s">
        <v>1</v>
      </c>
      <c r="S28" s="84" t="s">
        <v>1</v>
      </c>
      <c r="T28" s="84" t="s">
        <v>1</v>
      </c>
      <c r="U28" s="84" t="s">
        <v>1</v>
      </c>
      <c r="V28" s="84" t="s">
        <v>1</v>
      </c>
      <c r="W28" s="84" t="s">
        <v>1</v>
      </c>
      <c r="X28" s="96" t="s">
        <v>1</v>
      </c>
    </row>
    <row r="29" spans="1:24" ht="12">
      <c r="A29" s="85" t="s">
        <v>208</v>
      </c>
      <c r="B29" s="84">
        <v>45295000</v>
      </c>
      <c r="C29" s="84">
        <v>45295000</v>
      </c>
      <c r="D29" s="84" t="s">
        <v>1</v>
      </c>
      <c r="E29" s="84">
        <v>45295000</v>
      </c>
      <c r="F29" s="84" t="s">
        <v>1</v>
      </c>
      <c r="G29" s="84" t="s">
        <v>1</v>
      </c>
      <c r="H29" s="84" t="s">
        <v>1</v>
      </c>
      <c r="I29" s="84" t="s">
        <v>1</v>
      </c>
      <c r="J29" s="84" t="s">
        <v>1</v>
      </c>
      <c r="K29" s="84">
        <v>45295000</v>
      </c>
      <c r="L29" s="84" t="s">
        <v>1</v>
      </c>
      <c r="M29" s="84" t="s">
        <v>1</v>
      </c>
      <c r="N29" s="84">
        <v>45295000</v>
      </c>
      <c r="O29" s="84" t="s">
        <v>1</v>
      </c>
      <c r="P29" s="84" t="s">
        <v>1</v>
      </c>
      <c r="Q29" s="84" t="s">
        <v>1</v>
      </c>
      <c r="R29" s="84" t="s">
        <v>1</v>
      </c>
      <c r="S29" s="84" t="s">
        <v>1</v>
      </c>
      <c r="T29" s="84" t="s">
        <v>1</v>
      </c>
      <c r="U29" s="84">
        <v>45295000</v>
      </c>
      <c r="V29" s="84" t="s">
        <v>1</v>
      </c>
      <c r="W29" s="84" t="s">
        <v>1</v>
      </c>
      <c r="X29" s="96">
        <v>45295000</v>
      </c>
    </row>
    <row r="30" spans="1:24" ht="12">
      <c r="A30" s="85" t="s">
        <v>215</v>
      </c>
      <c r="B30" s="84">
        <v>121233762838</v>
      </c>
      <c r="C30" s="84">
        <v>121233762838</v>
      </c>
      <c r="D30" s="84" t="s">
        <v>1</v>
      </c>
      <c r="E30" s="84">
        <v>121233762838</v>
      </c>
      <c r="F30" s="84" t="s">
        <v>1</v>
      </c>
      <c r="G30" s="84" t="s">
        <v>1</v>
      </c>
      <c r="H30" s="84" t="s">
        <v>1</v>
      </c>
      <c r="I30" s="84">
        <v>17443123362</v>
      </c>
      <c r="J30" s="84">
        <v>61850151961</v>
      </c>
      <c r="K30" s="84">
        <v>200527038161</v>
      </c>
      <c r="L30" s="84" t="s">
        <v>1</v>
      </c>
      <c r="M30" s="84" t="s">
        <v>1</v>
      </c>
      <c r="N30" s="84">
        <v>200527038161</v>
      </c>
      <c r="O30" s="84" t="s">
        <v>1</v>
      </c>
      <c r="P30" s="84">
        <v>7545621</v>
      </c>
      <c r="Q30" s="84" t="s">
        <v>1</v>
      </c>
      <c r="R30" s="84" t="s">
        <v>1</v>
      </c>
      <c r="S30" s="84" t="s">
        <v>1</v>
      </c>
      <c r="T30" s="84" t="s">
        <v>1</v>
      </c>
      <c r="U30" s="84">
        <v>200534583782</v>
      </c>
      <c r="V30" s="84" t="s">
        <v>1</v>
      </c>
      <c r="W30" s="84" t="s">
        <v>1</v>
      </c>
      <c r="X30" s="96">
        <v>200534583782</v>
      </c>
    </row>
    <row r="31" spans="1:24" ht="12">
      <c r="A31" s="85" t="s">
        <v>214</v>
      </c>
      <c r="B31" s="84">
        <v>53824511116</v>
      </c>
      <c r="C31" s="84">
        <v>53824511116</v>
      </c>
      <c r="D31" s="84" t="s">
        <v>1</v>
      </c>
      <c r="E31" s="84">
        <v>53824511116</v>
      </c>
      <c r="F31" s="84" t="s">
        <v>1</v>
      </c>
      <c r="G31" s="84" t="s">
        <v>1</v>
      </c>
      <c r="H31" s="84" t="s">
        <v>1</v>
      </c>
      <c r="I31" s="84">
        <v>1281532905</v>
      </c>
      <c r="J31" s="84">
        <v>2200561027</v>
      </c>
      <c r="K31" s="84">
        <v>57306605048</v>
      </c>
      <c r="L31" s="84" t="s">
        <v>1</v>
      </c>
      <c r="M31" s="84" t="s">
        <v>1</v>
      </c>
      <c r="N31" s="84">
        <v>57306605048</v>
      </c>
      <c r="O31" s="84" t="s">
        <v>1</v>
      </c>
      <c r="P31" s="84">
        <v>7545621</v>
      </c>
      <c r="Q31" s="84" t="s">
        <v>1</v>
      </c>
      <c r="R31" s="84" t="s">
        <v>1</v>
      </c>
      <c r="S31" s="84" t="s">
        <v>1</v>
      </c>
      <c r="T31" s="84" t="s">
        <v>1</v>
      </c>
      <c r="U31" s="84">
        <v>57314150669</v>
      </c>
      <c r="V31" s="84" t="s">
        <v>1</v>
      </c>
      <c r="W31" s="84" t="s">
        <v>1</v>
      </c>
      <c r="X31" s="96">
        <v>57314150669</v>
      </c>
    </row>
    <row r="32" spans="1:24" ht="12">
      <c r="A32" s="85" t="s">
        <v>253</v>
      </c>
      <c r="B32" s="84" t="s">
        <v>1</v>
      </c>
      <c r="C32" s="84" t="s">
        <v>1</v>
      </c>
      <c r="D32" s="84" t="s">
        <v>1</v>
      </c>
      <c r="E32" s="84" t="s">
        <v>1</v>
      </c>
      <c r="F32" s="84" t="s">
        <v>1</v>
      </c>
      <c r="G32" s="84" t="s">
        <v>1</v>
      </c>
      <c r="H32" s="84" t="s">
        <v>1</v>
      </c>
      <c r="I32" s="84" t="s">
        <v>1</v>
      </c>
      <c r="J32" s="84" t="s">
        <v>1</v>
      </c>
      <c r="K32" s="84" t="s">
        <v>1</v>
      </c>
      <c r="L32" s="84" t="s">
        <v>1</v>
      </c>
      <c r="M32" s="84" t="s">
        <v>1</v>
      </c>
      <c r="N32" s="84" t="s">
        <v>1</v>
      </c>
      <c r="O32" s="84" t="s">
        <v>1</v>
      </c>
      <c r="P32" s="84" t="s">
        <v>1</v>
      </c>
      <c r="Q32" s="84" t="s">
        <v>1</v>
      </c>
      <c r="R32" s="84" t="s">
        <v>1</v>
      </c>
      <c r="S32" s="84" t="s">
        <v>1</v>
      </c>
      <c r="T32" s="84" t="s">
        <v>1</v>
      </c>
      <c r="U32" s="84" t="s">
        <v>1</v>
      </c>
      <c r="V32" s="84" t="s">
        <v>1</v>
      </c>
      <c r="W32" s="84" t="s">
        <v>1</v>
      </c>
      <c r="X32" s="96" t="s">
        <v>1</v>
      </c>
    </row>
    <row r="33" spans="1:24" ht="12">
      <c r="A33" s="85" t="s">
        <v>213</v>
      </c>
      <c r="B33" s="84">
        <v>450316550</v>
      </c>
      <c r="C33" s="84">
        <v>450316550</v>
      </c>
      <c r="D33" s="84" t="s">
        <v>1</v>
      </c>
      <c r="E33" s="84">
        <v>450316550</v>
      </c>
      <c r="F33" s="84" t="s">
        <v>1</v>
      </c>
      <c r="G33" s="84" t="s">
        <v>1</v>
      </c>
      <c r="H33" s="84" t="s">
        <v>1</v>
      </c>
      <c r="I33" s="84">
        <v>1377779893</v>
      </c>
      <c r="J33" s="84">
        <v>2931485541</v>
      </c>
      <c r="K33" s="84">
        <v>4759581984</v>
      </c>
      <c r="L33" s="84" t="s">
        <v>1</v>
      </c>
      <c r="M33" s="84" t="s">
        <v>1</v>
      </c>
      <c r="N33" s="84">
        <v>4759581984</v>
      </c>
      <c r="O33" s="84" t="s">
        <v>1</v>
      </c>
      <c r="P33" s="84" t="s">
        <v>1</v>
      </c>
      <c r="Q33" s="84" t="s">
        <v>1</v>
      </c>
      <c r="R33" s="84" t="s">
        <v>1</v>
      </c>
      <c r="S33" s="84" t="s">
        <v>1</v>
      </c>
      <c r="T33" s="84" t="s">
        <v>1</v>
      </c>
      <c r="U33" s="84">
        <v>4759581984</v>
      </c>
      <c r="V33" s="84" t="s">
        <v>1</v>
      </c>
      <c r="W33" s="84" t="s">
        <v>1</v>
      </c>
      <c r="X33" s="96">
        <v>4759581984</v>
      </c>
    </row>
    <row r="34" spans="1:24" ht="12">
      <c r="A34" s="85" t="s">
        <v>212</v>
      </c>
      <c r="B34" s="84">
        <v>-283765945</v>
      </c>
      <c r="C34" s="84">
        <v>-283765945</v>
      </c>
      <c r="D34" s="84" t="s">
        <v>1</v>
      </c>
      <c r="E34" s="84">
        <v>-283765945</v>
      </c>
      <c r="F34" s="84" t="s">
        <v>1</v>
      </c>
      <c r="G34" s="84" t="s">
        <v>1</v>
      </c>
      <c r="H34" s="84" t="s">
        <v>1</v>
      </c>
      <c r="I34" s="84">
        <v>-663570474</v>
      </c>
      <c r="J34" s="84">
        <v>-615051870</v>
      </c>
      <c r="K34" s="84">
        <v>-1562388289</v>
      </c>
      <c r="L34" s="84" t="s">
        <v>1</v>
      </c>
      <c r="M34" s="84" t="s">
        <v>1</v>
      </c>
      <c r="N34" s="84">
        <v>-1562388289</v>
      </c>
      <c r="O34" s="84" t="s">
        <v>1</v>
      </c>
      <c r="P34" s="84" t="s">
        <v>1</v>
      </c>
      <c r="Q34" s="84" t="s">
        <v>1</v>
      </c>
      <c r="R34" s="84" t="s">
        <v>1</v>
      </c>
      <c r="S34" s="84" t="s">
        <v>1</v>
      </c>
      <c r="T34" s="84" t="s">
        <v>1</v>
      </c>
      <c r="U34" s="84">
        <v>-1562388289</v>
      </c>
      <c r="V34" s="84" t="s">
        <v>1</v>
      </c>
      <c r="W34" s="84" t="s">
        <v>1</v>
      </c>
      <c r="X34" s="96">
        <v>-1562388289</v>
      </c>
    </row>
    <row r="35" spans="1:24" ht="12">
      <c r="A35" s="85" t="s">
        <v>255</v>
      </c>
      <c r="B35" s="84" t="s">
        <v>1</v>
      </c>
      <c r="C35" s="84" t="s">
        <v>1</v>
      </c>
      <c r="D35" s="84" t="s">
        <v>1</v>
      </c>
      <c r="E35" s="84" t="s">
        <v>1</v>
      </c>
      <c r="F35" s="84" t="s">
        <v>1</v>
      </c>
      <c r="G35" s="84" t="s">
        <v>1</v>
      </c>
      <c r="H35" s="84" t="s">
        <v>1</v>
      </c>
      <c r="I35" s="84" t="s">
        <v>1</v>
      </c>
      <c r="J35" s="84" t="s">
        <v>1</v>
      </c>
      <c r="K35" s="84" t="s">
        <v>1</v>
      </c>
      <c r="L35" s="84" t="s">
        <v>1</v>
      </c>
      <c r="M35" s="84" t="s">
        <v>1</v>
      </c>
      <c r="N35" s="84" t="s">
        <v>1</v>
      </c>
      <c r="O35" s="84" t="s">
        <v>1</v>
      </c>
      <c r="P35" s="84" t="s">
        <v>1</v>
      </c>
      <c r="Q35" s="84" t="s">
        <v>1</v>
      </c>
      <c r="R35" s="84" t="s">
        <v>1</v>
      </c>
      <c r="S35" s="84" t="s">
        <v>1</v>
      </c>
      <c r="T35" s="84" t="s">
        <v>1</v>
      </c>
      <c r="U35" s="84" t="s">
        <v>1</v>
      </c>
      <c r="V35" s="84" t="s">
        <v>1</v>
      </c>
      <c r="W35" s="84" t="s">
        <v>1</v>
      </c>
      <c r="X35" s="96" t="s">
        <v>1</v>
      </c>
    </row>
    <row r="36" spans="1:24" ht="12">
      <c r="A36" s="85" t="s">
        <v>211</v>
      </c>
      <c r="B36" s="84">
        <v>158738186184</v>
      </c>
      <c r="C36" s="84">
        <v>158738186184</v>
      </c>
      <c r="D36" s="84" t="s">
        <v>1</v>
      </c>
      <c r="E36" s="84">
        <v>158738186184</v>
      </c>
      <c r="F36" s="84" t="s">
        <v>1</v>
      </c>
      <c r="G36" s="84" t="s">
        <v>1</v>
      </c>
      <c r="H36" s="84" t="s">
        <v>1</v>
      </c>
      <c r="I36" s="84">
        <v>35330688111</v>
      </c>
      <c r="J36" s="84">
        <v>71187253133</v>
      </c>
      <c r="K36" s="84">
        <v>265256127428</v>
      </c>
      <c r="L36" s="84" t="s">
        <v>1</v>
      </c>
      <c r="M36" s="84" t="s">
        <v>1</v>
      </c>
      <c r="N36" s="84">
        <v>265256127428</v>
      </c>
      <c r="O36" s="84" t="s">
        <v>1</v>
      </c>
      <c r="P36" s="84" t="s">
        <v>1</v>
      </c>
      <c r="Q36" s="84" t="s">
        <v>1</v>
      </c>
      <c r="R36" s="84" t="s">
        <v>1</v>
      </c>
      <c r="S36" s="84" t="s">
        <v>1</v>
      </c>
      <c r="T36" s="84" t="s">
        <v>1</v>
      </c>
      <c r="U36" s="84">
        <v>265256127428</v>
      </c>
      <c r="V36" s="84" t="s">
        <v>1</v>
      </c>
      <c r="W36" s="84" t="s">
        <v>1</v>
      </c>
      <c r="X36" s="96">
        <v>265256127428</v>
      </c>
    </row>
    <row r="37" spans="1:24" ht="12">
      <c r="A37" s="85" t="s">
        <v>210</v>
      </c>
      <c r="B37" s="84">
        <v>-91495485067</v>
      </c>
      <c r="C37" s="84">
        <v>-91495485067</v>
      </c>
      <c r="D37" s="84" t="s">
        <v>1</v>
      </c>
      <c r="E37" s="84">
        <v>-91495485067</v>
      </c>
      <c r="F37" s="84" t="s">
        <v>1</v>
      </c>
      <c r="G37" s="84" t="s">
        <v>1</v>
      </c>
      <c r="H37" s="84" t="s">
        <v>1</v>
      </c>
      <c r="I37" s="84">
        <v>-20168990233</v>
      </c>
      <c r="J37" s="84">
        <v>-13902160043</v>
      </c>
      <c r="K37" s="84">
        <v>-125566635343</v>
      </c>
      <c r="L37" s="84" t="s">
        <v>1</v>
      </c>
      <c r="M37" s="84" t="s">
        <v>1</v>
      </c>
      <c r="N37" s="84">
        <v>-125566635343</v>
      </c>
      <c r="O37" s="84" t="s">
        <v>1</v>
      </c>
      <c r="P37" s="84" t="s">
        <v>1</v>
      </c>
      <c r="Q37" s="84" t="s">
        <v>1</v>
      </c>
      <c r="R37" s="84" t="s">
        <v>1</v>
      </c>
      <c r="S37" s="84" t="s">
        <v>1</v>
      </c>
      <c r="T37" s="84" t="s">
        <v>1</v>
      </c>
      <c r="U37" s="84">
        <v>-125566635343</v>
      </c>
      <c r="V37" s="84" t="s">
        <v>1</v>
      </c>
      <c r="W37" s="84" t="s">
        <v>1</v>
      </c>
      <c r="X37" s="96">
        <v>-125566635343</v>
      </c>
    </row>
    <row r="38" spans="1:24" ht="12">
      <c r="A38" s="85" t="s">
        <v>256</v>
      </c>
      <c r="B38" s="84" t="s">
        <v>1</v>
      </c>
      <c r="C38" s="84" t="s">
        <v>1</v>
      </c>
      <c r="D38" s="84" t="s">
        <v>1</v>
      </c>
      <c r="E38" s="84" t="s">
        <v>1</v>
      </c>
      <c r="F38" s="84" t="s">
        <v>1</v>
      </c>
      <c r="G38" s="84" t="s">
        <v>1</v>
      </c>
      <c r="H38" s="84" t="s">
        <v>1</v>
      </c>
      <c r="I38" s="84" t="s">
        <v>1</v>
      </c>
      <c r="J38" s="84" t="s">
        <v>1</v>
      </c>
      <c r="K38" s="84" t="s">
        <v>1</v>
      </c>
      <c r="L38" s="84" t="s">
        <v>1</v>
      </c>
      <c r="M38" s="84" t="s">
        <v>1</v>
      </c>
      <c r="N38" s="84" t="s">
        <v>1</v>
      </c>
      <c r="O38" s="84" t="s">
        <v>1</v>
      </c>
      <c r="P38" s="84" t="s">
        <v>1</v>
      </c>
      <c r="Q38" s="84" t="s">
        <v>1</v>
      </c>
      <c r="R38" s="84" t="s">
        <v>1</v>
      </c>
      <c r="S38" s="84" t="s">
        <v>1</v>
      </c>
      <c r="T38" s="84" t="s">
        <v>1</v>
      </c>
      <c r="U38" s="84" t="s">
        <v>1</v>
      </c>
      <c r="V38" s="84" t="s">
        <v>1</v>
      </c>
      <c r="W38" s="84" t="s">
        <v>1</v>
      </c>
      <c r="X38" s="96" t="s">
        <v>1</v>
      </c>
    </row>
    <row r="39" spans="1:24" ht="12">
      <c r="A39" s="85" t="s">
        <v>194</v>
      </c>
      <c r="B39" s="84" t="s">
        <v>1</v>
      </c>
      <c r="C39" s="84" t="s">
        <v>1</v>
      </c>
      <c r="D39" s="84" t="s">
        <v>1</v>
      </c>
      <c r="E39" s="84" t="s">
        <v>1</v>
      </c>
      <c r="F39" s="84" t="s">
        <v>1</v>
      </c>
      <c r="G39" s="84" t="s">
        <v>1</v>
      </c>
      <c r="H39" s="84" t="s">
        <v>1</v>
      </c>
      <c r="I39" s="84">
        <v>3651553</v>
      </c>
      <c r="J39" s="84" t="s">
        <v>1</v>
      </c>
      <c r="K39" s="84">
        <v>3651553</v>
      </c>
      <c r="L39" s="84" t="s">
        <v>1</v>
      </c>
      <c r="M39" s="84" t="s">
        <v>1</v>
      </c>
      <c r="N39" s="84">
        <v>3651553</v>
      </c>
      <c r="O39" s="84" t="s">
        <v>1</v>
      </c>
      <c r="P39" s="84" t="s">
        <v>1</v>
      </c>
      <c r="Q39" s="84" t="s">
        <v>1</v>
      </c>
      <c r="R39" s="84" t="s">
        <v>1</v>
      </c>
      <c r="S39" s="84" t="s">
        <v>1</v>
      </c>
      <c r="T39" s="84" t="s">
        <v>1</v>
      </c>
      <c r="U39" s="84">
        <v>3651553</v>
      </c>
      <c r="V39" s="84" t="s">
        <v>1</v>
      </c>
      <c r="W39" s="84" t="s">
        <v>1</v>
      </c>
      <c r="X39" s="96">
        <v>3651553</v>
      </c>
    </row>
    <row r="40" spans="1:24" ht="12">
      <c r="A40" s="85" t="s">
        <v>209</v>
      </c>
      <c r="B40" s="84" t="s">
        <v>1</v>
      </c>
      <c r="C40" s="84" t="s">
        <v>1</v>
      </c>
      <c r="D40" s="84" t="s">
        <v>1</v>
      </c>
      <c r="E40" s="84" t="s">
        <v>1</v>
      </c>
      <c r="F40" s="84" t="s">
        <v>1</v>
      </c>
      <c r="G40" s="84" t="s">
        <v>1</v>
      </c>
      <c r="H40" s="84" t="s">
        <v>1</v>
      </c>
      <c r="I40" s="84" t="s">
        <v>1</v>
      </c>
      <c r="J40" s="84" t="s">
        <v>1</v>
      </c>
      <c r="K40" s="84" t="s">
        <v>1</v>
      </c>
      <c r="L40" s="84" t="s">
        <v>1</v>
      </c>
      <c r="M40" s="84" t="s">
        <v>1</v>
      </c>
      <c r="N40" s="84" t="s">
        <v>1</v>
      </c>
      <c r="O40" s="84" t="s">
        <v>1</v>
      </c>
      <c r="P40" s="84" t="s">
        <v>1</v>
      </c>
      <c r="Q40" s="84" t="s">
        <v>1</v>
      </c>
      <c r="R40" s="84" t="s">
        <v>1</v>
      </c>
      <c r="S40" s="84" t="s">
        <v>1</v>
      </c>
      <c r="T40" s="84" t="s">
        <v>1</v>
      </c>
      <c r="U40" s="84" t="s">
        <v>1</v>
      </c>
      <c r="V40" s="84" t="s">
        <v>1</v>
      </c>
      <c r="W40" s="84" t="s">
        <v>1</v>
      </c>
      <c r="X40" s="96" t="s">
        <v>1</v>
      </c>
    </row>
    <row r="41" spans="1:24" ht="12">
      <c r="A41" s="85" t="s">
        <v>260</v>
      </c>
      <c r="B41" s="84" t="s">
        <v>1</v>
      </c>
      <c r="C41" s="84" t="s">
        <v>1</v>
      </c>
      <c r="D41" s="84" t="s">
        <v>1</v>
      </c>
      <c r="E41" s="84" t="s">
        <v>1</v>
      </c>
      <c r="F41" s="84" t="s">
        <v>1</v>
      </c>
      <c r="G41" s="84" t="s">
        <v>1</v>
      </c>
      <c r="H41" s="84" t="s">
        <v>1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  <c r="O41" s="84" t="s">
        <v>1</v>
      </c>
      <c r="P41" s="84" t="s">
        <v>1</v>
      </c>
      <c r="Q41" s="84" t="s">
        <v>1</v>
      </c>
      <c r="R41" s="84" t="s">
        <v>1</v>
      </c>
      <c r="S41" s="84" t="s">
        <v>1</v>
      </c>
      <c r="T41" s="84" t="s">
        <v>1</v>
      </c>
      <c r="U41" s="84" t="s">
        <v>1</v>
      </c>
      <c r="V41" s="84" t="s">
        <v>1</v>
      </c>
      <c r="W41" s="84" t="s">
        <v>1</v>
      </c>
      <c r="X41" s="96" t="s">
        <v>1</v>
      </c>
    </row>
    <row r="42" spans="1:24" ht="12">
      <c r="A42" s="85" t="s">
        <v>208</v>
      </c>
      <c r="B42" s="84" t="s">
        <v>1</v>
      </c>
      <c r="C42" s="84" t="s">
        <v>1</v>
      </c>
      <c r="D42" s="84" t="s">
        <v>1</v>
      </c>
      <c r="E42" s="84" t="s">
        <v>1</v>
      </c>
      <c r="F42" s="84" t="s">
        <v>1</v>
      </c>
      <c r="G42" s="84" t="s">
        <v>1</v>
      </c>
      <c r="H42" s="84" t="s">
        <v>1</v>
      </c>
      <c r="I42" s="84">
        <v>282031607</v>
      </c>
      <c r="J42" s="84">
        <v>48064173</v>
      </c>
      <c r="K42" s="84">
        <v>330095780</v>
      </c>
      <c r="L42" s="84" t="s">
        <v>1</v>
      </c>
      <c r="M42" s="84" t="s">
        <v>1</v>
      </c>
      <c r="N42" s="84">
        <v>330095780</v>
      </c>
      <c r="O42" s="84" t="s">
        <v>1</v>
      </c>
      <c r="P42" s="84" t="s">
        <v>1</v>
      </c>
      <c r="Q42" s="84" t="s">
        <v>1</v>
      </c>
      <c r="R42" s="84" t="s">
        <v>1</v>
      </c>
      <c r="S42" s="84" t="s">
        <v>1</v>
      </c>
      <c r="T42" s="84" t="s">
        <v>1</v>
      </c>
      <c r="U42" s="84">
        <v>330095780</v>
      </c>
      <c r="V42" s="84" t="s">
        <v>1</v>
      </c>
      <c r="W42" s="84" t="s">
        <v>1</v>
      </c>
      <c r="X42" s="96">
        <v>330095780</v>
      </c>
    </row>
    <row r="43" spans="1:24" ht="12">
      <c r="A43" s="85" t="s">
        <v>207</v>
      </c>
      <c r="B43" s="84">
        <v>3963606902</v>
      </c>
      <c r="C43" s="84">
        <v>3963606902</v>
      </c>
      <c r="D43" s="84" t="s">
        <v>1</v>
      </c>
      <c r="E43" s="84">
        <v>3963606902</v>
      </c>
      <c r="F43" s="84" t="s">
        <v>1</v>
      </c>
      <c r="G43" s="84" t="s">
        <v>1</v>
      </c>
      <c r="H43" s="84" t="s">
        <v>1</v>
      </c>
      <c r="I43" s="84">
        <v>6139254569</v>
      </c>
      <c r="J43" s="84">
        <v>6525412974</v>
      </c>
      <c r="K43" s="84">
        <v>16628274445</v>
      </c>
      <c r="L43" s="84" t="s">
        <v>1</v>
      </c>
      <c r="M43" s="84" t="s">
        <v>1</v>
      </c>
      <c r="N43" s="84">
        <v>16628274445</v>
      </c>
      <c r="O43" s="84">
        <v>25141869</v>
      </c>
      <c r="P43" s="84" t="s">
        <v>1</v>
      </c>
      <c r="Q43" s="84">
        <v>11283339</v>
      </c>
      <c r="R43" s="84">
        <v>498848</v>
      </c>
      <c r="S43" s="84" t="s">
        <v>1</v>
      </c>
      <c r="T43" s="84" t="s">
        <v>1</v>
      </c>
      <c r="U43" s="84">
        <v>16665198501</v>
      </c>
      <c r="V43" s="84" t="s">
        <v>1</v>
      </c>
      <c r="W43" s="84" t="s">
        <v>1</v>
      </c>
      <c r="X43" s="96">
        <v>16665198501</v>
      </c>
    </row>
    <row r="44" spans="1:24" ht="12">
      <c r="A44" s="85" t="s">
        <v>206</v>
      </c>
      <c r="B44" s="84">
        <v>-2030894823</v>
      </c>
      <c r="C44" s="84">
        <v>-2030894823</v>
      </c>
      <c r="D44" s="84" t="s">
        <v>1</v>
      </c>
      <c r="E44" s="84">
        <v>-2030894823</v>
      </c>
      <c r="F44" s="84" t="s">
        <v>1</v>
      </c>
      <c r="G44" s="84" t="s">
        <v>1</v>
      </c>
      <c r="H44" s="84" t="s">
        <v>1</v>
      </c>
      <c r="I44" s="84">
        <v>-4133412478</v>
      </c>
      <c r="J44" s="84">
        <v>-2560356612</v>
      </c>
      <c r="K44" s="84">
        <v>-8724663913</v>
      </c>
      <c r="L44" s="84" t="s">
        <v>1</v>
      </c>
      <c r="M44" s="84" t="s">
        <v>1</v>
      </c>
      <c r="N44" s="84">
        <v>-8724663913</v>
      </c>
      <c r="O44" s="84">
        <v>-22925160</v>
      </c>
      <c r="P44" s="84" t="s">
        <v>1</v>
      </c>
      <c r="Q44" s="84">
        <v>-7828248</v>
      </c>
      <c r="R44" s="84">
        <v>-449067</v>
      </c>
      <c r="S44" s="84" t="s">
        <v>1</v>
      </c>
      <c r="T44" s="84" t="s">
        <v>1</v>
      </c>
      <c r="U44" s="84">
        <v>-8755866388</v>
      </c>
      <c r="V44" s="84" t="s">
        <v>1</v>
      </c>
      <c r="W44" s="84" t="s">
        <v>1</v>
      </c>
      <c r="X44" s="96">
        <v>-8755866388</v>
      </c>
    </row>
    <row r="45" spans="1:24" ht="12">
      <c r="A45" s="85" t="s">
        <v>261</v>
      </c>
      <c r="B45" s="84" t="s">
        <v>1</v>
      </c>
      <c r="C45" s="84" t="s">
        <v>1</v>
      </c>
      <c r="D45" s="84" t="s">
        <v>1</v>
      </c>
      <c r="E45" s="84" t="s">
        <v>1</v>
      </c>
      <c r="F45" s="84" t="s">
        <v>1</v>
      </c>
      <c r="G45" s="84" t="s">
        <v>1</v>
      </c>
      <c r="H45" s="84" t="s">
        <v>1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  <c r="O45" s="84" t="s">
        <v>1</v>
      </c>
      <c r="P45" s="84" t="s">
        <v>1</v>
      </c>
      <c r="Q45" s="84" t="s">
        <v>1</v>
      </c>
      <c r="R45" s="84" t="s">
        <v>1</v>
      </c>
      <c r="S45" s="84" t="s">
        <v>1</v>
      </c>
      <c r="T45" s="84" t="s">
        <v>1</v>
      </c>
      <c r="U45" s="84" t="s">
        <v>1</v>
      </c>
      <c r="V45" s="84" t="s">
        <v>1</v>
      </c>
      <c r="W45" s="84" t="s">
        <v>1</v>
      </c>
      <c r="X45" s="96" t="s">
        <v>1</v>
      </c>
    </row>
    <row r="46" spans="1:24" ht="12">
      <c r="A46" s="85" t="s">
        <v>205</v>
      </c>
      <c r="B46" s="84" t="s">
        <v>1</v>
      </c>
      <c r="C46" s="84" t="s">
        <v>1</v>
      </c>
      <c r="D46" s="84" t="s">
        <v>1</v>
      </c>
      <c r="E46" s="84" t="s">
        <v>1</v>
      </c>
      <c r="F46" s="84" t="s">
        <v>1</v>
      </c>
      <c r="G46" s="84" t="s">
        <v>1</v>
      </c>
      <c r="H46" s="84" t="s">
        <v>1</v>
      </c>
      <c r="I46" s="84">
        <v>3679883</v>
      </c>
      <c r="J46" s="84">
        <v>2345031141</v>
      </c>
      <c r="K46" s="84">
        <v>2348711024</v>
      </c>
      <c r="L46" s="84" t="s">
        <v>1</v>
      </c>
      <c r="M46" s="84" t="s">
        <v>1</v>
      </c>
      <c r="N46" s="84">
        <v>2348711024</v>
      </c>
      <c r="O46" s="84" t="s">
        <v>1</v>
      </c>
      <c r="P46" s="84" t="s">
        <v>1</v>
      </c>
      <c r="Q46" s="84">
        <v>1703400</v>
      </c>
      <c r="R46" s="84">
        <v>159408</v>
      </c>
      <c r="S46" s="84" t="s">
        <v>1</v>
      </c>
      <c r="T46" s="84" t="s">
        <v>1</v>
      </c>
      <c r="U46" s="84">
        <v>2350573832</v>
      </c>
      <c r="V46" s="84" t="s">
        <v>1</v>
      </c>
      <c r="W46" s="84" t="s">
        <v>1</v>
      </c>
      <c r="X46" s="96">
        <v>2350573832</v>
      </c>
    </row>
    <row r="47" spans="1:24" ht="12">
      <c r="A47" s="85" t="s">
        <v>204</v>
      </c>
      <c r="B47" s="84" t="s">
        <v>1</v>
      </c>
      <c r="C47" s="84" t="s">
        <v>1</v>
      </c>
      <c r="D47" s="84" t="s">
        <v>1</v>
      </c>
      <c r="E47" s="84" t="s">
        <v>1</v>
      </c>
      <c r="F47" s="84" t="s">
        <v>1</v>
      </c>
      <c r="G47" s="84" t="s">
        <v>1</v>
      </c>
      <c r="H47" s="84" t="s">
        <v>1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  <c r="O47" s="84" t="s">
        <v>1</v>
      </c>
      <c r="P47" s="84" t="s">
        <v>1</v>
      </c>
      <c r="Q47" s="84">
        <v>1703400</v>
      </c>
      <c r="R47" s="84" t="s">
        <v>1</v>
      </c>
      <c r="S47" s="84" t="s">
        <v>1</v>
      </c>
      <c r="T47" s="84" t="s">
        <v>1</v>
      </c>
      <c r="U47" s="84">
        <v>1703400</v>
      </c>
      <c r="V47" s="84" t="s">
        <v>1</v>
      </c>
      <c r="W47" s="84" t="s">
        <v>1</v>
      </c>
      <c r="X47" s="96">
        <v>1703400</v>
      </c>
    </row>
    <row r="48" spans="1:24" ht="12">
      <c r="A48" s="85" t="s">
        <v>193</v>
      </c>
      <c r="B48" s="84" t="s">
        <v>1</v>
      </c>
      <c r="C48" s="84" t="s">
        <v>1</v>
      </c>
      <c r="D48" s="84" t="s">
        <v>1</v>
      </c>
      <c r="E48" s="84" t="s">
        <v>1</v>
      </c>
      <c r="F48" s="84" t="s">
        <v>1</v>
      </c>
      <c r="G48" s="84" t="s">
        <v>1</v>
      </c>
      <c r="H48" s="84" t="s">
        <v>1</v>
      </c>
      <c r="I48" s="84">
        <v>3679883</v>
      </c>
      <c r="J48" s="84">
        <v>2345031141</v>
      </c>
      <c r="K48" s="84">
        <v>2348711024</v>
      </c>
      <c r="L48" s="84" t="s">
        <v>1</v>
      </c>
      <c r="M48" s="84" t="s">
        <v>1</v>
      </c>
      <c r="N48" s="84">
        <v>2348711024</v>
      </c>
      <c r="O48" s="84" t="s">
        <v>1</v>
      </c>
      <c r="P48" s="84" t="s">
        <v>1</v>
      </c>
      <c r="Q48" s="84" t="s">
        <v>1</v>
      </c>
      <c r="R48" s="84">
        <v>159408</v>
      </c>
      <c r="S48" s="84" t="s">
        <v>1</v>
      </c>
      <c r="T48" s="84" t="s">
        <v>1</v>
      </c>
      <c r="U48" s="84">
        <v>2348870432</v>
      </c>
      <c r="V48" s="84" t="s">
        <v>1</v>
      </c>
      <c r="W48" s="84" t="s">
        <v>1</v>
      </c>
      <c r="X48" s="96">
        <v>2348870432</v>
      </c>
    </row>
    <row r="49" spans="1:24" ht="12">
      <c r="A49" s="85" t="s">
        <v>203</v>
      </c>
      <c r="B49" s="84">
        <v>2630391970</v>
      </c>
      <c r="C49" s="84">
        <v>2630391970</v>
      </c>
      <c r="D49" s="84" t="s">
        <v>1</v>
      </c>
      <c r="E49" s="84">
        <v>2630391970</v>
      </c>
      <c r="F49" s="84">
        <v>615299161</v>
      </c>
      <c r="G49" s="84">
        <v>827468858</v>
      </c>
      <c r="H49" s="84">
        <v>2158802</v>
      </c>
      <c r="I49" s="84">
        <v>961083459</v>
      </c>
      <c r="J49" s="84">
        <v>7638000</v>
      </c>
      <c r="K49" s="84">
        <v>5044040250</v>
      </c>
      <c r="L49" s="84" t="s">
        <v>1</v>
      </c>
      <c r="M49" s="84" t="s">
        <v>1</v>
      </c>
      <c r="N49" s="84">
        <v>5044040250</v>
      </c>
      <c r="O49" s="84">
        <v>99246274</v>
      </c>
      <c r="P49" s="84" t="s">
        <v>1</v>
      </c>
      <c r="Q49" s="84">
        <v>345766594</v>
      </c>
      <c r="R49" s="84">
        <v>20000</v>
      </c>
      <c r="S49" s="84">
        <v>32671604</v>
      </c>
      <c r="T49" s="84">
        <v>56772171</v>
      </c>
      <c r="U49" s="84">
        <v>5578516893</v>
      </c>
      <c r="V49" s="84" t="s">
        <v>1</v>
      </c>
      <c r="W49" s="84">
        <v>-236632658</v>
      </c>
      <c r="X49" s="96">
        <v>5341884235</v>
      </c>
    </row>
    <row r="50" spans="1:24" ht="12">
      <c r="A50" s="85" t="s">
        <v>202</v>
      </c>
      <c r="B50" s="84">
        <v>128325000</v>
      </c>
      <c r="C50" s="84">
        <v>128325000</v>
      </c>
      <c r="D50" s="84" t="s">
        <v>1</v>
      </c>
      <c r="E50" s="84">
        <v>128325000</v>
      </c>
      <c r="F50" s="84" t="s">
        <v>1</v>
      </c>
      <c r="G50" s="84" t="s">
        <v>1</v>
      </c>
      <c r="H50" s="84" t="s">
        <v>1</v>
      </c>
      <c r="I50" s="84">
        <v>1744000</v>
      </c>
      <c r="J50" s="84">
        <v>7638000</v>
      </c>
      <c r="K50" s="84">
        <v>137707000</v>
      </c>
      <c r="L50" s="84" t="s">
        <v>1</v>
      </c>
      <c r="M50" s="84" t="s">
        <v>1</v>
      </c>
      <c r="N50" s="84">
        <v>137707000</v>
      </c>
      <c r="O50" s="84" t="s">
        <v>1</v>
      </c>
      <c r="P50" s="84" t="s">
        <v>1</v>
      </c>
      <c r="Q50" s="84" t="s">
        <v>1</v>
      </c>
      <c r="R50" s="84">
        <v>20000</v>
      </c>
      <c r="S50" s="84">
        <v>15000</v>
      </c>
      <c r="T50" s="84" t="s">
        <v>1</v>
      </c>
      <c r="U50" s="84">
        <v>137742000</v>
      </c>
      <c r="V50" s="84" t="s">
        <v>1</v>
      </c>
      <c r="W50" s="84">
        <v>-60000000</v>
      </c>
      <c r="X50" s="96">
        <v>77742000</v>
      </c>
    </row>
    <row r="51" spans="1:24" ht="12">
      <c r="A51" s="85" t="s">
        <v>201</v>
      </c>
      <c r="B51" s="84">
        <v>12750000</v>
      </c>
      <c r="C51" s="84">
        <v>12750000</v>
      </c>
      <c r="D51" s="84" t="s">
        <v>1</v>
      </c>
      <c r="E51" s="84">
        <v>12750000</v>
      </c>
      <c r="F51" s="84" t="s">
        <v>1</v>
      </c>
      <c r="G51" s="84" t="s">
        <v>1</v>
      </c>
      <c r="H51" s="84" t="s">
        <v>1</v>
      </c>
      <c r="I51" s="84" t="s">
        <v>1</v>
      </c>
      <c r="J51" s="84" t="s">
        <v>1</v>
      </c>
      <c r="K51" s="84">
        <v>12750000</v>
      </c>
      <c r="L51" s="84" t="s">
        <v>1</v>
      </c>
      <c r="M51" s="84" t="s">
        <v>1</v>
      </c>
      <c r="N51" s="84">
        <v>12750000</v>
      </c>
      <c r="O51" s="84" t="s">
        <v>1</v>
      </c>
      <c r="P51" s="84" t="s">
        <v>1</v>
      </c>
      <c r="Q51" s="84" t="s">
        <v>1</v>
      </c>
      <c r="R51" s="84" t="s">
        <v>1</v>
      </c>
      <c r="S51" s="84">
        <v>15000</v>
      </c>
      <c r="T51" s="84" t="s">
        <v>1</v>
      </c>
      <c r="U51" s="84">
        <v>12765000</v>
      </c>
      <c r="V51" s="84" t="s">
        <v>1</v>
      </c>
      <c r="W51" s="84" t="s">
        <v>1</v>
      </c>
      <c r="X51" s="96">
        <v>12765000</v>
      </c>
    </row>
    <row r="52" spans="1:24" ht="12">
      <c r="A52" s="85" t="s">
        <v>200</v>
      </c>
      <c r="B52" s="84">
        <v>115575000</v>
      </c>
      <c r="C52" s="84">
        <v>115575000</v>
      </c>
      <c r="D52" s="84" t="s">
        <v>1</v>
      </c>
      <c r="E52" s="84">
        <v>115575000</v>
      </c>
      <c r="F52" s="84" t="s">
        <v>1</v>
      </c>
      <c r="G52" s="84" t="s">
        <v>1</v>
      </c>
      <c r="H52" s="84" t="s">
        <v>1</v>
      </c>
      <c r="I52" s="84">
        <v>1744000</v>
      </c>
      <c r="J52" s="84">
        <v>7638000</v>
      </c>
      <c r="K52" s="84">
        <v>124957000</v>
      </c>
      <c r="L52" s="84" t="s">
        <v>1</v>
      </c>
      <c r="M52" s="84" t="s">
        <v>1</v>
      </c>
      <c r="N52" s="84">
        <v>124957000</v>
      </c>
      <c r="O52" s="84" t="s">
        <v>1</v>
      </c>
      <c r="P52" s="84" t="s">
        <v>1</v>
      </c>
      <c r="Q52" s="84" t="s">
        <v>1</v>
      </c>
      <c r="R52" s="84">
        <v>20000</v>
      </c>
      <c r="S52" s="84" t="s">
        <v>1</v>
      </c>
      <c r="T52" s="84" t="s">
        <v>1</v>
      </c>
      <c r="U52" s="84">
        <v>124977000</v>
      </c>
      <c r="V52" s="84" t="s">
        <v>1</v>
      </c>
      <c r="W52" s="84">
        <v>-60000000</v>
      </c>
      <c r="X52" s="96">
        <v>64977000</v>
      </c>
    </row>
    <row r="53" spans="1:24" ht="12">
      <c r="A53" s="85" t="s">
        <v>194</v>
      </c>
      <c r="B53" s="84" t="s">
        <v>1</v>
      </c>
      <c r="C53" s="84" t="s">
        <v>1</v>
      </c>
      <c r="D53" s="84" t="s">
        <v>1</v>
      </c>
      <c r="E53" s="84" t="s">
        <v>1</v>
      </c>
      <c r="F53" s="84" t="s">
        <v>1</v>
      </c>
      <c r="G53" s="84" t="s">
        <v>1</v>
      </c>
      <c r="H53" s="84" t="s">
        <v>1</v>
      </c>
      <c r="I53" s="84" t="s">
        <v>1</v>
      </c>
      <c r="J53" s="84" t="s">
        <v>1</v>
      </c>
      <c r="K53" s="84" t="s">
        <v>1</v>
      </c>
      <c r="L53" s="84" t="s">
        <v>1</v>
      </c>
      <c r="M53" s="84" t="s">
        <v>1</v>
      </c>
      <c r="N53" s="84" t="s">
        <v>1</v>
      </c>
      <c r="O53" s="84" t="s">
        <v>1</v>
      </c>
      <c r="P53" s="84" t="s">
        <v>1</v>
      </c>
      <c r="Q53" s="84" t="s">
        <v>1</v>
      </c>
      <c r="R53" s="84" t="s">
        <v>1</v>
      </c>
      <c r="S53" s="84" t="s">
        <v>1</v>
      </c>
      <c r="T53" s="84" t="s">
        <v>1</v>
      </c>
      <c r="U53" s="84" t="s">
        <v>1</v>
      </c>
      <c r="V53" s="84" t="s">
        <v>1</v>
      </c>
      <c r="W53" s="84" t="s">
        <v>1</v>
      </c>
      <c r="X53" s="96" t="s">
        <v>1</v>
      </c>
    </row>
    <row r="54" spans="1:24" ht="12">
      <c r="A54" s="85" t="s">
        <v>199</v>
      </c>
      <c r="B54" s="84">
        <v>-5000000</v>
      </c>
      <c r="C54" s="84">
        <v>-5000000</v>
      </c>
      <c r="D54" s="84" t="s">
        <v>1</v>
      </c>
      <c r="E54" s="84">
        <v>-5000000</v>
      </c>
      <c r="F54" s="84" t="s">
        <v>1</v>
      </c>
      <c r="G54" s="84" t="s">
        <v>1</v>
      </c>
      <c r="H54" s="84" t="s">
        <v>1</v>
      </c>
      <c r="I54" s="84" t="s">
        <v>1</v>
      </c>
      <c r="J54" s="84" t="s">
        <v>1</v>
      </c>
      <c r="K54" s="84">
        <v>-5000000</v>
      </c>
      <c r="L54" s="84" t="s">
        <v>1</v>
      </c>
      <c r="M54" s="84" t="s">
        <v>1</v>
      </c>
      <c r="N54" s="84">
        <v>-5000000</v>
      </c>
      <c r="O54" s="84" t="s">
        <v>1</v>
      </c>
      <c r="P54" s="84" t="s">
        <v>1</v>
      </c>
      <c r="Q54" s="84" t="s">
        <v>1</v>
      </c>
      <c r="R54" s="84" t="s">
        <v>1</v>
      </c>
      <c r="S54" s="84" t="s">
        <v>1</v>
      </c>
      <c r="T54" s="84" t="s">
        <v>1</v>
      </c>
      <c r="U54" s="84">
        <v>-5000000</v>
      </c>
      <c r="V54" s="84" t="s">
        <v>1</v>
      </c>
      <c r="W54" s="84">
        <v>5000000</v>
      </c>
      <c r="X54" s="96" t="s">
        <v>1</v>
      </c>
    </row>
    <row r="55" spans="1:24" ht="12">
      <c r="A55" s="85" t="s">
        <v>198</v>
      </c>
      <c r="B55" s="84">
        <v>851462662</v>
      </c>
      <c r="C55" s="84">
        <v>851462662</v>
      </c>
      <c r="D55" s="84" t="s">
        <v>1</v>
      </c>
      <c r="E55" s="84">
        <v>851462662</v>
      </c>
      <c r="F55" s="84">
        <v>736583794</v>
      </c>
      <c r="G55" s="84">
        <v>1997208</v>
      </c>
      <c r="H55" s="84">
        <v>7125030</v>
      </c>
      <c r="I55" s="84" t="s">
        <v>1</v>
      </c>
      <c r="J55" s="84" t="s">
        <v>1</v>
      </c>
      <c r="K55" s="84">
        <v>1597168694</v>
      </c>
      <c r="L55" s="84" t="s">
        <v>1</v>
      </c>
      <c r="M55" s="84" t="s">
        <v>1</v>
      </c>
      <c r="N55" s="84">
        <v>1597168694</v>
      </c>
      <c r="O55" s="84" t="s">
        <v>1</v>
      </c>
      <c r="P55" s="84" t="s">
        <v>1</v>
      </c>
      <c r="Q55" s="84">
        <v>1124693</v>
      </c>
      <c r="R55" s="84" t="s">
        <v>1</v>
      </c>
      <c r="S55" s="84" t="s">
        <v>1</v>
      </c>
      <c r="T55" s="84" t="s">
        <v>1</v>
      </c>
      <c r="U55" s="84">
        <v>1598293387</v>
      </c>
      <c r="V55" s="84" t="s">
        <v>1</v>
      </c>
      <c r="W55" s="84" t="s">
        <v>1</v>
      </c>
      <c r="X55" s="96">
        <v>1598293387</v>
      </c>
    </row>
    <row r="56" spans="1:24" ht="12">
      <c r="A56" s="85" t="s">
        <v>197</v>
      </c>
      <c r="B56" s="84">
        <v>1973312</v>
      </c>
      <c r="C56" s="84">
        <v>1973312</v>
      </c>
      <c r="D56" s="84" t="s">
        <v>1</v>
      </c>
      <c r="E56" s="84">
        <v>1973312</v>
      </c>
      <c r="F56" s="84" t="s">
        <v>1</v>
      </c>
      <c r="G56" s="84" t="s">
        <v>1</v>
      </c>
      <c r="H56" s="84" t="s">
        <v>1</v>
      </c>
      <c r="I56" s="84" t="s">
        <v>1</v>
      </c>
      <c r="J56" s="84" t="s">
        <v>1</v>
      </c>
      <c r="K56" s="84">
        <v>1973312</v>
      </c>
      <c r="L56" s="84" t="s">
        <v>1</v>
      </c>
      <c r="M56" s="84" t="s">
        <v>1</v>
      </c>
      <c r="N56" s="84">
        <v>1973312</v>
      </c>
      <c r="O56" s="84" t="s">
        <v>1</v>
      </c>
      <c r="P56" s="84" t="s">
        <v>1</v>
      </c>
      <c r="Q56" s="84" t="s">
        <v>1</v>
      </c>
      <c r="R56" s="84" t="s">
        <v>1</v>
      </c>
      <c r="S56" s="84" t="s">
        <v>1</v>
      </c>
      <c r="T56" s="84" t="s">
        <v>1</v>
      </c>
      <c r="U56" s="84">
        <v>1973312</v>
      </c>
      <c r="V56" s="84" t="s">
        <v>1</v>
      </c>
      <c r="W56" s="84" t="s">
        <v>1</v>
      </c>
      <c r="X56" s="96">
        <v>1973312</v>
      </c>
    </row>
    <row r="57" spans="1:24" ht="12">
      <c r="A57" s="85" t="s">
        <v>196</v>
      </c>
      <c r="B57" s="84">
        <v>1721407419</v>
      </c>
      <c r="C57" s="84">
        <v>1721407419</v>
      </c>
      <c r="D57" s="84" t="s">
        <v>1</v>
      </c>
      <c r="E57" s="84">
        <v>1721407419</v>
      </c>
      <c r="F57" s="84" t="s">
        <v>1</v>
      </c>
      <c r="G57" s="84">
        <v>841802135</v>
      </c>
      <c r="H57" s="84" t="s">
        <v>1</v>
      </c>
      <c r="I57" s="84">
        <v>558368859</v>
      </c>
      <c r="J57" s="84" t="s">
        <v>1</v>
      </c>
      <c r="K57" s="84">
        <v>3121578413</v>
      </c>
      <c r="L57" s="84" t="s">
        <v>1</v>
      </c>
      <c r="M57" s="84" t="s">
        <v>1</v>
      </c>
      <c r="N57" s="84">
        <v>3121578413</v>
      </c>
      <c r="O57" s="84">
        <v>97426190</v>
      </c>
      <c r="P57" s="84" t="s">
        <v>1</v>
      </c>
      <c r="Q57" s="84">
        <v>344870990</v>
      </c>
      <c r="R57" s="84" t="s">
        <v>1</v>
      </c>
      <c r="S57" s="84">
        <v>5000000</v>
      </c>
      <c r="T57" s="84">
        <v>56772171</v>
      </c>
      <c r="U57" s="84">
        <v>3625647764</v>
      </c>
      <c r="V57" s="84" t="s">
        <v>1</v>
      </c>
      <c r="W57" s="84" t="s">
        <v>1</v>
      </c>
      <c r="X57" s="96">
        <v>3625647764</v>
      </c>
    </row>
    <row r="58" spans="1:24" ht="12">
      <c r="A58" s="85" t="s">
        <v>195</v>
      </c>
      <c r="B58" s="84" t="s">
        <v>1</v>
      </c>
      <c r="C58" s="84" t="s">
        <v>1</v>
      </c>
      <c r="D58" s="84" t="s">
        <v>1</v>
      </c>
      <c r="E58" s="84" t="s">
        <v>1</v>
      </c>
      <c r="F58" s="84" t="s">
        <v>1</v>
      </c>
      <c r="G58" s="84" t="s">
        <v>1</v>
      </c>
      <c r="H58" s="84" t="s">
        <v>1</v>
      </c>
      <c r="I58" s="84" t="s">
        <v>1</v>
      </c>
      <c r="J58" s="84" t="s">
        <v>1</v>
      </c>
      <c r="K58" s="84" t="s">
        <v>1</v>
      </c>
      <c r="L58" s="84" t="s">
        <v>1</v>
      </c>
      <c r="M58" s="84" t="s">
        <v>1</v>
      </c>
      <c r="N58" s="84" t="s">
        <v>1</v>
      </c>
      <c r="O58" s="84">
        <v>60385056</v>
      </c>
      <c r="P58" s="84" t="s">
        <v>1</v>
      </c>
      <c r="Q58" s="84" t="s">
        <v>1</v>
      </c>
      <c r="R58" s="84" t="s">
        <v>1</v>
      </c>
      <c r="S58" s="84" t="s">
        <v>1</v>
      </c>
      <c r="T58" s="84" t="s">
        <v>1</v>
      </c>
      <c r="U58" s="84">
        <v>60385056</v>
      </c>
      <c r="V58" s="84" t="s">
        <v>1</v>
      </c>
      <c r="W58" s="84" t="s">
        <v>1</v>
      </c>
      <c r="X58" s="96">
        <v>60385056</v>
      </c>
    </row>
    <row r="59" spans="1:24" ht="12">
      <c r="A59" s="85" t="s">
        <v>194</v>
      </c>
      <c r="B59" s="84">
        <v>1721407419</v>
      </c>
      <c r="C59" s="84">
        <v>1721407419</v>
      </c>
      <c r="D59" s="84" t="s">
        <v>1</v>
      </c>
      <c r="E59" s="84">
        <v>1721407419</v>
      </c>
      <c r="F59" s="84" t="s">
        <v>1</v>
      </c>
      <c r="G59" s="84">
        <v>841802135</v>
      </c>
      <c r="H59" s="84" t="s">
        <v>1</v>
      </c>
      <c r="I59" s="84">
        <v>558368859</v>
      </c>
      <c r="J59" s="84" t="s">
        <v>1</v>
      </c>
      <c r="K59" s="84">
        <v>3121578413</v>
      </c>
      <c r="L59" s="84" t="s">
        <v>1</v>
      </c>
      <c r="M59" s="84" t="s">
        <v>1</v>
      </c>
      <c r="N59" s="84">
        <v>3121578413</v>
      </c>
      <c r="O59" s="84">
        <v>37041134</v>
      </c>
      <c r="P59" s="84" t="s">
        <v>1</v>
      </c>
      <c r="Q59" s="84">
        <v>344870990</v>
      </c>
      <c r="R59" s="84" t="s">
        <v>1</v>
      </c>
      <c r="S59" s="84">
        <v>5000000</v>
      </c>
      <c r="T59" s="84">
        <v>56772171</v>
      </c>
      <c r="U59" s="84">
        <v>3565262708</v>
      </c>
      <c r="V59" s="84" t="s">
        <v>1</v>
      </c>
      <c r="W59" s="84" t="s">
        <v>1</v>
      </c>
      <c r="X59" s="96">
        <v>3565262708</v>
      </c>
    </row>
    <row r="60" spans="1:24" ht="12">
      <c r="A60" s="85" t="s">
        <v>193</v>
      </c>
      <c r="B60" s="84">
        <v>23000000</v>
      </c>
      <c r="C60" s="84">
        <v>23000000</v>
      </c>
      <c r="D60" s="84" t="s">
        <v>1</v>
      </c>
      <c r="E60" s="84">
        <v>23000000</v>
      </c>
      <c r="F60" s="84" t="s">
        <v>1</v>
      </c>
      <c r="G60" s="84" t="s">
        <v>1</v>
      </c>
      <c r="H60" s="84" t="s">
        <v>1</v>
      </c>
      <c r="I60" s="84">
        <v>400970600</v>
      </c>
      <c r="J60" s="84" t="s">
        <v>1</v>
      </c>
      <c r="K60" s="84">
        <v>423970600</v>
      </c>
      <c r="L60" s="84" t="s">
        <v>1</v>
      </c>
      <c r="M60" s="84" t="s">
        <v>1</v>
      </c>
      <c r="N60" s="84">
        <v>423970600</v>
      </c>
      <c r="O60" s="84">
        <v>1820084</v>
      </c>
      <c r="P60" s="84" t="s">
        <v>1</v>
      </c>
      <c r="Q60" s="84" t="s">
        <v>1</v>
      </c>
      <c r="R60" s="84" t="s">
        <v>1</v>
      </c>
      <c r="S60" s="84">
        <v>27656604</v>
      </c>
      <c r="T60" s="84" t="s">
        <v>1</v>
      </c>
      <c r="U60" s="84">
        <v>453447288</v>
      </c>
      <c r="V60" s="84" t="s">
        <v>1</v>
      </c>
      <c r="W60" s="84">
        <v>-181632658</v>
      </c>
      <c r="X60" s="96">
        <v>271814630</v>
      </c>
    </row>
    <row r="61" spans="1:24" ht="12">
      <c r="A61" s="85" t="s">
        <v>192</v>
      </c>
      <c r="B61" s="84">
        <v>-90776423</v>
      </c>
      <c r="C61" s="84">
        <v>-90776423</v>
      </c>
      <c r="D61" s="84" t="s">
        <v>1</v>
      </c>
      <c r="E61" s="84">
        <v>-90776423</v>
      </c>
      <c r="F61" s="84">
        <v>-121284633</v>
      </c>
      <c r="G61" s="84">
        <v>-16330485</v>
      </c>
      <c r="H61" s="84">
        <v>-4966228</v>
      </c>
      <c r="I61" s="84" t="s">
        <v>1</v>
      </c>
      <c r="J61" s="84" t="s">
        <v>1</v>
      </c>
      <c r="K61" s="84">
        <v>-233357769</v>
      </c>
      <c r="L61" s="84" t="s">
        <v>1</v>
      </c>
      <c r="M61" s="84" t="s">
        <v>1</v>
      </c>
      <c r="N61" s="84">
        <v>-233357769</v>
      </c>
      <c r="O61" s="84" t="s">
        <v>1</v>
      </c>
      <c r="P61" s="84" t="s">
        <v>1</v>
      </c>
      <c r="Q61" s="84">
        <v>-229089</v>
      </c>
      <c r="R61" s="84" t="s">
        <v>1</v>
      </c>
      <c r="S61" s="84" t="s">
        <v>1</v>
      </c>
      <c r="T61" s="84" t="s">
        <v>1</v>
      </c>
      <c r="U61" s="84">
        <v>-233586858</v>
      </c>
      <c r="V61" s="84" t="s">
        <v>1</v>
      </c>
      <c r="W61" s="84" t="s">
        <v>1</v>
      </c>
      <c r="X61" s="96">
        <v>-233586858</v>
      </c>
    </row>
    <row r="62" spans="1:24" ht="12">
      <c r="A62" s="85" t="s">
        <v>191</v>
      </c>
      <c r="B62" s="84">
        <v>8178213624</v>
      </c>
      <c r="C62" s="84">
        <v>8178213624</v>
      </c>
      <c r="D62" s="84" t="s">
        <v>1</v>
      </c>
      <c r="E62" s="84">
        <v>8178213624</v>
      </c>
      <c r="F62" s="84">
        <v>577547712</v>
      </c>
      <c r="G62" s="84">
        <v>296738099</v>
      </c>
      <c r="H62" s="84">
        <v>148466197</v>
      </c>
      <c r="I62" s="84">
        <v>2443460122</v>
      </c>
      <c r="J62" s="84">
        <v>1681467693</v>
      </c>
      <c r="K62" s="84">
        <v>13325893447</v>
      </c>
      <c r="L62" s="84">
        <v>-18070293</v>
      </c>
      <c r="M62" s="84">
        <v>-147284</v>
      </c>
      <c r="N62" s="84">
        <v>13307675870</v>
      </c>
      <c r="O62" s="84">
        <v>51419076</v>
      </c>
      <c r="P62" s="84">
        <v>5046780</v>
      </c>
      <c r="Q62" s="84">
        <v>481257213</v>
      </c>
      <c r="R62" s="84">
        <v>2035455077</v>
      </c>
      <c r="S62" s="84">
        <v>393610</v>
      </c>
      <c r="T62" s="84">
        <v>30133499</v>
      </c>
      <c r="U62" s="84">
        <v>15911381125</v>
      </c>
      <c r="V62" s="84" t="s">
        <v>1</v>
      </c>
      <c r="W62" s="84">
        <v>-961414344</v>
      </c>
      <c r="X62" s="96">
        <v>14949966781</v>
      </c>
    </row>
    <row r="63" spans="1:24" ht="12">
      <c r="A63" s="85" t="s">
        <v>190</v>
      </c>
      <c r="B63" s="84">
        <v>3552808195</v>
      </c>
      <c r="C63" s="84">
        <v>3552808195</v>
      </c>
      <c r="D63" s="84" t="s">
        <v>1</v>
      </c>
      <c r="E63" s="84">
        <v>3552808195</v>
      </c>
      <c r="F63" s="84">
        <v>116135617</v>
      </c>
      <c r="G63" s="84">
        <v>273294199</v>
      </c>
      <c r="H63" s="84">
        <v>136984917</v>
      </c>
      <c r="I63" s="84">
        <v>2055942382</v>
      </c>
      <c r="J63" s="84">
        <v>1414754646</v>
      </c>
      <c r="K63" s="84">
        <v>7549919956</v>
      </c>
      <c r="L63" s="84">
        <v>34745449</v>
      </c>
      <c r="M63" s="84" t="s">
        <v>1</v>
      </c>
      <c r="N63" s="84">
        <v>7584665405</v>
      </c>
      <c r="O63" s="84">
        <v>51419076</v>
      </c>
      <c r="P63" s="84">
        <v>100016</v>
      </c>
      <c r="Q63" s="84">
        <v>408294901</v>
      </c>
      <c r="R63" s="84">
        <v>16937976</v>
      </c>
      <c r="S63" s="84">
        <v>393610</v>
      </c>
      <c r="T63" s="84">
        <v>26278279</v>
      </c>
      <c r="U63" s="84">
        <v>8088089263</v>
      </c>
      <c r="V63" s="84" t="s">
        <v>1</v>
      </c>
      <c r="W63" s="84" t="s">
        <v>1</v>
      </c>
      <c r="X63" s="96">
        <v>8088089263</v>
      </c>
    </row>
    <row r="64" spans="1:24" ht="12">
      <c r="A64" s="85" t="s">
        <v>189</v>
      </c>
      <c r="B64" s="84">
        <v>2979523498</v>
      </c>
      <c r="C64" s="84">
        <v>2979523498</v>
      </c>
      <c r="D64" s="84" t="s">
        <v>1</v>
      </c>
      <c r="E64" s="84">
        <v>2979523498</v>
      </c>
      <c r="F64" s="84">
        <v>116135617</v>
      </c>
      <c r="G64" s="84">
        <v>273294199</v>
      </c>
      <c r="H64" s="84">
        <v>136984917</v>
      </c>
      <c r="I64" s="84">
        <v>2055942382</v>
      </c>
      <c r="J64" s="84">
        <v>1414754646</v>
      </c>
      <c r="K64" s="84">
        <v>6976635259</v>
      </c>
      <c r="L64" s="84">
        <v>34745449</v>
      </c>
      <c r="M64" s="84" t="s">
        <v>1</v>
      </c>
      <c r="N64" s="84">
        <v>7011380708</v>
      </c>
      <c r="O64" s="84">
        <v>51358777</v>
      </c>
      <c r="P64" s="84">
        <v>100016</v>
      </c>
      <c r="Q64" s="84">
        <v>408294901</v>
      </c>
      <c r="R64" s="84">
        <v>16937976</v>
      </c>
      <c r="S64" s="84">
        <v>393610</v>
      </c>
      <c r="T64" s="84">
        <v>26278279</v>
      </c>
      <c r="U64" s="84">
        <v>7514744267</v>
      </c>
      <c r="V64" s="84" t="s">
        <v>1</v>
      </c>
      <c r="W64" s="84" t="s">
        <v>1</v>
      </c>
      <c r="X64" s="96">
        <v>7514744267</v>
      </c>
    </row>
    <row r="65" spans="1:24" ht="12">
      <c r="A65" s="85" t="s">
        <v>188</v>
      </c>
      <c r="B65" s="84">
        <v>573284697</v>
      </c>
      <c r="C65" s="84">
        <v>573284697</v>
      </c>
      <c r="D65" s="84" t="s">
        <v>1</v>
      </c>
      <c r="E65" s="84">
        <v>573284697</v>
      </c>
      <c r="F65" s="84" t="s">
        <v>1</v>
      </c>
      <c r="G65" s="84" t="s">
        <v>1</v>
      </c>
      <c r="H65" s="84" t="s">
        <v>1</v>
      </c>
      <c r="I65" s="84" t="s">
        <v>1</v>
      </c>
      <c r="J65" s="84" t="s">
        <v>1</v>
      </c>
      <c r="K65" s="84">
        <v>573284697</v>
      </c>
      <c r="L65" s="84" t="s">
        <v>1</v>
      </c>
      <c r="M65" s="84" t="s">
        <v>1</v>
      </c>
      <c r="N65" s="84">
        <v>573284697</v>
      </c>
      <c r="O65" s="84">
        <v>60299</v>
      </c>
      <c r="P65" s="84" t="s">
        <v>1</v>
      </c>
      <c r="Q65" s="84" t="s">
        <v>1</v>
      </c>
      <c r="R65" s="84" t="s">
        <v>1</v>
      </c>
      <c r="S65" s="84" t="s">
        <v>1</v>
      </c>
      <c r="T65" s="84" t="s">
        <v>1</v>
      </c>
      <c r="U65" s="84">
        <v>573344996</v>
      </c>
      <c r="V65" s="84" t="s">
        <v>1</v>
      </c>
      <c r="W65" s="84" t="s">
        <v>1</v>
      </c>
      <c r="X65" s="96">
        <v>573344996</v>
      </c>
    </row>
    <row r="66" spans="1:24" ht="12">
      <c r="A66" s="85" t="s">
        <v>187</v>
      </c>
      <c r="B66" s="84">
        <v>278403157</v>
      </c>
      <c r="C66" s="84">
        <v>278403157</v>
      </c>
      <c r="D66" s="84" t="s">
        <v>1</v>
      </c>
      <c r="E66" s="84">
        <v>278403157</v>
      </c>
      <c r="F66" s="84">
        <v>284639694</v>
      </c>
      <c r="G66" s="84">
        <v>23443900</v>
      </c>
      <c r="H66" s="84">
        <v>11481280</v>
      </c>
      <c r="I66" s="84">
        <v>193510826</v>
      </c>
      <c r="J66" s="84">
        <v>217511047</v>
      </c>
      <c r="K66" s="84">
        <v>1008989904</v>
      </c>
      <c r="L66" s="84">
        <v>-52815742</v>
      </c>
      <c r="M66" s="84">
        <v>-147284</v>
      </c>
      <c r="N66" s="84">
        <v>956026878</v>
      </c>
      <c r="O66" s="84" t="s">
        <v>1</v>
      </c>
      <c r="P66" s="84" t="s">
        <v>1</v>
      </c>
      <c r="Q66" s="84">
        <v>557721</v>
      </c>
      <c r="R66" s="84" t="s">
        <v>1</v>
      </c>
      <c r="S66" s="84" t="s">
        <v>1</v>
      </c>
      <c r="T66" s="84">
        <v>3855220</v>
      </c>
      <c r="U66" s="84">
        <v>960439819</v>
      </c>
      <c r="V66" s="84" t="s">
        <v>1</v>
      </c>
      <c r="W66" s="84" t="s">
        <v>1</v>
      </c>
      <c r="X66" s="96">
        <v>960439819</v>
      </c>
    </row>
    <row r="67" spans="1:24" ht="12">
      <c r="A67" s="85" t="s">
        <v>186</v>
      </c>
      <c r="B67" s="84">
        <v>1129980</v>
      </c>
      <c r="C67" s="84">
        <v>1129980</v>
      </c>
      <c r="D67" s="84" t="s">
        <v>1</v>
      </c>
      <c r="E67" s="84">
        <v>1129980</v>
      </c>
      <c r="F67" s="84" t="s">
        <v>1</v>
      </c>
      <c r="G67" s="84" t="s">
        <v>1</v>
      </c>
      <c r="H67" s="84" t="s">
        <v>1</v>
      </c>
      <c r="I67" s="84" t="s">
        <v>1</v>
      </c>
      <c r="J67" s="84" t="s">
        <v>1</v>
      </c>
      <c r="K67" s="84">
        <v>1129980</v>
      </c>
      <c r="L67" s="84" t="s">
        <v>1</v>
      </c>
      <c r="M67" s="84" t="s">
        <v>1</v>
      </c>
      <c r="N67" s="84">
        <v>1129980</v>
      </c>
      <c r="O67" s="84" t="s">
        <v>1</v>
      </c>
      <c r="P67" s="84" t="s">
        <v>1</v>
      </c>
      <c r="Q67" s="84" t="s">
        <v>1</v>
      </c>
      <c r="R67" s="84" t="s">
        <v>1</v>
      </c>
      <c r="S67" s="84" t="s">
        <v>1</v>
      </c>
      <c r="T67" s="84" t="s">
        <v>1</v>
      </c>
      <c r="U67" s="84">
        <v>1129980</v>
      </c>
      <c r="V67" s="84" t="s">
        <v>1</v>
      </c>
      <c r="W67" s="84" t="s">
        <v>1</v>
      </c>
      <c r="X67" s="96">
        <v>1129980</v>
      </c>
    </row>
    <row r="68" spans="1:24" ht="12">
      <c r="A68" s="85" t="s">
        <v>185</v>
      </c>
      <c r="B68" s="84">
        <v>4349257110</v>
      </c>
      <c r="C68" s="84">
        <v>4349257110</v>
      </c>
      <c r="D68" s="84" t="s">
        <v>1</v>
      </c>
      <c r="E68" s="84">
        <v>4349257110</v>
      </c>
      <c r="F68" s="84">
        <v>177801705</v>
      </c>
      <c r="G68" s="84" t="s">
        <v>1</v>
      </c>
      <c r="H68" s="84" t="s">
        <v>1</v>
      </c>
      <c r="I68" s="84" t="s">
        <v>1</v>
      </c>
      <c r="J68" s="84" t="s">
        <v>1</v>
      </c>
      <c r="K68" s="84">
        <v>4527058815</v>
      </c>
      <c r="L68" s="84" t="s">
        <v>1</v>
      </c>
      <c r="M68" s="84" t="s">
        <v>1</v>
      </c>
      <c r="N68" s="84">
        <v>4527058815</v>
      </c>
      <c r="O68" s="84" t="s">
        <v>1</v>
      </c>
      <c r="P68" s="84">
        <v>4946764</v>
      </c>
      <c r="Q68" s="84">
        <v>72511300</v>
      </c>
      <c r="R68" s="84" t="s">
        <v>1</v>
      </c>
      <c r="S68" s="84" t="s">
        <v>1</v>
      </c>
      <c r="T68" s="84" t="s">
        <v>1</v>
      </c>
      <c r="U68" s="84">
        <v>4604516879</v>
      </c>
      <c r="V68" s="84" t="s">
        <v>1</v>
      </c>
      <c r="W68" s="84" t="s">
        <v>1</v>
      </c>
      <c r="X68" s="96">
        <v>4604516879</v>
      </c>
    </row>
    <row r="69" spans="1:24" ht="12">
      <c r="A69" s="85" t="s">
        <v>184</v>
      </c>
      <c r="B69" s="84">
        <v>4349257110</v>
      </c>
      <c r="C69" s="84">
        <v>4349257110</v>
      </c>
      <c r="D69" s="84" t="s">
        <v>1</v>
      </c>
      <c r="E69" s="84">
        <v>4349257110</v>
      </c>
      <c r="F69" s="84">
        <v>177801705</v>
      </c>
      <c r="G69" s="84" t="s">
        <v>1</v>
      </c>
      <c r="H69" s="84" t="s">
        <v>1</v>
      </c>
      <c r="I69" s="84" t="s">
        <v>1</v>
      </c>
      <c r="J69" s="84" t="s">
        <v>1</v>
      </c>
      <c r="K69" s="84">
        <v>4527058815</v>
      </c>
      <c r="L69" s="84" t="s">
        <v>1</v>
      </c>
      <c r="M69" s="84" t="s">
        <v>1</v>
      </c>
      <c r="N69" s="84">
        <v>4527058815</v>
      </c>
      <c r="O69" s="84" t="s">
        <v>1</v>
      </c>
      <c r="P69" s="84">
        <v>4946764</v>
      </c>
      <c r="Q69" s="84">
        <v>36255650</v>
      </c>
      <c r="R69" s="84" t="s">
        <v>1</v>
      </c>
      <c r="S69" s="84" t="s">
        <v>1</v>
      </c>
      <c r="T69" s="84" t="s">
        <v>1</v>
      </c>
      <c r="U69" s="84">
        <v>4568261229</v>
      </c>
      <c r="V69" s="84" t="s">
        <v>1</v>
      </c>
      <c r="W69" s="84" t="s">
        <v>1</v>
      </c>
      <c r="X69" s="96">
        <v>4568261229</v>
      </c>
    </row>
    <row r="70" spans="1:24" ht="12">
      <c r="A70" s="85" t="s">
        <v>183</v>
      </c>
      <c r="B70" s="84" t="s">
        <v>1</v>
      </c>
      <c r="C70" s="84" t="s">
        <v>1</v>
      </c>
      <c r="D70" s="84" t="s">
        <v>1</v>
      </c>
      <c r="E70" s="84" t="s">
        <v>1</v>
      </c>
      <c r="F70" s="84" t="s">
        <v>1</v>
      </c>
      <c r="G70" s="84" t="s">
        <v>1</v>
      </c>
      <c r="H70" s="84" t="s">
        <v>1</v>
      </c>
      <c r="I70" s="84" t="s">
        <v>1</v>
      </c>
      <c r="J70" s="84" t="s">
        <v>1</v>
      </c>
      <c r="K70" s="84" t="s">
        <v>1</v>
      </c>
      <c r="L70" s="84" t="s">
        <v>1</v>
      </c>
      <c r="M70" s="84" t="s">
        <v>1</v>
      </c>
      <c r="N70" s="84" t="s">
        <v>1</v>
      </c>
      <c r="O70" s="84" t="s">
        <v>1</v>
      </c>
      <c r="P70" s="84" t="s">
        <v>1</v>
      </c>
      <c r="Q70" s="84">
        <v>36255650</v>
      </c>
      <c r="R70" s="84" t="s">
        <v>1</v>
      </c>
      <c r="S70" s="84" t="s">
        <v>1</v>
      </c>
      <c r="T70" s="84" t="s">
        <v>1</v>
      </c>
      <c r="U70" s="84">
        <v>36255650</v>
      </c>
      <c r="V70" s="84" t="s">
        <v>1</v>
      </c>
      <c r="W70" s="84" t="s">
        <v>1</v>
      </c>
      <c r="X70" s="96">
        <v>36255650</v>
      </c>
    </row>
    <row r="71" spans="1:24" ht="12">
      <c r="A71" s="85" t="s">
        <v>182</v>
      </c>
      <c r="B71" s="84" t="s">
        <v>1</v>
      </c>
      <c r="C71" s="84" t="s">
        <v>1</v>
      </c>
      <c r="D71" s="84" t="s">
        <v>1</v>
      </c>
      <c r="E71" s="84" t="s">
        <v>1</v>
      </c>
      <c r="F71" s="84" t="s">
        <v>1</v>
      </c>
      <c r="G71" s="84" t="s">
        <v>1</v>
      </c>
      <c r="H71" s="84" t="s">
        <v>1</v>
      </c>
      <c r="I71" s="84">
        <v>50824914</v>
      </c>
      <c r="J71" s="84" t="s">
        <v>1</v>
      </c>
      <c r="K71" s="84">
        <v>50824914</v>
      </c>
      <c r="L71" s="84" t="s">
        <v>1</v>
      </c>
      <c r="M71" s="84" t="s">
        <v>1</v>
      </c>
      <c r="N71" s="84">
        <v>50824914</v>
      </c>
      <c r="O71" s="84" t="s">
        <v>1</v>
      </c>
      <c r="P71" s="84" t="s">
        <v>1</v>
      </c>
      <c r="Q71" s="84" t="s">
        <v>1</v>
      </c>
      <c r="R71" s="84">
        <v>2018417746</v>
      </c>
      <c r="S71" s="84" t="s">
        <v>1</v>
      </c>
      <c r="T71" s="84" t="s">
        <v>1</v>
      </c>
      <c r="U71" s="84">
        <v>2069242660</v>
      </c>
      <c r="V71" s="84" t="s">
        <v>1</v>
      </c>
      <c r="W71" s="84" t="s">
        <v>1</v>
      </c>
      <c r="X71" s="96">
        <v>2069242660</v>
      </c>
    </row>
    <row r="72" spans="1:24" ht="12">
      <c r="A72" s="85" t="s">
        <v>164</v>
      </c>
      <c r="B72" s="84" t="s">
        <v>1</v>
      </c>
      <c r="C72" s="84" t="s">
        <v>1</v>
      </c>
      <c r="D72" s="84" t="s">
        <v>1</v>
      </c>
      <c r="E72" s="84" t="s">
        <v>1</v>
      </c>
      <c r="F72" s="84" t="s">
        <v>1</v>
      </c>
      <c r="G72" s="84" t="s">
        <v>1</v>
      </c>
      <c r="H72" s="84" t="s">
        <v>1</v>
      </c>
      <c r="I72" s="84">
        <v>144380000</v>
      </c>
      <c r="J72" s="84">
        <v>50900000</v>
      </c>
      <c r="K72" s="84">
        <v>195280000</v>
      </c>
      <c r="L72" s="84" t="s">
        <v>1</v>
      </c>
      <c r="M72" s="84" t="s">
        <v>1</v>
      </c>
      <c r="N72" s="84">
        <v>195280000</v>
      </c>
      <c r="O72" s="84" t="s">
        <v>1</v>
      </c>
      <c r="P72" s="84" t="s">
        <v>1</v>
      </c>
      <c r="Q72" s="84" t="s">
        <v>1</v>
      </c>
      <c r="R72" s="84">
        <v>99355</v>
      </c>
      <c r="S72" s="84" t="s">
        <v>1</v>
      </c>
      <c r="T72" s="84" t="s">
        <v>1</v>
      </c>
      <c r="U72" s="84">
        <v>195379355</v>
      </c>
      <c r="V72" s="84" t="s">
        <v>1</v>
      </c>
      <c r="W72" s="84">
        <v>-961414344</v>
      </c>
      <c r="X72" s="96">
        <v>-766034989</v>
      </c>
    </row>
    <row r="73" spans="1:24" ht="12">
      <c r="A73" s="85" t="s">
        <v>181</v>
      </c>
      <c r="B73" s="84">
        <v>-3384818</v>
      </c>
      <c r="C73" s="84">
        <v>-3384818</v>
      </c>
      <c r="D73" s="84" t="s">
        <v>1</v>
      </c>
      <c r="E73" s="84">
        <v>-3384818</v>
      </c>
      <c r="F73" s="84">
        <v>-1029304</v>
      </c>
      <c r="G73" s="84" t="s">
        <v>1</v>
      </c>
      <c r="H73" s="84" t="s">
        <v>1</v>
      </c>
      <c r="I73" s="84">
        <v>-1198000</v>
      </c>
      <c r="J73" s="84">
        <v>-1698000</v>
      </c>
      <c r="K73" s="84">
        <v>-7310122</v>
      </c>
      <c r="L73" s="84" t="s">
        <v>1</v>
      </c>
      <c r="M73" s="84" t="s">
        <v>1</v>
      </c>
      <c r="N73" s="84">
        <v>-7310122</v>
      </c>
      <c r="O73" s="84" t="s">
        <v>1</v>
      </c>
      <c r="P73" s="84" t="s">
        <v>1</v>
      </c>
      <c r="Q73" s="84">
        <v>-106709</v>
      </c>
      <c r="R73" s="84" t="s">
        <v>1</v>
      </c>
      <c r="S73" s="84" t="s">
        <v>1</v>
      </c>
      <c r="T73" s="84" t="s">
        <v>1</v>
      </c>
      <c r="U73" s="84">
        <v>-7416831</v>
      </c>
      <c r="V73" s="84" t="s">
        <v>1</v>
      </c>
      <c r="W73" s="84" t="s">
        <v>1</v>
      </c>
      <c r="X73" s="96">
        <v>-7416831</v>
      </c>
    </row>
    <row r="74" spans="1:24" ht="12">
      <c r="A74" s="85" t="s">
        <v>180</v>
      </c>
      <c r="B74" s="84" t="s">
        <v>1</v>
      </c>
      <c r="C74" s="84" t="s">
        <v>1</v>
      </c>
      <c r="D74" s="84" t="s">
        <v>1</v>
      </c>
      <c r="E74" s="84" t="s">
        <v>1</v>
      </c>
      <c r="F74" s="84" t="s">
        <v>1</v>
      </c>
      <c r="G74" s="84" t="s">
        <v>1</v>
      </c>
      <c r="H74" s="84" t="s">
        <v>1</v>
      </c>
      <c r="I74" s="84" t="s">
        <v>1</v>
      </c>
      <c r="J74" s="84" t="s">
        <v>1</v>
      </c>
      <c r="K74" s="84" t="s">
        <v>1</v>
      </c>
      <c r="L74" s="84" t="s">
        <v>1</v>
      </c>
      <c r="M74" s="84" t="s">
        <v>1</v>
      </c>
      <c r="N74" s="84" t="s">
        <v>1</v>
      </c>
      <c r="O74" s="84" t="s">
        <v>1</v>
      </c>
      <c r="P74" s="84" t="s">
        <v>1</v>
      </c>
      <c r="Q74" s="84" t="s">
        <v>1</v>
      </c>
      <c r="R74" s="84" t="s">
        <v>1</v>
      </c>
      <c r="S74" s="84" t="s">
        <v>1</v>
      </c>
      <c r="T74" s="84" t="s">
        <v>1</v>
      </c>
      <c r="U74" s="84" t="s">
        <v>1</v>
      </c>
      <c r="V74" s="84" t="s">
        <v>1</v>
      </c>
      <c r="W74" s="84" t="s">
        <v>1</v>
      </c>
      <c r="X74" s="96" t="s">
        <v>1</v>
      </c>
    </row>
    <row r="75" spans="1:24" ht="12">
      <c r="A75" s="85" t="s">
        <v>179</v>
      </c>
      <c r="B75" s="84">
        <v>217744924265</v>
      </c>
      <c r="C75" s="84">
        <v>217744924265</v>
      </c>
      <c r="D75" s="84" t="s">
        <v>1</v>
      </c>
      <c r="E75" s="84">
        <v>217744924265</v>
      </c>
      <c r="F75" s="84">
        <v>1192846873</v>
      </c>
      <c r="G75" s="84">
        <v>1124206957</v>
      </c>
      <c r="H75" s="84">
        <v>150624999</v>
      </c>
      <c r="I75" s="84">
        <v>22857188917</v>
      </c>
      <c r="J75" s="84">
        <v>69849345157</v>
      </c>
      <c r="K75" s="84">
        <v>312919137168</v>
      </c>
      <c r="L75" s="84">
        <v>-18070293</v>
      </c>
      <c r="M75" s="84">
        <v>-147284</v>
      </c>
      <c r="N75" s="84">
        <v>312900919591</v>
      </c>
      <c r="O75" s="84">
        <v>4843942365</v>
      </c>
      <c r="P75" s="84">
        <v>12858138</v>
      </c>
      <c r="Q75" s="84">
        <v>832182298</v>
      </c>
      <c r="R75" s="84">
        <v>2035684266</v>
      </c>
      <c r="S75" s="84">
        <v>33065214</v>
      </c>
      <c r="T75" s="84">
        <v>86905670</v>
      </c>
      <c r="U75" s="84">
        <v>320745557542</v>
      </c>
      <c r="V75" s="84" t="s">
        <v>1</v>
      </c>
      <c r="W75" s="84">
        <v>-1198047002</v>
      </c>
      <c r="X75" s="96">
        <v>319547510540</v>
      </c>
    </row>
    <row r="76" spans="1:24" ht="12">
      <c r="A76" s="85" t="s">
        <v>178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96"/>
    </row>
    <row r="77" spans="1:24" ht="12">
      <c r="A77" s="85" t="s">
        <v>177</v>
      </c>
      <c r="B77" s="84">
        <v>40106042390</v>
      </c>
      <c r="C77" s="84">
        <v>40106042390</v>
      </c>
      <c r="D77" s="84" t="s">
        <v>1</v>
      </c>
      <c r="E77" s="84">
        <v>40106042390</v>
      </c>
      <c r="F77" s="84" t="s">
        <v>1</v>
      </c>
      <c r="G77" s="84" t="s">
        <v>1</v>
      </c>
      <c r="H77" s="84" t="s">
        <v>1</v>
      </c>
      <c r="I77" s="84">
        <v>9967315455</v>
      </c>
      <c r="J77" s="84">
        <v>52584713262</v>
      </c>
      <c r="K77" s="84">
        <v>102658071107</v>
      </c>
      <c r="L77" s="84" t="s">
        <v>1</v>
      </c>
      <c r="M77" s="84" t="s">
        <v>1</v>
      </c>
      <c r="N77" s="84">
        <v>102658071107</v>
      </c>
      <c r="O77" s="84">
        <v>2305232801</v>
      </c>
      <c r="P77" s="84" t="s">
        <v>1</v>
      </c>
      <c r="Q77" s="84">
        <v>2257399</v>
      </c>
      <c r="R77" s="84">
        <v>1970000000</v>
      </c>
      <c r="S77" s="84" t="s">
        <v>1</v>
      </c>
      <c r="T77" s="84">
        <v>3913000</v>
      </c>
      <c r="U77" s="84">
        <v>106939474307</v>
      </c>
      <c r="V77" s="84" t="s">
        <v>1</v>
      </c>
      <c r="W77" s="84">
        <v>-2067134298</v>
      </c>
      <c r="X77" s="96">
        <v>104872340009</v>
      </c>
    </row>
    <row r="78" spans="1:24" ht="12">
      <c r="A78" s="85" t="s">
        <v>176</v>
      </c>
      <c r="B78" s="84">
        <v>29831644651</v>
      </c>
      <c r="C78" s="84">
        <v>29831644651</v>
      </c>
      <c r="D78" s="84" t="s">
        <v>1</v>
      </c>
      <c r="E78" s="84">
        <v>29831644651</v>
      </c>
      <c r="F78" s="84" t="s">
        <v>1</v>
      </c>
      <c r="G78" s="84" t="s">
        <v>1</v>
      </c>
      <c r="H78" s="84" t="s">
        <v>1</v>
      </c>
      <c r="I78" s="84">
        <v>5868553599</v>
      </c>
      <c r="J78" s="84">
        <v>24657224407</v>
      </c>
      <c r="K78" s="84">
        <v>60357422657</v>
      </c>
      <c r="L78" s="84" t="s">
        <v>1</v>
      </c>
      <c r="M78" s="84" t="s">
        <v>1</v>
      </c>
      <c r="N78" s="84">
        <v>60357422657</v>
      </c>
      <c r="O78" s="84">
        <v>2217672438</v>
      </c>
      <c r="P78" s="84" t="s">
        <v>1</v>
      </c>
      <c r="Q78" s="84" t="s">
        <v>1</v>
      </c>
      <c r="R78" s="84">
        <v>1970000000</v>
      </c>
      <c r="S78" s="84" t="s">
        <v>1</v>
      </c>
      <c r="T78" s="84" t="s">
        <v>1</v>
      </c>
      <c r="U78" s="84">
        <v>64545095095</v>
      </c>
      <c r="V78" s="84" t="s">
        <v>1</v>
      </c>
      <c r="W78" s="84" t="s">
        <v>1</v>
      </c>
      <c r="X78" s="96">
        <v>64545095095</v>
      </c>
    </row>
    <row r="79" spans="1:24" ht="12">
      <c r="A79" s="85" t="s">
        <v>175</v>
      </c>
      <c r="B79" s="84">
        <v>1243945500</v>
      </c>
      <c r="C79" s="84">
        <v>1243945500</v>
      </c>
      <c r="D79" s="84" t="s">
        <v>1</v>
      </c>
      <c r="E79" s="84">
        <v>1243945500</v>
      </c>
      <c r="F79" s="84" t="s">
        <v>1</v>
      </c>
      <c r="G79" s="84" t="s">
        <v>1</v>
      </c>
      <c r="H79" s="84" t="s">
        <v>1</v>
      </c>
      <c r="I79" s="84" t="s">
        <v>1</v>
      </c>
      <c r="J79" s="84" t="s">
        <v>1</v>
      </c>
      <c r="K79" s="84">
        <v>1243945500</v>
      </c>
      <c r="L79" s="84" t="s">
        <v>1</v>
      </c>
      <c r="M79" s="84" t="s">
        <v>1</v>
      </c>
      <c r="N79" s="84">
        <v>1243945500</v>
      </c>
      <c r="O79" s="84" t="s">
        <v>1</v>
      </c>
      <c r="P79" s="84" t="s">
        <v>1</v>
      </c>
      <c r="Q79" s="84" t="s">
        <v>1</v>
      </c>
      <c r="R79" s="84" t="s">
        <v>1</v>
      </c>
      <c r="S79" s="84" t="s">
        <v>1</v>
      </c>
      <c r="T79" s="84" t="s">
        <v>1</v>
      </c>
      <c r="U79" s="84">
        <v>1243945500</v>
      </c>
      <c r="V79" s="84" t="s">
        <v>1</v>
      </c>
      <c r="W79" s="84">
        <v>-955675298</v>
      </c>
      <c r="X79" s="96">
        <v>288270202</v>
      </c>
    </row>
    <row r="80" spans="1:24" ht="12">
      <c r="A80" s="85" t="s">
        <v>174</v>
      </c>
      <c r="B80" s="84">
        <v>6408008000</v>
      </c>
      <c r="C80" s="84">
        <v>6408008000</v>
      </c>
      <c r="D80" s="84" t="s">
        <v>1</v>
      </c>
      <c r="E80" s="84">
        <v>6408008000</v>
      </c>
      <c r="F80" s="84" t="s">
        <v>1</v>
      </c>
      <c r="G80" s="84" t="s">
        <v>1</v>
      </c>
      <c r="H80" s="84" t="s">
        <v>1</v>
      </c>
      <c r="I80" s="84">
        <v>64029409</v>
      </c>
      <c r="J80" s="84" t="s">
        <v>1</v>
      </c>
      <c r="K80" s="84">
        <v>6472037409</v>
      </c>
      <c r="L80" s="84" t="s">
        <v>1</v>
      </c>
      <c r="M80" s="84" t="s">
        <v>1</v>
      </c>
      <c r="N80" s="84">
        <v>6472037409</v>
      </c>
      <c r="O80" s="84">
        <v>85740279</v>
      </c>
      <c r="P80" s="84" t="s">
        <v>1</v>
      </c>
      <c r="Q80" s="84" t="s">
        <v>1</v>
      </c>
      <c r="R80" s="84" t="s">
        <v>1</v>
      </c>
      <c r="S80" s="84" t="s">
        <v>1</v>
      </c>
      <c r="T80" s="84">
        <v>3913000</v>
      </c>
      <c r="U80" s="84">
        <v>6561690688</v>
      </c>
      <c r="V80" s="84" t="s">
        <v>1</v>
      </c>
      <c r="W80" s="84" t="s">
        <v>1</v>
      </c>
      <c r="X80" s="96">
        <v>6561690688</v>
      </c>
    </row>
    <row r="81" spans="1:24" ht="12">
      <c r="A81" s="85" t="s">
        <v>173</v>
      </c>
      <c r="B81" s="84">
        <v>965835000</v>
      </c>
      <c r="C81" s="84">
        <v>965835000</v>
      </c>
      <c r="D81" s="84" t="s">
        <v>1</v>
      </c>
      <c r="E81" s="84">
        <v>965835000</v>
      </c>
      <c r="F81" s="84" t="s">
        <v>1</v>
      </c>
      <c r="G81" s="84" t="s">
        <v>1</v>
      </c>
      <c r="H81" s="84" t="s">
        <v>1</v>
      </c>
      <c r="I81" s="84" t="s">
        <v>1</v>
      </c>
      <c r="J81" s="84" t="s">
        <v>1</v>
      </c>
      <c r="K81" s="84">
        <v>965835000</v>
      </c>
      <c r="L81" s="84" t="s">
        <v>1</v>
      </c>
      <c r="M81" s="84" t="s">
        <v>1</v>
      </c>
      <c r="N81" s="84">
        <v>965835000</v>
      </c>
      <c r="O81" s="84" t="s">
        <v>1</v>
      </c>
      <c r="P81" s="84" t="s">
        <v>1</v>
      </c>
      <c r="Q81" s="84" t="s">
        <v>1</v>
      </c>
      <c r="R81" s="84" t="s">
        <v>1</v>
      </c>
      <c r="S81" s="84" t="s">
        <v>1</v>
      </c>
      <c r="T81" s="84" t="s">
        <v>1</v>
      </c>
      <c r="U81" s="84">
        <v>965835000</v>
      </c>
      <c r="V81" s="84" t="s">
        <v>1</v>
      </c>
      <c r="W81" s="84">
        <v>-1111459000</v>
      </c>
      <c r="X81" s="96">
        <v>-145624000</v>
      </c>
    </row>
    <row r="82" spans="1:24" ht="12">
      <c r="A82" s="85" t="s">
        <v>164</v>
      </c>
      <c r="B82" s="84">
        <v>1656609239</v>
      </c>
      <c r="C82" s="84">
        <v>1656609239</v>
      </c>
      <c r="D82" s="84" t="s">
        <v>1</v>
      </c>
      <c r="E82" s="84">
        <v>1656609239</v>
      </c>
      <c r="F82" s="84" t="s">
        <v>1</v>
      </c>
      <c r="G82" s="84" t="s">
        <v>1</v>
      </c>
      <c r="H82" s="84" t="s">
        <v>1</v>
      </c>
      <c r="I82" s="84">
        <v>4034732447</v>
      </c>
      <c r="J82" s="84">
        <v>27927488855</v>
      </c>
      <c r="K82" s="84">
        <v>33618830541</v>
      </c>
      <c r="L82" s="84" t="s">
        <v>1</v>
      </c>
      <c r="M82" s="84" t="s">
        <v>1</v>
      </c>
      <c r="N82" s="84">
        <v>33618830541</v>
      </c>
      <c r="O82" s="84">
        <v>1820084</v>
      </c>
      <c r="P82" s="84" t="s">
        <v>1</v>
      </c>
      <c r="Q82" s="84">
        <v>2257399</v>
      </c>
      <c r="R82" s="84" t="s">
        <v>1</v>
      </c>
      <c r="S82" s="84" t="s">
        <v>1</v>
      </c>
      <c r="T82" s="84" t="s">
        <v>1</v>
      </c>
      <c r="U82" s="84">
        <v>33622908024</v>
      </c>
      <c r="V82" s="84" t="s">
        <v>1</v>
      </c>
      <c r="W82" s="84" t="s">
        <v>1</v>
      </c>
      <c r="X82" s="96">
        <v>33622908024</v>
      </c>
    </row>
    <row r="83" spans="1:24" ht="12">
      <c r="A83" s="85" t="s">
        <v>172</v>
      </c>
      <c r="B83" s="84">
        <v>5979030834</v>
      </c>
      <c r="C83" s="84">
        <v>5979030834</v>
      </c>
      <c r="D83" s="84" t="s">
        <v>1</v>
      </c>
      <c r="E83" s="84">
        <v>5979030834</v>
      </c>
      <c r="F83" s="84">
        <v>6463576</v>
      </c>
      <c r="G83" s="84">
        <v>7681321</v>
      </c>
      <c r="H83" s="84">
        <v>2473039</v>
      </c>
      <c r="I83" s="84">
        <v>964491455</v>
      </c>
      <c r="J83" s="84">
        <v>2875113391</v>
      </c>
      <c r="K83" s="84">
        <v>9835253616</v>
      </c>
      <c r="L83" s="84">
        <v>-18070293</v>
      </c>
      <c r="M83" s="84">
        <v>-147284</v>
      </c>
      <c r="N83" s="84">
        <v>9817036039</v>
      </c>
      <c r="O83" s="84">
        <v>417196497</v>
      </c>
      <c r="P83" s="84" t="s">
        <v>1</v>
      </c>
      <c r="Q83" s="84">
        <v>2901092</v>
      </c>
      <c r="R83" s="84">
        <v>2494283</v>
      </c>
      <c r="S83" s="84">
        <v>27656604</v>
      </c>
      <c r="T83" s="84">
        <v>3529477</v>
      </c>
      <c r="U83" s="84">
        <v>10270813992</v>
      </c>
      <c r="V83" s="84" t="s">
        <v>1</v>
      </c>
      <c r="W83" s="84">
        <v>-60290202</v>
      </c>
      <c r="X83" s="96">
        <v>10210523790</v>
      </c>
    </row>
    <row r="84" spans="1:24" ht="12">
      <c r="A84" s="85" t="s">
        <v>171</v>
      </c>
      <c r="B84" s="84">
        <v>4207961279</v>
      </c>
      <c r="C84" s="84">
        <v>4207961279</v>
      </c>
      <c r="D84" s="84" t="s">
        <v>1</v>
      </c>
      <c r="E84" s="84">
        <v>4207961279</v>
      </c>
      <c r="F84" s="84" t="s">
        <v>1</v>
      </c>
      <c r="G84" s="84" t="s">
        <v>1</v>
      </c>
      <c r="H84" s="84" t="s">
        <v>1</v>
      </c>
      <c r="I84" s="84">
        <v>570299915</v>
      </c>
      <c r="J84" s="84">
        <v>2023196182</v>
      </c>
      <c r="K84" s="84">
        <v>6801457376</v>
      </c>
      <c r="L84" s="84" t="s">
        <v>1</v>
      </c>
      <c r="M84" s="84" t="s">
        <v>1</v>
      </c>
      <c r="N84" s="84">
        <v>6801457376</v>
      </c>
      <c r="O84" s="84">
        <v>405801587</v>
      </c>
      <c r="P84" s="84" t="s">
        <v>1</v>
      </c>
      <c r="Q84" s="84" t="s">
        <v>1</v>
      </c>
      <c r="R84" s="84" t="s">
        <v>1</v>
      </c>
      <c r="S84" s="84">
        <v>27656604</v>
      </c>
      <c r="T84" s="84" t="s">
        <v>1</v>
      </c>
      <c r="U84" s="84">
        <v>7234915567</v>
      </c>
      <c r="V84" s="84" t="s">
        <v>1</v>
      </c>
      <c r="W84" s="84" t="s">
        <v>1</v>
      </c>
      <c r="X84" s="96">
        <v>7234915567</v>
      </c>
    </row>
    <row r="85" spans="1:24" ht="12">
      <c r="A85" s="85" t="s">
        <v>170</v>
      </c>
      <c r="B85" s="84">
        <v>460142000</v>
      </c>
      <c r="C85" s="84">
        <v>460142000</v>
      </c>
      <c r="D85" s="84" t="s">
        <v>1</v>
      </c>
      <c r="E85" s="84">
        <v>460142000</v>
      </c>
      <c r="F85" s="84" t="s">
        <v>1</v>
      </c>
      <c r="G85" s="84" t="s">
        <v>1</v>
      </c>
      <c r="H85" s="84" t="s">
        <v>1</v>
      </c>
      <c r="I85" s="84">
        <v>250811825</v>
      </c>
      <c r="J85" s="84">
        <v>692454827</v>
      </c>
      <c r="K85" s="84">
        <v>1403408652</v>
      </c>
      <c r="L85" s="84">
        <v>-18070293</v>
      </c>
      <c r="M85" s="84">
        <v>-147284</v>
      </c>
      <c r="N85" s="84">
        <v>1385191075</v>
      </c>
      <c r="O85" s="84" t="s">
        <v>1</v>
      </c>
      <c r="P85" s="84" t="s">
        <v>1</v>
      </c>
      <c r="Q85" s="84" t="s">
        <v>1</v>
      </c>
      <c r="R85" s="84">
        <v>1247350</v>
      </c>
      <c r="S85" s="84" t="s">
        <v>1</v>
      </c>
      <c r="T85" s="84">
        <v>1136084</v>
      </c>
      <c r="U85" s="84">
        <v>1387574509</v>
      </c>
      <c r="V85" s="84" t="s">
        <v>1</v>
      </c>
      <c r="W85" s="84">
        <v>-60290202</v>
      </c>
      <c r="X85" s="96">
        <v>1327284307</v>
      </c>
    </row>
    <row r="86" spans="1:24" ht="12">
      <c r="A86" s="85" t="s">
        <v>169</v>
      </c>
      <c r="B86" s="84" t="s">
        <v>1</v>
      </c>
      <c r="C86" s="84" t="s">
        <v>1</v>
      </c>
      <c r="D86" s="84" t="s">
        <v>1</v>
      </c>
      <c r="E86" s="84" t="s">
        <v>1</v>
      </c>
      <c r="F86" s="84" t="s">
        <v>1</v>
      </c>
      <c r="G86" s="84" t="s">
        <v>1</v>
      </c>
      <c r="H86" s="84" t="s">
        <v>1</v>
      </c>
      <c r="I86" s="84" t="s">
        <v>1</v>
      </c>
      <c r="J86" s="84" t="s">
        <v>1</v>
      </c>
      <c r="K86" s="84" t="s">
        <v>1</v>
      </c>
      <c r="L86" s="84" t="s">
        <v>1</v>
      </c>
      <c r="M86" s="84" t="s">
        <v>1</v>
      </c>
      <c r="N86" s="84" t="s">
        <v>1</v>
      </c>
      <c r="O86" s="84" t="s">
        <v>1</v>
      </c>
      <c r="P86" s="84" t="s">
        <v>1</v>
      </c>
      <c r="Q86" s="84" t="s">
        <v>1</v>
      </c>
      <c r="R86" s="84" t="s">
        <v>1</v>
      </c>
      <c r="S86" s="84" t="s">
        <v>1</v>
      </c>
      <c r="T86" s="84" t="s">
        <v>1</v>
      </c>
      <c r="U86" s="84" t="s">
        <v>1</v>
      </c>
      <c r="V86" s="84" t="s">
        <v>1</v>
      </c>
      <c r="W86" s="84" t="s">
        <v>1</v>
      </c>
      <c r="X86" s="96" t="s">
        <v>1</v>
      </c>
    </row>
    <row r="87" spans="1:24" ht="12">
      <c r="A87" s="85" t="s">
        <v>168</v>
      </c>
      <c r="B87" s="84" t="s">
        <v>1</v>
      </c>
      <c r="C87" s="84" t="s">
        <v>1</v>
      </c>
      <c r="D87" s="84" t="s">
        <v>1</v>
      </c>
      <c r="E87" s="84" t="s">
        <v>1</v>
      </c>
      <c r="F87" s="84" t="s">
        <v>1</v>
      </c>
      <c r="G87" s="84" t="s">
        <v>1</v>
      </c>
      <c r="H87" s="84" t="s">
        <v>1</v>
      </c>
      <c r="I87" s="84">
        <v>1359058</v>
      </c>
      <c r="J87" s="84" t="s">
        <v>1</v>
      </c>
      <c r="K87" s="84">
        <v>1359058</v>
      </c>
      <c r="L87" s="84" t="s">
        <v>1</v>
      </c>
      <c r="M87" s="84" t="s">
        <v>1</v>
      </c>
      <c r="N87" s="84">
        <v>1359058</v>
      </c>
      <c r="O87" s="84" t="s">
        <v>1</v>
      </c>
      <c r="P87" s="84" t="s">
        <v>1</v>
      </c>
      <c r="Q87" s="84" t="s">
        <v>1</v>
      </c>
      <c r="R87" s="84">
        <v>1043970</v>
      </c>
      <c r="S87" s="84" t="s">
        <v>1</v>
      </c>
      <c r="T87" s="84">
        <v>1830800</v>
      </c>
      <c r="U87" s="84">
        <v>4233828</v>
      </c>
      <c r="V87" s="84" t="s">
        <v>1</v>
      </c>
      <c r="W87" s="84" t="s">
        <v>1</v>
      </c>
      <c r="X87" s="96">
        <v>4233828</v>
      </c>
    </row>
    <row r="88" spans="1:24" ht="12">
      <c r="A88" s="85" t="s">
        <v>167</v>
      </c>
      <c r="B88" s="84" t="s">
        <v>1</v>
      </c>
      <c r="C88" s="84" t="s">
        <v>1</v>
      </c>
      <c r="D88" s="84" t="s">
        <v>1</v>
      </c>
      <c r="E88" s="84" t="s">
        <v>1</v>
      </c>
      <c r="F88" s="84" t="s">
        <v>1</v>
      </c>
      <c r="G88" s="84" t="s">
        <v>1</v>
      </c>
      <c r="H88" s="84" t="s">
        <v>1</v>
      </c>
      <c r="I88" s="84" t="s">
        <v>1</v>
      </c>
      <c r="J88" s="84" t="s">
        <v>1</v>
      </c>
      <c r="K88" s="84" t="s">
        <v>1</v>
      </c>
      <c r="L88" s="84" t="s">
        <v>1</v>
      </c>
      <c r="M88" s="84" t="s">
        <v>1</v>
      </c>
      <c r="N88" s="84" t="s">
        <v>1</v>
      </c>
      <c r="O88" s="84" t="s">
        <v>1</v>
      </c>
      <c r="P88" s="84" t="s">
        <v>1</v>
      </c>
      <c r="Q88" s="84" t="s">
        <v>1</v>
      </c>
      <c r="R88" s="84" t="s">
        <v>1</v>
      </c>
      <c r="S88" s="84" t="s">
        <v>1</v>
      </c>
      <c r="T88" s="84" t="s">
        <v>1</v>
      </c>
      <c r="U88" s="84" t="s">
        <v>1</v>
      </c>
      <c r="V88" s="84" t="s">
        <v>1</v>
      </c>
      <c r="W88" s="84" t="s">
        <v>1</v>
      </c>
      <c r="X88" s="96" t="s">
        <v>1</v>
      </c>
    </row>
    <row r="89" spans="1:24" ht="12">
      <c r="A89" s="85" t="s">
        <v>166</v>
      </c>
      <c r="B89" s="84">
        <v>632189134</v>
      </c>
      <c r="C89" s="84">
        <v>632189134</v>
      </c>
      <c r="D89" s="84" t="s">
        <v>1</v>
      </c>
      <c r="E89" s="84">
        <v>632189134</v>
      </c>
      <c r="F89" s="84">
        <v>6463576</v>
      </c>
      <c r="G89" s="84">
        <v>7681321</v>
      </c>
      <c r="H89" s="84">
        <v>2473039</v>
      </c>
      <c r="I89" s="84">
        <v>19236000</v>
      </c>
      <c r="J89" s="84">
        <v>16913000</v>
      </c>
      <c r="K89" s="84">
        <v>684956070</v>
      </c>
      <c r="L89" s="84" t="s">
        <v>1</v>
      </c>
      <c r="M89" s="84" t="s">
        <v>1</v>
      </c>
      <c r="N89" s="84">
        <v>684956070</v>
      </c>
      <c r="O89" s="84">
        <v>11334611</v>
      </c>
      <c r="P89" s="84" t="s">
        <v>1</v>
      </c>
      <c r="Q89" s="84" t="s">
        <v>1</v>
      </c>
      <c r="R89" s="84" t="s">
        <v>1</v>
      </c>
      <c r="S89" s="84" t="s">
        <v>1</v>
      </c>
      <c r="T89" s="84" t="s">
        <v>1</v>
      </c>
      <c r="U89" s="84">
        <v>696290681</v>
      </c>
      <c r="V89" s="84" t="s">
        <v>1</v>
      </c>
      <c r="W89" s="84" t="s">
        <v>1</v>
      </c>
      <c r="X89" s="96">
        <v>696290681</v>
      </c>
    </row>
    <row r="90" spans="1:24" ht="12">
      <c r="A90" s="85" t="s">
        <v>165</v>
      </c>
      <c r="B90" s="84">
        <v>573284697</v>
      </c>
      <c r="C90" s="84">
        <v>573284697</v>
      </c>
      <c r="D90" s="84" t="s">
        <v>1</v>
      </c>
      <c r="E90" s="84">
        <v>573284697</v>
      </c>
      <c r="F90" s="84" t="s">
        <v>1</v>
      </c>
      <c r="G90" s="84" t="s">
        <v>1</v>
      </c>
      <c r="H90" s="84" t="s">
        <v>1</v>
      </c>
      <c r="I90" s="84">
        <v>1500000</v>
      </c>
      <c r="J90" s="84">
        <v>1500000</v>
      </c>
      <c r="K90" s="84">
        <v>576284697</v>
      </c>
      <c r="L90" s="84" t="s">
        <v>1</v>
      </c>
      <c r="M90" s="84" t="s">
        <v>1</v>
      </c>
      <c r="N90" s="84">
        <v>576284697</v>
      </c>
      <c r="O90" s="84">
        <v>60299</v>
      </c>
      <c r="P90" s="84" t="s">
        <v>1</v>
      </c>
      <c r="Q90" s="84" t="s">
        <v>1</v>
      </c>
      <c r="R90" s="84" t="s">
        <v>1</v>
      </c>
      <c r="S90" s="84" t="s">
        <v>1</v>
      </c>
      <c r="T90" s="84">
        <v>562593</v>
      </c>
      <c r="U90" s="84">
        <v>576907589</v>
      </c>
      <c r="V90" s="84" t="s">
        <v>1</v>
      </c>
      <c r="W90" s="84" t="s">
        <v>1</v>
      </c>
      <c r="X90" s="96">
        <v>576907589</v>
      </c>
    </row>
    <row r="91" spans="1:24" ht="12">
      <c r="A91" s="85" t="s">
        <v>164</v>
      </c>
      <c r="B91" s="84">
        <v>105453724</v>
      </c>
      <c r="C91" s="84">
        <v>105453724</v>
      </c>
      <c r="D91" s="84" t="s">
        <v>1</v>
      </c>
      <c r="E91" s="84">
        <v>105453724</v>
      </c>
      <c r="F91" s="84" t="s">
        <v>1</v>
      </c>
      <c r="G91" s="84" t="s">
        <v>1</v>
      </c>
      <c r="H91" s="84" t="s">
        <v>1</v>
      </c>
      <c r="I91" s="84">
        <v>121284657</v>
      </c>
      <c r="J91" s="84">
        <v>141049382</v>
      </c>
      <c r="K91" s="84">
        <v>367787763</v>
      </c>
      <c r="L91" s="84" t="s">
        <v>1</v>
      </c>
      <c r="M91" s="84" t="s">
        <v>1</v>
      </c>
      <c r="N91" s="84">
        <v>367787763</v>
      </c>
      <c r="O91" s="84" t="s">
        <v>1</v>
      </c>
      <c r="P91" s="84" t="s">
        <v>1</v>
      </c>
      <c r="Q91" s="84">
        <v>2901092</v>
      </c>
      <c r="R91" s="84">
        <v>202963</v>
      </c>
      <c r="S91" s="84" t="s">
        <v>1</v>
      </c>
      <c r="T91" s="84" t="s">
        <v>1</v>
      </c>
      <c r="U91" s="84">
        <v>370891818</v>
      </c>
      <c r="V91" s="84" t="s">
        <v>1</v>
      </c>
      <c r="W91" s="84" t="s">
        <v>1</v>
      </c>
      <c r="X91" s="96">
        <v>370891818</v>
      </c>
    </row>
    <row r="92" spans="1:24" ht="12">
      <c r="A92" s="85" t="s">
        <v>163</v>
      </c>
      <c r="B92" s="84">
        <v>46085073224</v>
      </c>
      <c r="C92" s="84">
        <v>46085073224</v>
      </c>
      <c r="D92" s="84" t="s">
        <v>1</v>
      </c>
      <c r="E92" s="84">
        <v>46085073224</v>
      </c>
      <c r="F92" s="84">
        <v>6463576</v>
      </c>
      <c r="G92" s="84">
        <v>7681321</v>
      </c>
      <c r="H92" s="84">
        <v>2473039</v>
      </c>
      <c r="I92" s="84">
        <v>10931806910</v>
      </c>
      <c r="J92" s="84">
        <v>55459826653</v>
      </c>
      <c r="K92" s="84">
        <v>112493324723</v>
      </c>
      <c r="L92" s="84">
        <v>-18070293</v>
      </c>
      <c r="M92" s="84">
        <v>-147284</v>
      </c>
      <c r="N92" s="84">
        <v>112475107146</v>
      </c>
      <c r="O92" s="84">
        <v>2722429298</v>
      </c>
      <c r="P92" s="84" t="s">
        <v>1</v>
      </c>
      <c r="Q92" s="84">
        <v>5158491</v>
      </c>
      <c r="R92" s="84">
        <v>1972494283</v>
      </c>
      <c r="S92" s="84">
        <v>27656604</v>
      </c>
      <c r="T92" s="84">
        <v>7442477</v>
      </c>
      <c r="U92" s="84">
        <v>117210288299</v>
      </c>
      <c r="V92" s="84" t="s">
        <v>1</v>
      </c>
      <c r="W92" s="84">
        <v>-2127424500</v>
      </c>
      <c r="X92" s="96">
        <v>115082863799</v>
      </c>
    </row>
    <row r="93" spans="1:24" ht="12">
      <c r="A93" s="85" t="s">
        <v>162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96"/>
    </row>
    <row r="94" spans="1:24" ht="12">
      <c r="A94" s="85" t="s">
        <v>161</v>
      </c>
      <c r="B94" s="84">
        <v>213917097731</v>
      </c>
      <c r="C94" s="84">
        <v>213917097731</v>
      </c>
      <c r="D94" s="84" t="s">
        <v>1</v>
      </c>
      <c r="E94" s="84">
        <v>213917097731</v>
      </c>
      <c r="F94" s="84">
        <v>793100866</v>
      </c>
      <c r="G94" s="84">
        <v>827468858</v>
      </c>
      <c r="H94" s="84">
        <v>2158802</v>
      </c>
      <c r="I94" s="84">
        <v>20413728795</v>
      </c>
      <c r="J94" s="84">
        <v>68167877464</v>
      </c>
      <c r="K94" s="84">
        <v>304121432516</v>
      </c>
      <c r="L94" s="84" t="s">
        <v>1</v>
      </c>
      <c r="M94" s="84" t="s">
        <v>1</v>
      </c>
      <c r="N94" s="84">
        <v>304121432516</v>
      </c>
      <c r="O94" s="84">
        <v>4792523289</v>
      </c>
      <c r="P94" s="84">
        <v>12758122</v>
      </c>
      <c r="Q94" s="84">
        <v>423436385</v>
      </c>
      <c r="R94" s="84">
        <v>229189</v>
      </c>
      <c r="S94" s="84">
        <v>32671604</v>
      </c>
      <c r="T94" s="84">
        <v>56772171</v>
      </c>
      <c r="U94" s="84">
        <v>309439823276</v>
      </c>
      <c r="V94" s="84" t="s">
        <v>1</v>
      </c>
      <c r="W94" s="84">
        <v>-236632658</v>
      </c>
      <c r="X94" s="96">
        <v>309203190618</v>
      </c>
    </row>
    <row r="95" spans="1:24" ht="12">
      <c r="A95" s="85" t="s">
        <v>160</v>
      </c>
      <c r="B95" s="84">
        <v>-42257246690</v>
      </c>
      <c r="C95" s="84">
        <v>-42257246690</v>
      </c>
      <c r="D95" s="84" t="s">
        <v>1</v>
      </c>
      <c r="E95" s="84">
        <v>-42257246690</v>
      </c>
      <c r="F95" s="84">
        <v>393282431</v>
      </c>
      <c r="G95" s="84">
        <v>289056778</v>
      </c>
      <c r="H95" s="84">
        <v>145993158</v>
      </c>
      <c r="I95" s="84">
        <v>-8488346788</v>
      </c>
      <c r="J95" s="84">
        <v>-53778358960</v>
      </c>
      <c r="K95" s="84">
        <v>-103695620071</v>
      </c>
      <c r="L95" s="84" t="s">
        <v>1</v>
      </c>
      <c r="M95" s="84" t="s">
        <v>1</v>
      </c>
      <c r="N95" s="84">
        <v>-103695620071</v>
      </c>
      <c r="O95" s="84">
        <v>-2671010222</v>
      </c>
      <c r="P95" s="84">
        <v>100016</v>
      </c>
      <c r="Q95" s="84">
        <v>403587422</v>
      </c>
      <c r="R95" s="84">
        <v>62960794</v>
      </c>
      <c r="S95" s="84">
        <v>-27262994</v>
      </c>
      <c r="T95" s="84">
        <v>22691022</v>
      </c>
      <c r="U95" s="84">
        <v>-105904554033</v>
      </c>
      <c r="V95" s="84" t="s">
        <v>1</v>
      </c>
      <c r="W95" s="84">
        <v>1166010156</v>
      </c>
      <c r="X95" s="96">
        <v>-104738543877</v>
      </c>
    </row>
    <row r="96" spans="1:24" ht="12">
      <c r="A96" s="85" t="s">
        <v>159</v>
      </c>
      <c r="B96" s="84" t="s">
        <v>1</v>
      </c>
      <c r="C96" s="84" t="s">
        <v>1</v>
      </c>
      <c r="D96" s="84" t="s">
        <v>1</v>
      </c>
      <c r="E96" s="84" t="s">
        <v>1</v>
      </c>
      <c r="F96" s="84" t="s">
        <v>1</v>
      </c>
      <c r="G96" s="84" t="s">
        <v>1</v>
      </c>
      <c r="H96" s="84" t="s">
        <v>1</v>
      </c>
      <c r="I96" s="84" t="s">
        <v>1</v>
      </c>
      <c r="J96" s="84" t="s">
        <v>1</v>
      </c>
      <c r="K96" s="84" t="s">
        <v>1</v>
      </c>
      <c r="L96" s="84" t="s">
        <v>1</v>
      </c>
      <c r="M96" s="84" t="s">
        <v>1</v>
      </c>
      <c r="N96" s="84" t="s">
        <v>1</v>
      </c>
      <c r="O96" s="84" t="s">
        <v>1</v>
      </c>
      <c r="P96" s="84" t="s">
        <v>1</v>
      </c>
      <c r="Q96" s="84" t="s">
        <v>1</v>
      </c>
      <c r="R96" s="84" t="s">
        <v>1</v>
      </c>
      <c r="S96" s="84" t="s">
        <v>1</v>
      </c>
      <c r="T96" s="84" t="s">
        <v>1</v>
      </c>
      <c r="U96" s="84" t="s">
        <v>1</v>
      </c>
      <c r="V96" s="84" t="s">
        <v>1</v>
      </c>
      <c r="W96" s="84" t="s">
        <v>1</v>
      </c>
      <c r="X96" s="96" t="s">
        <v>1</v>
      </c>
    </row>
    <row r="97" spans="1:24" ht="12">
      <c r="A97" s="85" t="s">
        <v>158</v>
      </c>
      <c r="B97" s="84">
        <v>171659851041</v>
      </c>
      <c r="C97" s="84">
        <v>171659851041</v>
      </c>
      <c r="D97" s="84" t="s">
        <v>1</v>
      </c>
      <c r="E97" s="84">
        <v>171659851041</v>
      </c>
      <c r="F97" s="84">
        <v>1186383297</v>
      </c>
      <c r="G97" s="84">
        <v>1116525636</v>
      </c>
      <c r="H97" s="84">
        <v>148151960</v>
      </c>
      <c r="I97" s="84">
        <v>11925382007</v>
      </c>
      <c r="J97" s="84">
        <v>14389518504</v>
      </c>
      <c r="K97" s="84">
        <v>200425812445</v>
      </c>
      <c r="L97" s="84" t="s">
        <v>1</v>
      </c>
      <c r="M97" s="84" t="s">
        <v>1</v>
      </c>
      <c r="N97" s="84">
        <v>200425812445</v>
      </c>
      <c r="O97" s="84">
        <v>2121513067</v>
      </c>
      <c r="P97" s="84">
        <v>12858138</v>
      </c>
      <c r="Q97" s="84">
        <v>827023807</v>
      </c>
      <c r="R97" s="84">
        <v>63189983</v>
      </c>
      <c r="S97" s="84">
        <v>5408610</v>
      </c>
      <c r="T97" s="84">
        <v>79463193</v>
      </c>
      <c r="U97" s="84">
        <v>203535269243</v>
      </c>
      <c r="V97" s="84" t="s">
        <v>1</v>
      </c>
      <c r="W97" s="84">
        <v>929377498</v>
      </c>
      <c r="X97" s="96">
        <v>204464646741</v>
      </c>
    </row>
    <row r="98" spans="1:24" ht="12.75" thickBot="1">
      <c r="A98" s="83" t="s">
        <v>157</v>
      </c>
      <c r="B98" s="82">
        <v>217744924265</v>
      </c>
      <c r="C98" s="82">
        <v>217744924265</v>
      </c>
      <c r="D98" s="82" t="s">
        <v>1</v>
      </c>
      <c r="E98" s="82">
        <v>217744924265</v>
      </c>
      <c r="F98" s="82">
        <v>1192846873</v>
      </c>
      <c r="G98" s="82">
        <v>1124206957</v>
      </c>
      <c r="H98" s="82">
        <v>150624999</v>
      </c>
      <c r="I98" s="82">
        <v>22857188917</v>
      </c>
      <c r="J98" s="82">
        <v>69849345157</v>
      </c>
      <c r="K98" s="82">
        <v>312919137168</v>
      </c>
      <c r="L98" s="82">
        <v>-18070293</v>
      </c>
      <c r="M98" s="82">
        <v>-147284</v>
      </c>
      <c r="N98" s="82">
        <v>312900919591</v>
      </c>
      <c r="O98" s="82">
        <v>4843942365</v>
      </c>
      <c r="P98" s="82">
        <v>12858138</v>
      </c>
      <c r="Q98" s="82">
        <v>832182298</v>
      </c>
      <c r="R98" s="82">
        <v>2035684266</v>
      </c>
      <c r="S98" s="82">
        <v>33065214</v>
      </c>
      <c r="T98" s="82">
        <v>86905670</v>
      </c>
      <c r="U98" s="82">
        <v>320745557542</v>
      </c>
      <c r="V98" s="82" t="s">
        <v>1</v>
      </c>
      <c r="W98" s="82">
        <v>-1198047002</v>
      </c>
      <c r="X98" s="97">
        <v>319547510540</v>
      </c>
    </row>
  </sheetData>
  <phoneticPr fontId="2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74D1-CA14-4F61-BF98-47C719299710}">
  <sheetPr codeName="Sheet11">
    <pageSetUpPr fitToPage="1"/>
  </sheetPr>
  <dimension ref="A1:J21"/>
  <sheetViews>
    <sheetView workbookViewId="0">
      <selection activeCell="B8" sqref="B8"/>
    </sheetView>
  </sheetViews>
  <sheetFormatPr defaultColWidth="8.875" defaultRowHeight="11.25"/>
  <cols>
    <col min="1" max="1" width="22.875" style="1" customWidth="1"/>
    <col min="2" max="10" width="12.875" style="1" customWidth="1"/>
    <col min="11" max="16384" width="8.875" style="1"/>
  </cols>
  <sheetData>
    <row r="1" spans="1:10" ht="21">
      <c r="A1" s="10" t="s">
        <v>154</v>
      </c>
    </row>
    <row r="2" spans="1:10" ht="13.5">
      <c r="A2" s="92" t="s">
        <v>229</v>
      </c>
    </row>
    <row r="3" spans="1:10" ht="13.5">
      <c r="A3" s="92" t="s">
        <v>230</v>
      </c>
    </row>
    <row r="4" spans="1:10" ht="13.5">
      <c r="I4" s="5" t="str">
        <f>有形固定資産の明細!$H$4</f>
        <v>（単位：円）</v>
      </c>
    </row>
    <row r="5" spans="1:10" ht="37.5" customHeight="1">
      <c r="A5" s="71" t="s">
        <v>40</v>
      </c>
      <c r="B5" s="24" t="s">
        <v>109</v>
      </c>
      <c r="C5" s="19" t="s">
        <v>108</v>
      </c>
      <c r="D5" s="19" t="s">
        <v>107</v>
      </c>
      <c r="E5" s="19" t="s">
        <v>106</v>
      </c>
      <c r="F5" s="19" t="s">
        <v>105</v>
      </c>
      <c r="G5" s="19" t="s">
        <v>104</v>
      </c>
      <c r="H5" s="24" t="s">
        <v>103</v>
      </c>
      <c r="I5" s="20" t="s">
        <v>102</v>
      </c>
    </row>
    <row r="6" spans="1:10" ht="18" customHeight="1">
      <c r="A6" s="72">
        <v>34039605930</v>
      </c>
      <c r="B6" s="51">
        <v>33526733253</v>
      </c>
      <c r="C6" s="51">
        <v>506345171</v>
      </c>
      <c r="D6" s="51">
        <v>4465006</v>
      </c>
      <c r="E6" s="51"/>
      <c r="F6" s="51">
        <v>2062500</v>
      </c>
      <c r="G6" s="51"/>
      <c r="H6" s="51"/>
      <c r="I6" s="108">
        <v>2.1805806075446943E-3</v>
      </c>
      <c r="J6" s="49"/>
    </row>
    <row r="7" spans="1:10" ht="18" customHeight="1">
      <c r="A7" s="60"/>
      <c r="B7" s="54"/>
      <c r="C7" s="54"/>
      <c r="D7" s="54"/>
      <c r="E7" s="54"/>
      <c r="F7" s="54"/>
      <c r="G7" s="54"/>
      <c r="H7" s="54"/>
      <c r="I7" s="54"/>
      <c r="J7" s="49"/>
    </row>
    <row r="8" spans="1:10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0" ht="21">
      <c r="A9" s="61" t="s">
        <v>155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3.5">
      <c r="A10" s="49"/>
      <c r="B10" s="49"/>
      <c r="C10" s="49"/>
      <c r="D10" s="49"/>
      <c r="E10" s="49"/>
      <c r="F10" s="49"/>
      <c r="G10" s="49"/>
      <c r="H10" s="49"/>
      <c r="I10" s="49"/>
      <c r="J10" s="56" t="str">
        <f>有形固定資産の明細!$H$4</f>
        <v>（単位：円）</v>
      </c>
    </row>
    <row r="11" spans="1:10" ht="22.5">
      <c r="A11" s="73" t="s">
        <v>40</v>
      </c>
      <c r="B11" s="74" t="s">
        <v>39</v>
      </c>
      <c r="C11" s="75" t="s">
        <v>38</v>
      </c>
      <c r="D11" s="75" t="s">
        <v>37</v>
      </c>
      <c r="E11" s="75" t="s">
        <v>36</v>
      </c>
      <c r="F11" s="75" t="s">
        <v>35</v>
      </c>
      <c r="G11" s="75" t="s">
        <v>34</v>
      </c>
      <c r="H11" s="75" t="s">
        <v>33</v>
      </c>
      <c r="I11" s="75" t="s">
        <v>32</v>
      </c>
      <c r="J11" s="76" t="s">
        <v>31</v>
      </c>
    </row>
    <row r="12" spans="1:10" ht="18" customHeight="1">
      <c r="A12" s="72">
        <v>34039605930</v>
      </c>
      <c r="B12" s="51">
        <v>4207961279</v>
      </c>
      <c r="C12" s="51">
        <v>3271434798</v>
      </c>
      <c r="D12" s="51">
        <v>3117884965</v>
      </c>
      <c r="E12" s="51">
        <v>2877413704</v>
      </c>
      <c r="F12" s="51">
        <v>2668106704</v>
      </c>
      <c r="G12" s="51">
        <v>10381571709</v>
      </c>
      <c r="H12" s="51">
        <v>5849443155</v>
      </c>
      <c r="I12" s="51">
        <v>1665789616</v>
      </c>
      <c r="J12" s="52"/>
    </row>
    <row r="13" spans="1:10" ht="18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18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8" customHeight="1">
      <c r="A15" s="37" t="s">
        <v>112</v>
      </c>
      <c r="B15" s="34"/>
      <c r="C15" s="34"/>
      <c r="D15" s="34"/>
      <c r="E15" s="34"/>
      <c r="F15" s="34"/>
      <c r="G15" s="34"/>
      <c r="H15" s="34"/>
      <c r="I15" s="34"/>
      <c r="J15" s="34"/>
    </row>
    <row r="16" spans="1:10" ht="13.5" customHeight="1">
      <c r="A16" s="34"/>
      <c r="B16" s="34"/>
      <c r="C16" s="34"/>
      <c r="D16" s="34"/>
      <c r="E16" s="34"/>
      <c r="F16" s="34"/>
      <c r="G16" s="34"/>
      <c r="H16" s="34"/>
      <c r="I16" s="34"/>
      <c r="J16" s="38" t="str">
        <f>有形固定資産の明細!$H$4</f>
        <v>（単位：円）</v>
      </c>
    </row>
    <row r="17" spans="1:10" ht="37.5" customHeight="1">
      <c r="A17" s="40" t="s">
        <v>111</v>
      </c>
      <c r="B17" s="114" t="s">
        <v>110</v>
      </c>
      <c r="C17" s="114"/>
      <c r="D17" s="114"/>
      <c r="E17" s="114"/>
      <c r="F17" s="114"/>
      <c r="G17" s="114"/>
      <c r="H17" s="114"/>
      <c r="I17" s="114"/>
      <c r="J17" s="114"/>
    </row>
    <row r="18" spans="1:10" ht="18" customHeight="1">
      <c r="A18" s="41" t="s">
        <v>149</v>
      </c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ht="18" customHeight="1"/>
    <row r="20" spans="1:10" ht="18" customHeight="1"/>
    <row r="21" spans="1:10" ht="18" customHeight="1"/>
  </sheetData>
  <mergeCells count="2">
    <mergeCell ref="B17:J17"/>
    <mergeCell ref="B18:J18"/>
  </mergeCells>
  <phoneticPr fontId="2"/>
  <conditionalFormatting sqref="A6:H6">
    <cfRule type="expression" dxfId="20" priority="4" stopIfTrue="1">
      <formula>$I$4="（単位：百万円）"</formula>
    </cfRule>
    <cfRule type="expression" dxfId="19" priority="5" stopIfTrue="1">
      <formula>$I$4="（単位：円）"</formula>
    </cfRule>
    <cfRule type="expression" dxfId="18" priority="6" stopIfTrue="1">
      <formula>$I$4="（単位：千円）"</formula>
    </cfRule>
  </conditionalFormatting>
  <conditionalFormatting sqref="A12:J12">
    <cfRule type="expression" dxfId="17" priority="1" stopIfTrue="1">
      <formula>$J$10="（単位：百万円）"</formula>
    </cfRule>
    <cfRule type="expression" dxfId="16" priority="2" stopIfTrue="1">
      <formula>$J$10="（単位：円）"</formula>
    </cfRule>
    <cfRule type="expression" dxfId="15" priority="3" stopIfTrue="1">
      <formula>$J$10="（単位：千円）"</formula>
    </cfRule>
  </conditionalFormatting>
  <dataValidations count="1">
    <dataValidation type="list" allowBlank="1" showInputMessage="1" showErrorMessage="1" sqref="I4 J10 J16" xr:uid="{D0E6EDA3-346E-4916-A9DA-EF019C9D1CB5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2" fitToHeight="0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7178-0491-43F1-B4B8-D974C62DC567}">
  <sheetPr codeName="Sheet12">
    <pageSetUpPr fitToPage="1"/>
  </sheetPr>
  <dimension ref="A1:F28"/>
  <sheetViews>
    <sheetView workbookViewId="0">
      <selection activeCell="C11" sqref="C11"/>
    </sheetView>
  </sheetViews>
  <sheetFormatPr defaultColWidth="8.875" defaultRowHeight="11.25"/>
  <cols>
    <col min="1" max="1" width="18.875" style="1" customWidth="1"/>
    <col min="2" max="2" width="22.25" style="1" customWidth="1"/>
    <col min="3" max="6" width="20.875" style="1" customWidth="1"/>
    <col min="7" max="7" width="10.5" style="1" bestFit="1" customWidth="1"/>
    <col min="8" max="16384" width="8.875" style="1"/>
  </cols>
  <sheetData>
    <row r="1" spans="1:6" ht="21">
      <c r="A1" s="10" t="s">
        <v>118</v>
      </c>
    </row>
    <row r="2" spans="1:6" ht="13.5">
      <c r="A2" s="92" t="s">
        <v>229</v>
      </c>
    </row>
    <row r="3" spans="1:6" ht="13.5">
      <c r="A3" s="92" t="s">
        <v>230</v>
      </c>
    </row>
    <row r="4" spans="1:6" ht="13.5">
      <c r="F4" s="5" t="str">
        <f>有形固定資産の明細!$H$4</f>
        <v>（単位：円）</v>
      </c>
    </row>
    <row r="5" spans="1:6" ht="22.5" customHeight="1">
      <c r="A5" s="111" t="s">
        <v>21</v>
      </c>
      <c r="B5" s="111" t="s">
        <v>117</v>
      </c>
      <c r="C5" s="111" t="s">
        <v>116</v>
      </c>
      <c r="D5" s="111" t="s">
        <v>115</v>
      </c>
      <c r="E5" s="111"/>
      <c r="F5" s="111" t="s">
        <v>114</v>
      </c>
    </row>
    <row r="6" spans="1:6" ht="22.5" customHeight="1">
      <c r="A6" s="111"/>
      <c r="B6" s="111"/>
      <c r="C6" s="111"/>
      <c r="D6" s="7" t="s">
        <v>113</v>
      </c>
      <c r="E6" s="7" t="s">
        <v>64</v>
      </c>
      <c r="F6" s="111"/>
    </row>
    <row r="7" spans="1:6" ht="18" customHeight="1">
      <c r="A7" s="17" t="s">
        <v>300</v>
      </c>
      <c r="B7" s="47">
        <v>6401148000</v>
      </c>
      <c r="C7" s="47">
        <v>6860000</v>
      </c>
      <c r="D7" s="47">
        <v>0</v>
      </c>
      <c r="E7" s="47"/>
      <c r="F7" s="48">
        <v>6408008000</v>
      </c>
    </row>
    <row r="8" spans="1:6" ht="18" customHeight="1">
      <c r="A8" s="17" t="s">
        <v>301</v>
      </c>
      <c r="B8" s="47">
        <v>617866003</v>
      </c>
      <c r="C8" s="47">
        <v>632189134</v>
      </c>
      <c r="D8" s="47">
        <v>617866003</v>
      </c>
      <c r="E8" s="47"/>
      <c r="F8" s="48">
        <v>632189134</v>
      </c>
    </row>
    <row r="9" spans="1:6" ht="18" customHeight="1">
      <c r="A9" s="17" t="s">
        <v>305</v>
      </c>
      <c r="B9" s="47">
        <v>5000000</v>
      </c>
      <c r="C9" s="47">
        <v>0</v>
      </c>
      <c r="D9" s="47">
        <v>0</v>
      </c>
      <c r="E9" s="47"/>
      <c r="F9" s="48">
        <v>5000000</v>
      </c>
    </row>
    <row r="10" spans="1:6" ht="18" customHeight="1">
      <c r="A10" s="17" t="s">
        <v>302</v>
      </c>
      <c r="B10" s="47">
        <v>994121000</v>
      </c>
      <c r="C10" s="47">
        <v>0</v>
      </c>
      <c r="D10" s="47">
        <v>28286000</v>
      </c>
      <c r="E10" s="47"/>
      <c r="F10" s="48">
        <v>965835000</v>
      </c>
    </row>
    <row r="11" spans="1:6" ht="18" customHeight="1">
      <c r="A11" s="17" t="s">
        <v>303</v>
      </c>
      <c r="B11" s="47">
        <v>100457310</v>
      </c>
      <c r="C11" s="47">
        <v>86107475</v>
      </c>
      <c r="D11" s="47">
        <v>95788362</v>
      </c>
      <c r="E11" s="47"/>
      <c r="F11" s="48">
        <v>90776423</v>
      </c>
    </row>
    <row r="12" spans="1:6" ht="18" customHeight="1">
      <c r="A12" s="17" t="s">
        <v>304</v>
      </c>
      <c r="B12" s="47">
        <v>3216481</v>
      </c>
      <c r="C12" s="47">
        <v>3384818</v>
      </c>
      <c r="D12" s="47">
        <v>3216481</v>
      </c>
      <c r="E12" s="47"/>
      <c r="F12" s="48">
        <v>3384818</v>
      </c>
    </row>
    <row r="13" spans="1:6" ht="18" customHeight="1">
      <c r="A13" s="11" t="s">
        <v>2</v>
      </c>
      <c r="B13" s="51">
        <f>SUBTOTAL(109,引当金[前年度末残高])</f>
        <v>8121808794</v>
      </c>
      <c r="C13" s="51">
        <f>SUBTOTAL(109,引当金[本年度増加額])</f>
        <v>728541427</v>
      </c>
      <c r="D13" s="51">
        <f>SUBTOTAL(109,引当金[目的使用])</f>
        <v>745156846</v>
      </c>
      <c r="E13" s="51">
        <f>SUBTOTAL(109,引当金[その他])</f>
        <v>0</v>
      </c>
      <c r="F13" s="52">
        <f>SUBTOTAL(109,引当金[本年度末残高])</f>
        <v>8105193375</v>
      </c>
    </row>
    <row r="14" spans="1:6" ht="18" customHeight="1"/>
    <row r="15" spans="1:6" ht="18" customHeight="1"/>
    <row r="16" spans="1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</sheetData>
  <mergeCells count="5">
    <mergeCell ref="A5:A6"/>
    <mergeCell ref="B5:B6"/>
    <mergeCell ref="C5:C6"/>
    <mergeCell ref="F5:F6"/>
    <mergeCell ref="D5:E5"/>
  </mergeCells>
  <phoneticPr fontId="2"/>
  <conditionalFormatting sqref="B7:F13">
    <cfRule type="expression" dxfId="14" priority="4" stopIfTrue="1">
      <formula>$F$4="（単位：百万円）"</formula>
    </cfRule>
    <cfRule type="expression" dxfId="13" priority="5" stopIfTrue="1">
      <formula>$F$4="（単位：円）"</formula>
    </cfRule>
    <cfRule type="expression" dxfId="12" priority="6" stopIfTrue="1">
      <formula>$F$4="（単位：千円）"</formula>
    </cfRule>
  </conditionalFormatting>
  <dataValidations count="2">
    <dataValidation type="list" allowBlank="1" showInputMessage="1" showErrorMessage="1" sqref="F4" xr:uid="{A454794C-7F78-4DD3-9845-BA09F170A4C8}">
      <formula1>"（単位：円）,（単位：千円）,（単位：百万円）"</formula1>
    </dataValidation>
    <dataValidation type="list" allowBlank="1" showInputMessage="1" sqref="A7:A12" xr:uid="{2332C687-13DE-4BF8-B1FC-C524254A3BC2}">
      <formula1>"退職手当引当金,賞与等引当金,損失補償等引当金,徴収不能引当金(固定),徴収不能引当金(流動),投資損失引当金"</formula1>
    </dataValidation>
  </dataValidations>
  <pageMargins left="0.39370078740157483" right="0.39370078740157483" top="0.39370078740157483" bottom="0.39370078740157483" header="0.19685039370078741" footer="0.19685039370078741"/>
  <pageSetup paperSize="9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F6EE-35C9-4D11-83AE-7B2F12BC6373}">
  <sheetPr codeName="Sheet13">
    <pageSetUpPr fitToPage="1"/>
  </sheetPr>
  <dimension ref="A1:E19"/>
  <sheetViews>
    <sheetView workbookViewId="0">
      <selection activeCell="D19" sqref="D16:D19"/>
    </sheetView>
  </sheetViews>
  <sheetFormatPr defaultColWidth="8.875" defaultRowHeight="11.25"/>
  <cols>
    <col min="1" max="1" width="25.875" style="1" customWidth="1"/>
    <col min="2" max="2" width="25.5" style="1" bestFit="1" customWidth="1"/>
    <col min="3" max="3" width="27.25" style="1" bestFit="1" customWidth="1"/>
    <col min="4" max="4" width="20.5" style="1" bestFit="1" customWidth="1"/>
    <col min="5" max="5" width="28.25" style="1" bestFit="1" customWidth="1"/>
    <col min="6" max="16384" width="8.875" style="1"/>
  </cols>
  <sheetData>
    <row r="1" spans="1:5" ht="21">
      <c r="A1" s="10" t="s">
        <v>126</v>
      </c>
    </row>
    <row r="2" spans="1:5" ht="13.5">
      <c r="A2" s="92" t="s">
        <v>229</v>
      </c>
    </row>
    <row r="3" spans="1:5" ht="13.5">
      <c r="A3" s="92" t="s">
        <v>230</v>
      </c>
    </row>
    <row r="4" spans="1:5" ht="13.5">
      <c r="E4" s="5" t="str">
        <f>有形固定資産の明細!$H$4</f>
        <v>（単位：円）</v>
      </c>
    </row>
    <row r="5" spans="1:5" ht="22.5" customHeight="1">
      <c r="A5" s="7" t="s">
        <v>21</v>
      </c>
      <c r="B5" s="39" t="s">
        <v>125</v>
      </c>
      <c r="C5" s="39" t="s">
        <v>124</v>
      </c>
      <c r="D5" s="39" t="s">
        <v>123</v>
      </c>
      <c r="E5" s="39" t="s">
        <v>122</v>
      </c>
    </row>
    <row r="6" spans="1:5" ht="18" customHeight="1">
      <c r="A6" s="116" t="s">
        <v>121</v>
      </c>
      <c r="B6" s="44" t="s">
        <v>306</v>
      </c>
      <c r="C6" s="44" t="s">
        <v>307</v>
      </c>
      <c r="D6" s="42">
        <v>122843288</v>
      </c>
      <c r="E6" s="44" t="s">
        <v>308</v>
      </c>
    </row>
    <row r="7" spans="1:5" ht="18" customHeight="1">
      <c r="A7" s="117"/>
      <c r="B7" s="44" t="s">
        <v>309</v>
      </c>
      <c r="C7" s="44" t="s">
        <v>310</v>
      </c>
      <c r="D7" s="42">
        <v>69020000</v>
      </c>
      <c r="E7" s="44" t="s">
        <v>311</v>
      </c>
    </row>
    <row r="8" spans="1:5" ht="18" customHeight="1">
      <c r="A8" s="117"/>
      <c r="B8" s="44" t="s">
        <v>137</v>
      </c>
      <c r="C8" s="29"/>
      <c r="D8" s="42">
        <v>127861804</v>
      </c>
      <c r="E8" s="29"/>
    </row>
    <row r="9" spans="1:5" ht="18" customHeight="1">
      <c r="A9" s="118"/>
      <c r="B9" s="33" t="s">
        <v>119</v>
      </c>
      <c r="C9" s="43"/>
      <c r="D9" s="42">
        <v>319725092</v>
      </c>
      <c r="E9" s="43"/>
    </row>
    <row r="10" spans="1:5" ht="18" customHeight="1">
      <c r="A10" s="119" t="s">
        <v>120</v>
      </c>
      <c r="B10" s="44" t="s">
        <v>312</v>
      </c>
      <c r="C10" s="44" t="s">
        <v>313</v>
      </c>
      <c r="D10" s="45">
        <v>1546537835</v>
      </c>
      <c r="E10" s="29" t="s">
        <v>314</v>
      </c>
    </row>
    <row r="11" spans="1:5" ht="18" customHeight="1">
      <c r="A11" s="120"/>
      <c r="B11" s="44" t="s">
        <v>315</v>
      </c>
      <c r="C11" s="44" t="s">
        <v>316</v>
      </c>
      <c r="D11" s="45">
        <v>1205506000</v>
      </c>
      <c r="E11" s="29" t="s">
        <v>314</v>
      </c>
    </row>
    <row r="12" spans="1:5" ht="18" customHeight="1">
      <c r="A12" s="120"/>
      <c r="B12" s="44" t="s">
        <v>317</v>
      </c>
      <c r="C12" s="44" t="s">
        <v>318</v>
      </c>
      <c r="D12" s="45">
        <v>1192200000</v>
      </c>
      <c r="E12" s="29" t="s">
        <v>319</v>
      </c>
    </row>
    <row r="13" spans="1:5" ht="18" customHeight="1">
      <c r="A13" s="120"/>
      <c r="B13" s="44" t="s">
        <v>320</v>
      </c>
      <c r="C13" s="44" t="s">
        <v>321</v>
      </c>
      <c r="D13" s="45">
        <v>526654232</v>
      </c>
      <c r="E13" s="29" t="s">
        <v>322</v>
      </c>
    </row>
    <row r="14" spans="1:5" ht="18" customHeight="1">
      <c r="A14" s="120"/>
      <c r="B14" s="44" t="s">
        <v>323</v>
      </c>
      <c r="C14" s="44" t="s">
        <v>324</v>
      </c>
      <c r="D14" s="45">
        <v>254697425</v>
      </c>
      <c r="E14" s="29" t="s">
        <v>322</v>
      </c>
    </row>
    <row r="15" spans="1:5" ht="18" customHeight="1">
      <c r="A15" s="120"/>
      <c r="B15" s="44" t="s">
        <v>325</v>
      </c>
      <c r="C15" s="44" t="s">
        <v>326</v>
      </c>
      <c r="D15" s="45">
        <v>224016875</v>
      </c>
      <c r="E15" s="29" t="s">
        <v>322</v>
      </c>
    </row>
    <row r="16" spans="1:5" ht="18" customHeight="1">
      <c r="A16" s="120"/>
      <c r="B16" s="44" t="s">
        <v>327</v>
      </c>
      <c r="C16" s="44" t="s">
        <v>328</v>
      </c>
      <c r="D16" s="35">
        <v>158405000</v>
      </c>
      <c r="E16" s="29" t="s">
        <v>322</v>
      </c>
    </row>
    <row r="17" spans="1:5" ht="18" customHeight="1">
      <c r="A17" s="120"/>
      <c r="B17" s="44" t="s">
        <v>137</v>
      </c>
      <c r="C17" s="44"/>
      <c r="D17" s="35">
        <v>1311103358</v>
      </c>
      <c r="E17" s="29"/>
    </row>
    <row r="18" spans="1:5" ht="18" customHeight="1">
      <c r="A18" s="121"/>
      <c r="B18" s="33" t="s">
        <v>119</v>
      </c>
      <c r="C18" s="43"/>
      <c r="D18" s="29">
        <v>6419120725</v>
      </c>
      <c r="E18" s="43"/>
    </row>
    <row r="19" spans="1:5" ht="18" customHeight="1">
      <c r="A19" s="11" t="s">
        <v>2</v>
      </c>
      <c r="B19" s="43"/>
      <c r="C19" s="43"/>
      <c r="D19" s="29">
        <v>6738845817</v>
      </c>
      <c r="E19" s="43"/>
    </row>
  </sheetData>
  <mergeCells count="2">
    <mergeCell ref="A6:A9"/>
    <mergeCell ref="A10:A18"/>
  </mergeCells>
  <phoneticPr fontId="2"/>
  <conditionalFormatting sqref="D6:E19">
    <cfRule type="expression" dxfId="11" priority="1" stopIfTrue="1">
      <formula>$E$4="（単位：百万円）"</formula>
    </cfRule>
    <cfRule type="expression" dxfId="10" priority="2" stopIfTrue="1">
      <formula>$E$4="（単位：円）"</formula>
    </cfRule>
    <cfRule type="expression" dxfId="9" priority="3" stopIfTrue="1">
      <formula>$E$4="（単位：千円）"</formula>
    </cfRule>
  </conditionalFormatting>
  <dataValidations count="1">
    <dataValidation type="list" allowBlank="1" showInputMessage="1" showErrorMessage="1" sqref="E4" xr:uid="{B45AB17A-79FE-4D36-965A-EEA6CF4452E1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ACBF-0CCA-4170-B189-C266703A5B65}">
  <sheetPr codeName="Sheet14">
    <pageSetUpPr fitToPage="1"/>
  </sheetPr>
  <dimension ref="A1:E37"/>
  <sheetViews>
    <sheetView view="pageBreakPreview" zoomScale="60" zoomScaleNormal="100" workbookViewId="0">
      <selection activeCell="A6" sqref="A6:A32"/>
    </sheetView>
  </sheetViews>
  <sheetFormatPr defaultColWidth="8.875" defaultRowHeight="11.25"/>
  <cols>
    <col min="1" max="1" width="28.875" style="1" customWidth="1"/>
    <col min="2" max="2" width="16" style="1" customWidth="1"/>
    <col min="3" max="3" width="24.875" style="1" customWidth="1"/>
    <col min="4" max="4" width="18.5" style="1" customWidth="1"/>
    <col min="5" max="5" width="24.875" style="1" customWidth="1"/>
    <col min="6" max="6" width="8.875" style="1"/>
    <col min="7" max="7" width="10.5" style="1" bestFit="1" customWidth="1"/>
    <col min="8" max="8" width="14.375" style="1" bestFit="1" customWidth="1"/>
    <col min="9" max="9" width="8.875" style="1"/>
    <col min="10" max="10" width="29.375" style="1" bestFit="1" customWidth="1"/>
    <col min="11" max="16384" width="8.875" style="1"/>
  </cols>
  <sheetData>
    <row r="1" spans="1:5" ht="21">
      <c r="A1" s="10" t="s">
        <v>131</v>
      </c>
    </row>
    <row r="2" spans="1:5" ht="13.5">
      <c r="A2" s="92" t="s">
        <v>229</v>
      </c>
    </row>
    <row r="3" spans="1:5" ht="13.5">
      <c r="A3" s="92" t="s">
        <v>230</v>
      </c>
    </row>
    <row r="4" spans="1:5" ht="13.5">
      <c r="E4" s="5" t="str">
        <f>有形固定資産の明細!$H$4</f>
        <v>（単位：円）</v>
      </c>
    </row>
    <row r="5" spans="1:5" ht="22.5" customHeight="1">
      <c r="A5" s="7" t="s">
        <v>130</v>
      </c>
      <c r="B5" s="7" t="s">
        <v>21</v>
      </c>
      <c r="C5" s="111" t="s">
        <v>129</v>
      </c>
      <c r="D5" s="111"/>
      <c r="E5" s="7" t="s">
        <v>123</v>
      </c>
    </row>
    <row r="6" spans="1:5" ht="18" customHeight="1">
      <c r="A6" s="126" t="s">
        <v>128</v>
      </c>
      <c r="B6" s="124" t="s">
        <v>138</v>
      </c>
      <c r="C6" s="122" t="s">
        <v>329</v>
      </c>
      <c r="D6" s="123"/>
      <c r="E6" s="47">
        <v>22599345012</v>
      </c>
    </row>
    <row r="7" spans="1:5" ht="18" customHeight="1">
      <c r="A7" s="126"/>
      <c r="B7" s="124"/>
      <c r="C7" s="122" t="s">
        <v>330</v>
      </c>
      <c r="D7" s="123"/>
      <c r="E7" s="47">
        <v>317863929</v>
      </c>
    </row>
    <row r="8" spans="1:5" ht="18" customHeight="1">
      <c r="A8" s="126"/>
      <c r="B8" s="124"/>
      <c r="C8" s="122" t="s">
        <v>331</v>
      </c>
      <c r="D8" s="123"/>
      <c r="E8" s="47">
        <v>423868546</v>
      </c>
    </row>
    <row r="9" spans="1:5" ht="18" customHeight="1">
      <c r="A9" s="126"/>
      <c r="B9" s="124"/>
      <c r="C9" s="122" t="s">
        <v>332</v>
      </c>
      <c r="D9" s="123"/>
      <c r="E9" s="47">
        <v>5313498000</v>
      </c>
    </row>
    <row r="10" spans="1:5" ht="18" customHeight="1">
      <c r="A10" s="126"/>
      <c r="B10" s="124"/>
      <c r="C10" s="122" t="s">
        <v>333</v>
      </c>
      <c r="D10" s="123"/>
      <c r="E10" s="47">
        <v>164391000</v>
      </c>
    </row>
    <row r="11" spans="1:5" ht="18" customHeight="1">
      <c r="A11" s="126"/>
      <c r="B11" s="124"/>
      <c r="C11" s="122" t="s">
        <v>334</v>
      </c>
      <c r="D11" s="123"/>
      <c r="E11" s="47">
        <v>3661906000</v>
      </c>
    </row>
    <row r="12" spans="1:5" ht="18" customHeight="1">
      <c r="A12" s="126"/>
      <c r="B12" s="124"/>
      <c r="C12" s="122" t="s">
        <v>335</v>
      </c>
      <c r="D12" s="123"/>
      <c r="E12" s="47">
        <v>361859000</v>
      </c>
    </row>
    <row r="13" spans="1:5" ht="18" customHeight="1">
      <c r="A13" s="126"/>
      <c r="B13" s="124"/>
      <c r="C13" s="122" t="s">
        <v>336</v>
      </c>
      <c r="D13" s="123"/>
      <c r="E13" s="47">
        <v>7632000</v>
      </c>
    </row>
    <row r="14" spans="1:5" ht="18" customHeight="1">
      <c r="A14" s="126"/>
      <c r="B14" s="124"/>
      <c r="C14" s="122" t="s">
        <v>337</v>
      </c>
      <c r="D14" s="123"/>
      <c r="E14" s="47">
        <v>153030000</v>
      </c>
    </row>
    <row r="15" spans="1:5" ht="18" customHeight="1">
      <c r="A15" s="126"/>
      <c r="B15" s="124"/>
      <c r="C15" s="122" t="s">
        <v>338</v>
      </c>
      <c r="D15" s="123"/>
      <c r="E15" s="47">
        <v>279217000</v>
      </c>
    </row>
    <row r="16" spans="1:5" ht="18" customHeight="1">
      <c r="A16" s="126"/>
      <c r="B16" s="124"/>
      <c r="C16" s="122" t="s">
        <v>339</v>
      </c>
      <c r="D16" s="123"/>
      <c r="E16" s="47">
        <v>88052233</v>
      </c>
    </row>
    <row r="17" spans="1:5" ht="18" customHeight="1">
      <c r="A17" s="126"/>
      <c r="B17" s="124"/>
      <c r="C17" s="122" t="s">
        <v>340</v>
      </c>
      <c r="D17" s="123"/>
      <c r="E17" s="47">
        <v>77594747</v>
      </c>
    </row>
    <row r="18" spans="1:5" ht="18" customHeight="1">
      <c r="A18" s="126"/>
      <c r="B18" s="124"/>
      <c r="C18" s="124" t="s">
        <v>341</v>
      </c>
      <c r="D18" s="124"/>
      <c r="E18" s="47">
        <v>18737000</v>
      </c>
    </row>
    <row r="19" spans="1:5" ht="18" customHeight="1">
      <c r="A19" s="126"/>
      <c r="B19" s="124"/>
      <c r="C19" s="124" t="s">
        <v>342</v>
      </c>
      <c r="D19" s="124"/>
      <c r="E19" s="47">
        <v>149999323</v>
      </c>
    </row>
    <row r="20" spans="1:5" ht="18" customHeight="1">
      <c r="A20" s="126"/>
      <c r="B20" s="124"/>
      <c r="C20" s="124" t="s">
        <v>343</v>
      </c>
      <c r="D20" s="124"/>
      <c r="E20" s="47">
        <v>116921000</v>
      </c>
    </row>
    <row r="21" spans="1:5" ht="18" customHeight="1">
      <c r="A21" s="126"/>
      <c r="B21" s="124"/>
      <c r="C21" s="124" t="s">
        <v>64</v>
      </c>
      <c r="D21" s="124"/>
      <c r="E21" s="47">
        <v>36391889</v>
      </c>
    </row>
    <row r="22" spans="1:5" ht="18" customHeight="1">
      <c r="A22" s="126"/>
      <c r="B22" s="124"/>
      <c r="C22" s="124" t="s">
        <v>77</v>
      </c>
      <c r="D22" s="124"/>
      <c r="E22" s="47">
        <v>33770306679</v>
      </c>
    </row>
    <row r="23" spans="1:5" ht="18" customHeight="1">
      <c r="A23" s="126"/>
      <c r="B23" s="124" t="s">
        <v>152</v>
      </c>
      <c r="C23" s="127" t="s">
        <v>141</v>
      </c>
      <c r="D23" s="64" t="s">
        <v>139</v>
      </c>
      <c r="E23" s="47">
        <v>389683000</v>
      </c>
    </row>
    <row r="24" spans="1:5" ht="18" customHeight="1">
      <c r="A24" s="126"/>
      <c r="B24" s="124"/>
      <c r="C24" s="124"/>
      <c r="D24" s="64" t="s">
        <v>140</v>
      </c>
      <c r="E24" s="47">
        <v>109065000</v>
      </c>
    </row>
    <row r="25" spans="1:5" ht="18" customHeight="1">
      <c r="A25" s="126"/>
      <c r="B25" s="124"/>
      <c r="C25" s="124"/>
      <c r="D25" s="64" t="s">
        <v>137</v>
      </c>
      <c r="E25" s="47">
        <v>0</v>
      </c>
    </row>
    <row r="26" spans="1:5" ht="18" customHeight="1">
      <c r="A26" s="126"/>
      <c r="B26" s="124"/>
      <c r="C26" s="124"/>
      <c r="D26" s="64" t="s">
        <v>119</v>
      </c>
      <c r="E26" s="47">
        <v>498748000</v>
      </c>
    </row>
    <row r="27" spans="1:5" ht="18" customHeight="1">
      <c r="A27" s="126"/>
      <c r="B27" s="124"/>
      <c r="C27" s="127" t="s">
        <v>142</v>
      </c>
      <c r="D27" s="64" t="s">
        <v>139</v>
      </c>
      <c r="E27" s="47">
        <v>12718280914</v>
      </c>
    </row>
    <row r="28" spans="1:5" ht="18" customHeight="1">
      <c r="A28" s="126"/>
      <c r="B28" s="124"/>
      <c r="C28" s="124"/>
      <c r="D28" s="64" t="s">
        <v>140</v>
      </c>
      <c r="E28" s="47">
        <v>3976669011</v>
      </c>
    </row>
    <row r="29" spans="1:5" ht="18" customHeight="1">
      <c r="A29" s="126"/>
      <c r="B29" s="124"/>
      <c r="C29" s="124"/>
      <c r="D29" s="64" t="s">
        <v>137</v>
      </c>
      <c r="E29" s="47">
        <v>0</v>
      </c>
    </row>
    <row r="30" spans="1:5" ht="18" customHeight="1">
      <c r="A30" s="126"/>
      <c r="B30" s="124"/>
      <c r="C30" s="124"/>
      <c r="D30" s="64" t="s">
        <v>119</v>
      </c>
      <c r="E30" s="47">
        <v>16694949925</v>
      </c>
    </row>
    <row r="31" spans="1:5" ht="18" customHeight="1">
      <c r="A31" s="124"/>
      <c r="B31" s="124"/>
      <c r="C31" s="124" t="s">
        <v>77</v>
      </c>
      <c r="D31" s="124"/>
      <c r="E31" s="47">
        <v>17193697925</v>
      </c>
    </row>
    <row r="32" spans="1:5" ht="18" customHeight="1">
      <c r="A32" s="124"/>
      <c r="B32" s="124" t="s">
        <v>2</v>
      </c>
      <c r="C32" s="124"/>
      <c r="D32" s="124"/>
      <c r="E32" s="47">
        <v>50964004604</v>
      </c>
    </row>
    <row r="33" spans="1:5" ht="18" customHeight="1">
      <c r="A33" s="125" t="s">
        <v>143</v>
      </c>
      <c r="B33" s="125"/>
      <c r="C33" s="125"/>
      <c r="D33" s="125"/>
      <c r="E33" s="65">
        <v>50964004604</v>
      </c>
    </row>
    <row r="34" spans="1:5" ht="18" customHeight="1"/>
    <row r="35" spans="1:5" ht="18" customHeight="1"/>
    <row r="36" spans="1:5" ht="18" customHeight="1"/>
    <row r="37" spans="1:5" ht="18" customHeight="1"/>
  </sheetData>
  <mergeCells count="26"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1:D31"/>
    <mergeCell ref="B32:D32"/>
    <mergeCell ref="A33:D33"/>
    <mergeCell ref="A6:A32"/>
    <mergeCell ref="B6:B22"/>
    <mergeCell ref="C6:D6"/>
    <mergeCell ref="C22:D22"/>
    <mergeCell ref="B23:B31"/>
    <mergeCell ref="C23:C26"/>
    <mergeCell ref="C27:C30"/>
    <mergeCell ref="C18:D18"/>
    <mergeCell ref="C19:D19"/>
    <mergeCell ref="C20:D20"/>
    <mergeCell ref="C21:D21"/>
  </mergeCells>
  <phoneticPr fontId="2"/>
  <conditionalFormatting sqref="E6:E33">
    <cfRule type="expression" dxfId="8" priority="1" stopIfTrue="1">
      <formula>$E$4="（単位：百万円）"</formula>
    </cfRule>
    <cfRule type="expression" dxfId="7" priority="2" stopIfTrue="1">
      <formula>$E$4="（単位：円）"</formula>
    </cfRule>
    <cfRule type="expression" dxfId="6" priority="3" stopIfTrue="1">
      <formula>$E$4="（単位：千円）"</formula>
    </cfRule>
  </conditionalFormatting>
  <dataValidations count="2">
    <dataValidation type="list" allowBlank="1" showInputMessage="1" showErrorMessage="1" sqref="E4" xr:uid="{BEE975D9-6E1E-4BCC-B71C-909A017C7A9C}">
      <formula1>"（単位：円）,（単位：千円）,（単位：百万円）"</formula1>
    </dataValidation>
    <dataValidation type="list" allowBlank="1" showInputMessage="1" showErrorMessage="1" sqref="A6:A32" xr:uid="{2B9C1126-9876-4770-89EA-A559AC034CAD}">
      <formula1>会計PD</formula1>
    </dataValidation>
  </dataValidations>
  <pageMargins left="0.39370078740157483" right="0.39370078740157483" top="0.39370078740157483" bottom="0.39370078740157483" header="0.19685039370078741" footer="0.19685039370078741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AA0A-C462-4734-B898-18AAF67EF461}">
  <sheetPr codeName="Sheet15">
    <pageSetUpPr fitToPage="1"/>
  </sheetPr>
  <dimension ref="A1:F11"/>
  <sheetViews>
    <sheetView workbookViewId="0">
      <selection activeCell="C13" sqref="C13"/>
    </sheetView>
  </sheetViews>
  <sheetFormatPr defaultColWidth="8.875" defaultRowHeight="20.25" customHeight="1"/>
  <cols>
    <col min="1" max="1" width="23.375" style="6" customWidth="1"/>
    <col min="2" max="6" width="20.875" style="6" customWidth="1"/>
    <col min="7" max="16384" width="8.875" style="6"/>
  </cols>
  <sheetData>
    <row r="1" spans="1:6" ht="20.25" customHeight="1">
      <c r="A1" s="110" t="s">
        <v>147</v>
      </c>
      <c r="B1" s="128"/>
      <c r="C1" s="128"/>
      <c r="D1" s="128"/>
      <c r="E1" s="128"/>
      <c r="F1" s="128"/>
    </row>
    <row r="2" spans="1:6" ht="20.25" customHeight="1">
      <c r="A2" s="92" t="s">
        <v>229</v>
      </c>
      <c r="B2" s="28"/>
      <c r="C2" s="28"/>
      <c r="D2" s="28"/>
      <c r="E2" s="28"/>
      <c r="F2" s="27" t="s">
        <v>230</v>
      </c>
    </row>
    <row r="3" spans="1:6" ht="20.25" customHeight="1">
      <c r="B3" s="28"/>
      <c r="C3" s="28"/>
      <c r="D3" s="28"/>
      <c r="E3" s="28"/>
      <c r="F3" s="27" t="str">
        <f>有形固定資産の明細!$H$4</f>
        <v>（単位：円）</v>
      </c>
    </row>
    <row r="4" spans="1:6" ht="20.25" customHeight="1">
      <c r="A4" s="129" t="s">
        <v>21</v>
      </c>
      <c r="B4" s="132" t="s">
        <v>156</v>
      </c>
      <c r="C4" s="135" t="s">
        <v>146</v>
      </c>
      <c r="D4" s="136"/>
      <c r="E4" s="136"/>
      <c r="F4" s="137"/>
    </row>
    <row r="5" spans="1:6" ht="20.25" customHeight="1">
      <c r="A5" s="130"/>
      <c r="B5" s="133"/>
      <c r="C5" s="138" t="s">
        <v>152</v>
      </c>
      <c r="D5" s="138" t="s">
        <v>228</v>
      </c>
      <c r="E5" s="138" t="s">
        <v>127</v>
      </c>
      <c r="F5" s="138" t="s">
        <v>64</v>
      </c>
    </row>
    <row r="6" spans="1:6" ht="20.25" customHeight="1">
      <c r="A6" s="131"/>
      <c r="B6" s="134"/>
      <c r="C6" s="139"/>
      <c r="D6" s="139"/>
      <c r="E6" s="139"/>
      <c r="F6" s="139"/>
    </row>
    <row r="7" spans="1:6" ht="19.5" customHeight="1">
      <c r="A7" s="77" t="s">
        <v>0</v>
      </c>
      <c r="B7" s="63">
        <v>51614899736</v>
      </c>
      <c r="C7" s="63">
        <v>16593040925</v>
      </c>
      <c r="D7" s="63">
        <v>862100000</v>
      </c>
      <c r="E7" s="63">
        <v>31096526837</v>
      </c>
      <c r="F7" s="78">
        <v>3063231974</v>
      </c>
    </row>
    <row r="8" spans="1:6" ht="20.25" customHeight="1">
      <c r="A8" s="77" t="s">
        <v>145</v>
      </c>
      <c r="B8" s="63">
        <v>1912874134</v>
      </c>
      <c r="C8" s="63">
        <v>600657000</v>
      </c>
      <c r="D8" s="63">
        <v>666000000</v>
      </c>
      <c r="E8" s="63">
        <v>646217134</v>
      </c>
      <c r="F8" s="78" t="s">
        <v>1</v>
      </c>
    </row>
    <row r="9" spans="1:6" ht="20.25" customHeight="1">
      <c r="A9" s="77" t="s">
        <v>144</v>
      </c>
      <c r="B9" s="63">
        <v>3123897013</v>
      </c>
      <c r="C9" s="63">
        <v>0</v>
      </c>
      <c r="D9" s="63">
        <v>0</v>
      </c>
      <c r="E9" s="63">
        <v>3123897013</v>
      </c>
      <c r="F9" s="78" t="s">
        <v>1</v>
      </c>
    </row>
    <row r="10" spans="1:6" ht="20.25" customHeight="1">
      <c r="A10" s="77" t="s">
        <v>64</v>
      </c>
      <c r="B10" s="63" t="s">
        <v>1</v>
      </c>
      <c r="C10" s="63" t="s">
        <v>1</v>
      </c>
      <c r="D10" s="63" t="s">
        <v>1</v>
      </c>
      <c r="E10" s="63" t="s">
        <v>1</v>
      </c>
      <c r="F10" s="78" t="s">
        <v>1</v>
      </c>
    </row>
    <row r="11" spans="1:6" ht="20.25" customHeight="1">
      <c r="A11" s="79" t="s">
        <v>2</v>
      </c>
      <c r="B11" s="80">
        <v>56651670883</v>
      </c>
      <c r="C11" s="80">
        <v>17193697925</v>
      </c>
      <c r="D11" s="80">
        <v>1528100000</v>
      </c>
      <c r="E11" s="80">
        <v>34866640984</v>
      </c>
      <c r="F11" s="81">
        <v>3063231974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2"/>
  <conditionalFormatting sqref="B7:F11">
    <cfRule type="expression" dxfId="5" priority="1" stopIfTrue="1">
      <formula>$F$3="（単位：百万円）"</formula>
    </cfRule>
    <cfRule type="expression" dxfId="4" priority="2" stopIfTrue="1">
      <formula>$F$3="（単位：円）"</formula>
    </cfRule>
    <cfRule type="expression" dxfId="3" priority="3" stopIfTrue="1">
      <formula>$F$3="（単位：千円）"</formula>
    </cfRule>
  </conditionalFormatting>
  <dataValidations count="1">
    <dataValidation type="list" allowBlank="1" showInputMessage="1" showErrorMessage="1" sqref="F3" xr:uid="{2E13C452-A2A4-479B-B9E9-E7D9A31A7E2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A907-465E-4A24-8A21-9EAAE069145F}">
  <sheetPr codeName="Sheet16">
    <pageSetUpPr fitToPage="1"/>
  </sheetPr>
  <dimension ref="A1:B16"/>
  <sheetViews>
    <sheetView workbookViewId="0">
      <selection sqref="A1:XFD1048576"/>
    </sheetView>
  </sheetViews>
  <sheetFormatPr defaultColWidth="8.875" defaultRowHeight="11.25"/>
  <cols>
    <col min="1" max="1" width="35" style="1" bestFit="1" customWidth="1"/>
    <col min="2" max="2" width="40.875" style="1" customWidth="1"/>
    <col min="3" max="16384" width="8.875" style="1"/>
  </cols>
  <sheetData>
    <row r="1" spans="1:2" ht="21">
      <c r="A1" s="10" t="s">
        <v>132</v>
      </c>
    </row>
    <row r="2" spans="1:2" ht="13.5">
      <c r="A2" s="92" t="s">
        <v>229</v>
      </c>
    </row>
    <row r="3" spans="1:2" ht="13.5">
      <c r="A3" s="92" t="s">
        <v>230</v>
      </c>
    </row>
    <row r="4" spans="1:2" ht="13.5">
      <c r="B4" s="5" t="str">
        <f>有形固定資産の明細!$H$4</f>
        <v>（単位：円）</v>
      </c>
    </row>
    <row r="5" spans="1:2" ht="22.5" customHeight="1">
      <c r="A5" s="18" t="s">
        <v>68</v>
      </c>
      <c r="B5" s="26" t="s">
        <v>114</v>
      </c>
    </row>
    <row r="6" spans="1:2" ht="18" customHeight="1">
      <c r="A6" s="17" t="s">
        <v>148</v>
      </c>
      <c r="B6" s="30">
        <v>2979523498</v>
      </c>
    </row>
    <row r="7" spans="1:2" ht="18" customHeight="1">
      <c r="A7" s="11" t="s">
        <v>2</v>
      </c>
      <c r="B7" s="31">
        <v>2979523498</v>
      </c>
    </row>
    <row r="8" spans="1:2" ht="18" customHeight="1">
      <c r="B8" s="34"/>
    </row>
    <row r="9" spans="1:2" ht="18" customHeight="1"/>
    <row r="10" spans="1:2" ht="18" customHeight="1"/>
    <row r="11" spans="1:2" ht="18" customHeight="1"/>
    <row r="12" spans="1:2" ht="18" customHeight="1"/>
    <row r="13" spans="1:2" ht="18" customHeight="1"/>
    <row r="14" spans="1:2" ht="18" customHeight="1"/>
    <row r="15" spans="1:2" ht="18" customHeight="1"/>
    <row r="16" spans="1:2" ht="18" customHeight="1"/>
  </sheetData>
  <phoneticPr fontId="2"/>
  <conditionalFormatting sqref="B6:B7">
    <cfRule type="expression" dxfId="2" priority="1" stopIfTrue="1">
      <formula>$B$4="（単位：百万円）"</formula>
    </cfRule>
    <cfRule type="expression" dxfId="1" priority="2" stopIfTrue="1">
      <formula>$B$4="（単位：円）"</formula>
    </cfRule>
    <cfRule type="expression" dxfId="0" priority="3" stopIfTrue="1">
      <formula>$B$4="（単位：千円）"</formula>
    </cfRule>
  </conditionalFormatting>
  <dataValidations count="1">
    <dataValidation type="list" allowBlank="1" showInputMessage="1" showErrorMessage="1" sqref="B4" xr:uid="{D4FCB751-3EAA-44C2-8F67-F6BEA20A1DD4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0C3B1-678E-4686-8885-01359C8383CE}">
  <sheetPr codeName="Sheet3">
    <pageSetUpPr fitToPage="1"/>
  </sheetPr>
  <dimension ref="A1:H23"/>
  <sheetViews>
    <sheetView tabSelected="1" zoomScale="115" zoomScaleNormal="115" workbookViewId="0">
      <selection activeCell="H4" sqref="H4"/>
    </sheetView>
  </sheetViews>
  <sheetFormatPr defaultColWidth="8.875" defaultRowHeight="11.25"/>
  <cols>
    <col min="1" max="1" width="30.875" style="1" customWidth="1"/>
    <col min="2" max="5" width="15.875" style="1" customWidth="1"/>
    <col min="6" max="6" width="20.625" style="1" customWidth="1"/>
    <col min="7" max="8" width="15.875" style="1" customWidth="1"/>
    <col min="9" max="16384" width="8.875" style="1"/>
  </cols>
  <sheetData>
    <row r="1" spans="1:8" ht="21">
      <c r="A1" s="110" t="s">
        <v>22</v>
      </c>
      <c r="B1" s="110"/>
      <c r="C1" s="110"/>
      <c r="D1" s="110"/>
      <c r="E1" s="110"/>
      <c r="F1" s="110"/>
      <c r="G1" s="110"/>
      <c r="H1" s="110"/>
    </row>
    <row r="2" spans="1:8" ht="13.5">
      <c r="A2" s="6" t="s">
        <v>229</v>
      </c>
      <c r="B2" s="6"/>
      <c r="C2" s="6"/>
      <c r="D2" s="6"/>
      <c r="E2" s="6"/>
      <c r="F2" s="6"/>
      <c r="G2" s="6"/>
      <c r="H2" s="5" t="s">
        <v>230</v>
      </c>
    </row>
    <row r="3" spans="1:8" ht="13.5">
      <c r="A3" s="6" t="s">
        <v>262</v>
      </c>
      <c r="B3" s="6"/>
      <c r="C3" s="6"/>
      <c r="D3" s="6"/>
      <c r="E3" s="6"/>
      <c r="F3" s="6"/>
      <c r="G3" s="6"/>
      <c r="H3" s="6"/>
    </row>
    <row r="4" spans="1:8" ht="13.5">
      <c r="A4" s="6"/>
      <c r="B4" s="6"/>
      <c r="C4" s="6"/>
      <c r="D4" s="6"/>
      <c r="E4" s="6"/>
      <c r="F4" s="6"/>
      <c r="G4" s="6"/>
      <c r="H4" s="5" t="s">
        <v>344</v>
      </c>
    </row>
    <row r="5" spans="1:8" ht="33.75">
      <c r="A5" s="4" t="s">
        <v>21</v>
      </c>
      <c r="B5" s="3" t="s">
        <v>20</v>
      </c>
      <c r="C5" s="3" t="s">
        <v>19</v>
      </c>
      <c r="D5" s="3" t="s">
        <v>18</v>
      </c>
      <c r="E5" s="3" t="s">
        <v>17</v>
      </c>
      <c r="F5" s="3" t="s">
        <v>16</v>
      </c>
      <c r="G5" s="3" t="s">
        <v>263</v>
      </c>
      <c r="H5" s="3" t="s">
        <v>15</v>
      </c>
    </row>
    <row r="6" spans="1:8">
      <c r="A6" s="2" t="s">
        <v>14</v>
      </c>
      <c r="B6" s="98">
        <v>137653819693</v>
      </c>
      <c r="C6" s="98">
        <v>1080357370</v>
      </c>
      <c r="D6" s="98">
        <v>252633855</v>
      </c>
      <c r="E6" s="98">
        <v>138481543208</v>
      </c>
      <c r="F6" s="98">
        <v>54711699454</v>
      </c>
      <c r="G6" s="98">
        <v>1912224322</v>
      </c>
      <c r="H6" s="98">
        <v>83769843754</v>
      </c>
    </row>
    <row r="7" spans="1:8">
      <c r="A7" s="2" t="s">
        <v>8</v>
      </c>
      <c r="B7" s="98">
        <v>55574203745</v>
      </c>
      <c r="C7" s="98">
        <v>139416780</v>
      </c>
      <c r="D7" s="98">
        <v>118651718</v>
      </c>
      <c r="E7" s="98">
        <v>55594968807</v>
      </c>
      <c r="F7" s="98" t="s">
        <v>1</v>
      </c>
      <c r="G7" s="98" t="s">
        <v>1</v>
      </c>
      <c r="H7" s="98">
        <v>55594968807</v>
      </c>
    </row>
    <row r="8" spans="1:8">
      <c r="A8" s="2" t="s">
        <v>13</v>
      </c>
      <c r="B8" s="98" t="s">
        <v>1</v>
      </c>
      <c r="C8" s="98" t="s">
        <v>1</v>
      </c>
      <c r="D8" s="98" t="s">
        <v>1</v>
      </c>
      <c r="E8" s="98" t="s">
        <v>1</v>
      </c>
      <c r="F8" s="98" t="s">
        <v>1</v>
      </c>
      <c r="G8" s="98" t="s">
        <v>1</v>
      </c>
      <c r="H8" s="98" t="s">
        <v>1</v>
      </c>
    </row>
    <row r="9" spans="1:8">
      <c r="A9" s="2" t="s">
        <v>7</v>
      </c>
      <c r="B9" s="98">
        <v>70162867294</v>
      </c>
      <c r="C9" s="98">
        <v>719201550</v>
      </c>
      <c r="D9" s="98">
        <v>90965137</v>
      </c>
      <c r="E9" s="98">
        <v>70791103707</v>
      </c>
      <c r="F9" s="98">
        <v>45586754852</v>
      </c>
      <c r="G9" s="98">
        <v>1656051571</v>
      </c>
      <c r="H9" s="98">
        <v>25204348855</v>
      </c>
    </row>
    <row r="10" spans="1:8">
      <c r="A10" s="2" t="s">
        <v>6</v>
      </c>
      <c r="B10" s="98">
        <v>11904714654</v>
      </c>
      <c r="C10" s="98">
        <v>180261040</v>
      </c>
      <c r="D10" s="98">
        <v>34800000</v>
      </c>
      <c r="E10" s="98">
        <v>12050175694</v>
      </c>
      <c r="F10" s="98">
        <v>9124944602</v>
      </c>
      <c r="G10" s="98">
        <v>256172751</v>
      </c>
      <c r="H10" s="98">
        <v>2925231092</v>
      </c>
    </row>
    <row r="11" spans="1:8">
      <c r="A11" s="2" t="s">
        <v>12</v>
      </c>
      <c r="B11" s="98" t="s">
        <v>1</v>
      </c>
      <c r="C11" s="98" t="s">
        <v>1</v>
      </c>
      <c r="D11" s="98" t="s">
        <v>1</v>
      </c>
      <c r="E11" s="98" t="s">
        <v>1</v>
      </c>
      <c r="F11" s="98" t="s">
        <v>1</v>
      </c>
      <c r="G11" s="98" t="s">
        <v>1</v>
      </c>
      <c r="H11" s="98" t="s">
        <v>1</v>
      </c>
    </row>
    <row r="12" spans="1:8">
      <c r="A12" s="2" t="s">
        <v>11</v>
      </c>
      <c r="B12" s="98" t="s">
        <v>1</v>
      </c>
      <c r="C12" s="98" t="s">
        <v>1</v>
      </c>
      <c r="D12" s="98" t="s">
        <v>1</v>
      </c>
      <c r="E12" s="98" t="s">
        <v>1</v>
      </c>
      <c r="F12" s="98" t="s">
        <v>1</v>
      </c>
      <c r="G12" s="98" t="s">
        <v>1</v>
      </c>
      <c r="H12" s="98" t="s">
        <v>1</v>
      </c>
    </row>
    <row r="13" spans="1:8">
      <c r="A13" s="2" t="s">
        <v>10</v>
      </c>
      <c r="B13" s="98" t="s">
        <v>1</v>
      </c>
      <c r="C13" s="98" t="s">
        <v>1</v>
      </c>
      <c r="D13" s="98" t="s">
        <v>1</v>
      </c>
      <c r="E13" s="98" t="s">
        <v>1</v>
      </c>
      <c r="F13" s="98" t="s">
        <v>1</v>
      </c>
      <c r="G13" s="98" t="s">
        <v>1</v>
      </c>
      <c r="H13" s="98" t="s">
        <v>1</v>
      </c>
    </row>
    <row r="14" spans="1:8">
      <c r="A14" s="2" t="s">
        <v>5</v>
      </c>
      <c r="B14" s="98" t="s">
        <v>1</v>
      </c>
      <c r="C14" s="98" t="s">
        <v>1</v>
      </c>
      <c r="D14" s="98" t="s">
        <v>1</v>
      </c>
      <c r="E14" s="98" t="s">
        <v>1</v>
      </c>
      <c r="F14" s="98" t="s">
        <v>1</v>
      </c>
      <c r="G14" s="98" t="s">
        <v>1</v>
      </c>
      <c r="H14" s="98" t="s">
        <v>1</v>
      </c>
    </row>
    <row r="15" spans="1:8">
      <c r="A15" s="2" t="s">
        <v>4</v>
      </c>
      <c r="B15" s="98">
        <v>12034000</v>
      </c>
      <c r="C15" s="98">
        <v>41478000</v>
      </c>
      <c r="D15" s="98">
        <v>8217000</v>
      </c>
      <c r="E15" s="98">
        <v>45295000</v>
      </c>
      <c r="F15" s="98" t="s">
        <v>1</v>
      </c>
      <c r="G15" s="98" t="s">
        <v>1</v>
      </c>
      <c r="H15" s="98">
        <v>45295000</v>
      </c>
    </row>
    <row r="16" spans="1:8">
      <c r="A16" s="2" t="s">
        <v>9</v>
      </c>
      <c r="B16" s="98">
        <v>210636525415</v>
      </c>
      <c r="C16" s="98">
        <v>2401856372</v>
      </c>
      <c r="D16" s="98">
        <v>25367937</v>
      </c>
      <c r="E16" s="98">
        <v>213013013850</v>
      </c>
      <c r="F16" s="98">
        <v>91779251012</v>
      </c>
      <c r="G16" s="98">
        <v>2951168152</v>
      </c>
      <c r="H16" s="98">
        <v>121233762838</v>
      </c>
    </row>
    <row r="17" spans="1:8">
      <c r="A17" s="2" t="s">
        <v>8</v>
      </c>
      <c r="B17" s="98">
        <v>53603803756</v>
      </c>
      <c r="C17" s="98">
        <v>242335297</v>
      </c>
      <c r="D17" s="98">
        <v>21627937</v>
      </c>
      <c r="E17" s="98">
        <v>53824511116</v>
      </c>
      <c r="F17" s="98" t="s">
        <v>1</v>
      </c>
      <c r="G17" s="98" t="s">
        <v>1</v>
      </c>
      <c r="H17" s="98">
        <v>53824511116</v>
      </c>
    </row>
    <row r="18" spans="1:8">
      <c r="A18" s="2" t="s">
        <v>7</v>
      </c>
      <c r="B18" s="98">
        <v>450316550</v>
      </c>
      <c r="C18" s="98" t="s">
        <v>1</v>
      </c>
      <c r="D18" s="98" t="s">
        <v>1</v>
      </c>
      <c r="E18" s="98">
        <v>450316550</v>
      </c>
      <c r="F18" s="98">
        <v>283765945</v>
      </c>
      <c r="G18" s="98">
        <v>17494978</v>
      </c>
      <c r="H18" s="98">
        <v>166550605</v>
      </c>
    </row>
    <row r="19" spans="1:8">
      <c r="A19" s="2" t="s">
        <v>6</v>
      </c>
      <c r="B19" s="98">
        <v>156582405109</v>
      </c>
      <c r="C19" s="98">
        <v>2155781075</v>
      </c>
      <c r="D19" s="98" t="s">
        <v>1</v>
      </c>
      <c r="E19" s="98">
        <v>158738186184</v>
      </c>
      <c r="F19" s="98">
        <v>91495485067</v>
      </c>
      <c r="G19" s="98">
        <v>2933673174</v>
      </c>
      <c r="H19" s="98">
        <v>67242701117</v>
      </c>
    </row>
    <row r="20" spans="1:8">
      <c r="A20" s="2" t="s">
        <v>5</v>
      </c>
      <c r="B20" s="98" t="s">
        <v>1</v>
      </c>
      <c r="C20" s="98" t="s">
        <v>1</v>
      </c>
      <c r="D20" s="98" t="s">
        <v>1</v>
      </c>
      <c r="E20" s="98" t="s">
        <v>1</v>
      </c>
      <c r="F20" s="98" t="s">
        <v>1</v>
      </c>
      <c r="G20" s="98" t="s">
        <v>1</v>
      </c>
      <c r="H20" s="98" t="s">
        <v>1</v>
      </c>
    </row>
    <row r="21" spans="1:8">
      <c r="A21" s="2" t="s">
        <v>4</v>
      </c>
      <c r="B21" s="98" t="s">
        <v>1</v>
      </c>
      <c r="C21" s="98">
        <v>3740000</v>
      </c>
      <c r="D21" s="98">
        <v>3740000</v>
      </c>
      <c r="E21" s="98" t="s">
        <v>1</v>
      </c>
      <c r="F21" s="98" t="s">
        <v>1</v>
      </c>
      <c r="G21" s="98" t="s">
        <v>1</v>
      </c>
      <c r="H21" s="98" t="s">
        <v>1</v>
      </c>
    </row>
    <row r="22" spans="1:8">
      <c r="A22" s="2" t="s">
        <v>3</v>
      </c>
      <c r="B22" s="98">
        <v>3973611018</v>
      </c>
      <c r="C22" s="98">
        <v>142145432</v>
      </c>
      <c r="D22" s="98">
        <v>152149548</v>
      </c>
      <c r="E22" s="98">
        <v>3963606902</v>
      </c>
      <c r="F22" s="98">
        <v>2030894823</v>
      </c>
      <c r="G22" s="98">
        <v>149185955</v>
      </c>
      <c r="H22" s="98">
        <v>1932712079</v>
      </c>
    </row>
    <row r="23" spans="1:8">
      <c r="A23" s="2" t="s">
        <v>2</v>
      </c>
      <c r="B23" s="98">
        <v>352263956126</v>
      </c>
      <c r="C23" s="98">
        <v>3624359174</v>
      </c>
      <c r="D23" s="98">
        <v>430151340</v>
      </c>
      <c r="E23" s="98">
        <v>355458163960</v>
      </c>
      <c r="F23" s="98">
        <v>148521845289</v>
      </c>
      <c r="G23" s="98">
        <v>5012578429</v>
      </c>
      <c r="H23" s="98">
        <v>206936318671</v>
      </c>
    </row>
  </sheetData>
  <autoFilter ref="A5:H5" xr:uid="{7060C3B1-678E-4686-8885-01359C8383CE}"/>
  <mergeCells count="1">
    <mergeCell ref="A1:H1"/>
  </mergeCells>
  <phoneticPr fontId="2"/>
  <conditionalFormatting sqref="B6:H23">
    <cfRule type="expression" dxfId="53" priority="1" stopIfTrue="1">
      <formula>$H$4="（単位：百万円）"</formula>
    </cfRule>
    <cfRule type="expression" dxfId="52" priority="2" stopIfTrue="1">
      <formula>$H$4="（単位：円）"</formula>
    </cfRule>
    <cfRule type="expression" dxfId="51" priority="3" stopIfTrue="1">
      <formula>$H$4="（単位：千円）"</formula>
    </cfRule>
  </conditionalFormatting>
  <dataValidations count="1">
    <dataValidation type="list" allowBlank="1" showInputMessage="1" showErrorMessage="1" sqref="H4" xr:uid="{9559CEB9-A037-4539-BB1D-A300C139704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8F41-A7A2-4A3A-B7C6-B6D61AABD4FA}">
  <sheetPr codeName="Sheet4">
    <pageSetUpPr fitToPage="1"/>
  </sheetPr>
  <dimension ref="A1:I23"/>
  <sheetViews>
    <sheetView workbookViewId="0">
      <selection activeCell="H7" sqref="B7:H7"/>
    </sheetView>
  </sheetViews>
  <sheetFormatPr defaultColWidth="8.875" defaultRowHeight="11.25"/>
  <cols>
    <col min="1" max="1" width="30.875" style="1" customWidth="1"/>
    <col min="2" max="11" width="15.875" style="1" customWidth="1"/>
    <col min="12" max="16384" width="8.875" style="1"/>
  </cols>
  <sheetData>
    <row r="1" spans="1:9" ht="21">
      <c r="A1" s="110" t="s">
        <v>30</v>
      </c>
      <c r="B1" s="110"/>
      <c r="C1" s="110"/>
      <c r="D1" s="110"/>
      <c r="E1" s="110"/>
      <c r="F1" s="110"/>
      <c r="G1" s="110"/>
      <c r="H1" s="110"/>
      <c r="I1" s="110"/>
    </row>
    <row r="2" spans="1:9" ht="13.5">
      <c r="A2" s="28" t="s">
        <v>229</v>
      </c>
      <c r="B2" s="6"/>
      <c r="C2" s="6"/>
      <c r="D2" s="6"/>
      <c r="E2" s="6"/>
      <c r="F2" s="6"/>
      <c r="G2" s="6"/>
      <c r="H2" s="6"/>
      <c r="I2" s="27" t="s">
        <v>230</v>
      </c>
    </row>
    <row r="3" spans="1:9" ht="13.5">
      <c r="A3" s="28" t="s">
        <v>262</v>
      </c>
      <c r="B3" s="6"/>
      <c r="C3" s="6"/>
      <c r="D3" s="6"/>
      <c r="E3" s="6"/>
      <c r="F3" s="6"/>
      <c r="G3" s="6"/>
      <c r="H3" s="6"/>
      <c r="I3" s="6"/>
    </row>
    <row r="4" spans="1:9" ht="13.5">
      <c r="A4" s="6"/>
      <c r="B4" s="6"/>
      <c r="C4" s="6"/>
      <c r="D4" s="6"/>
      <c r="E4" s="6"/>
      <c r="F4" s="6"/>
      <c r="G4" s="6"/>
      <c r="H4" s="6"/>
      <c r="I4" s="5" t="str">
        <f>有形固定資産の明細!$H$4</f>
        <v>（単位：円）</v>
      </c>
    </row>
    <row r="5" spans="1:9" ht="22.5">
      <c r="A5" s="67" t="s">
        <v>21</v>
      </c>
      <c r="B5" s="68" t="s">
        <v>29</v>
      </c>
      <c r="C5" s="69" t="s">
        <v>28</v>
      </c>
      <c r="D5" s="69" t="s">
        <v>27</v>
      </c>
      <c r="E5" s="69" t="s">
        <v>26</v>
      </c>
      <c r="F5" s="69" t="s">
        <v>25</v>
      </c>
      <c r="G5" s="69" t="s">
        <v>24</v>
      </c>
      <c r="H5" s="69" t="s">
        <v>23</v>
      </c>
      <c r="I5" s="70" t="s">
        <v>2</v>
      </c>
    </row>
    <row r="6" spans="1:9">
      <c r="A6" s="17" t="s">
        <v>14</v>
      </c>
      <c r="B6" s="98">
        <v>6079111669</v>
      </c>
      <c r="C6" s="98">
        <v>49756183964</v>
      </c>
      <c r="D6" s="98">
        <v>7360049684</v>
      </c>
      <c r="E6" s="98">
        <v>2001512464</v>
      </c>
      <c r="F6" s="98">
        <v>5404050010</v>
      </c>
      <c r="G6" s="98">
        <v>3700411539</v>
      </c>
      <c r="H6" s="98">
        <v>9468524424</v>
      </c>
      <c r="I6" s="99">
        <v>83769843754</v>
      </c>
    </row>
    <row r="7" spans="1:9">
      <c r="A7" s="17" t="s">
        <v>8</v>
      </c>
      <c r="B7" s="98">
        <v>4845152766</v>
      </c>
      <c r="C7" s="98">
        <v>32641853612</v>
      </c>
      <c r="D7" s="98">
        <v>4433804195</v>
      </c>
      <c r="E7" s="98">
        <v>1198165416</v>
      </c>
      <c r="F7" s="98">
        <v>4562765747</v>
      </c>
      <c r="G7" s="98">
        <v>1090772603</v>
      </c>
      <c r="H7" s="98">
        <v>6822454468</v>
      </c>
      <c r="I7" s="99">
        <v>55594968807</v>
      </c>
    </row>
    <row r="8" spans="1:9">
      <c r="A8" s="17" t="s">
        <v>13</v>
      </c>
      <c r="B8" s="98" t="s">
        <v>1</v>
      </c>
      <c r="C8" s="98" t="s">
        <v>1</v>
      </c>
      <c r="D8" s="98" t="s">
        <v>1</v>
      </c>
      <c r="E8" s="98" t="s">
        <v>1</v>
      </c>
      <c r="F8" s="98" t="s">
        <v>1</v>
      </c>
      <c r="G8" s="98" t="s">
        <v>1</v>
      </c>
      <c r="H8" s="98" t="s">
        <v>1</v>
      </c>
      <c r="I8" s="99" t="s">
        <v>1</v>
      </c>
    </row>
    <row r="9" spans="1:9">
      <c r="A9" s="17" t="s">
        <v>7</v>
      </c>
      <c r="B9" s="98">
        <v>1169901049</v>
      </c>
      <c r="C9" s="98">
        <v>15861335122</v>
      </c>
      <c r="D9" s="98">
        <v>2922143935</v>
      </c>
      <c r="E9" s="98">
        <v>778010964</v>
      </c>
      <c r="F9" s="98">
        <v>741937940</v>
      </c>
      <c r="G9" s="98">
        <v>1124165387</v>
      </c>
      <c r="H9" s="98">
        <v>2606854458</v>
      </c>
      <c r="I9" s="99">
        <v>25204348855</v>
      </c>
    </row>
    <row r="10" spans="1:9">
      <c r="A10" s="17" t="s">
        <v>6</v>
      </c>
      <c r="B10" s="98">
        <v>47747854</v>
      </c>
      <c r="C10" s="98">
        <v>1227827230</v>
      </c>
      <c r="D10" s="98">
        <v>4101554</v>
      </c>
      <c r="E10" s="98">
        <v>25336084</v>
      </c>
      <c r="F10" s="98">
        <v>99346323</v>
      </c>
      <c r="G10" s="98">
        <v>1485473549</v>
      </c>
      <c r="H10" s="98">
        <v>35398498</v>
      </c>
      <c r="I10" s="99">
        <v>2925231092</v>
      </c>
    </row>
    <row r="11" spans="1:9">
      <c r="A11" s="17" t="s">
        <v>12</v>
      </c>
      <c r="B11" s="98" t="s">
        <v>1</v>
      </c>
      <c r="C11" s="98" t="s">
        <v>1</v>
      </c>
      <c r="D11" s="98" t="s">
        <v>1</v>
      </c>
      <c r="E11" s="98" t="s">
        <v>1</v>
      </c>
      <c r="F11" s="98" t="s">
        <v>1</v>
      </c>
      <c r="G11" s="98" t="s">
        <v>1</v>
      </c>
      <c r="H11" s="98" t="s">
        <v>1</v>
      </c>
      <c r="I11" s="99" t="s">
        <v>1</v>
      </c>
    </row>
    <row r="12" spans="1:9">
      <c r="A12" s="17" t="s">
        <v>11</v>
      </c>
      <c r="B12" s="98" t="s">
        <v>1</v>
      </c>
      <c r="C12" s="98" t="s">
        <v>1</v>
      </c>
      <c r="D12" s="98" t="s">
        <v>1</v>
      </c>
      <c r="E12" s="98" t="s">
        <v>1</v>
      </c>
      <c r="F12" s="98" t="s">
        <v>1</v>
      </c>
      <c r="G12" s="98" t="s">
        <v>1</v>
      </c>
      <c r="H12" s="98" t="s">
        <v>1</v>
      </c>
      <c r="I12" s="99" t="s">
        <v>1</v>
      </c>
    </row>
    <row r="13" spans="1:9">
      <c r="A13" s="17" t="s">
        <v>10</v>
      </c>
      <c r="B13" s="98" t="s">
        <v>1</v>
      </c>
      <c r="C13" s="98" t="s">
        <v>1</v>
      </c>
      <c r="D13" s="98" t="s">
        <v>1</v>
      </c>
      <c r="E13" s="98" t="s">
        <v>1</v>
      </c>
      <c r="F13" s="98" t="s">
        <v>1</v>
      </c>
      <c r="G13" s="98" t="s">
        <v>1</v>
      </c>
      <c r="H13" s="98" t="s">
        <v>1</v>
      </c>
      <c r="I13" s="99" t="s">
        <v>1</v>
      </c>
    </row>
    <row r="14" spans="1:9">
      <c r="A14" s="17" t="s">
        <v>5</v>
      </c>
      <c r="B14" s="98" t="s">
        <v>1</v>
      </c>
      <c r="C14" s="98" t="s">
        <v>1</v>
      </c>
      <c r="D14" s="98" t="s">
        <v>1</v>
      </c>
      <c r="E14" s="98" t="s">
        <v>1</v>
      </c>
      <c r="F14" s="98" t="s">
        <v>1</v>
      </c>
      <c r="G14" s="98" t="s">
        <v>1</v>
      </c>
      <c r="H14" s="98" t="s">
        <v>1</v>
      </c>
      <c r="I14" s="99" t="s">
        <v>1</v>
      </c>
    </row>
    <row r="15" spans="1:9">
      <c r="A15" s="17" t="s">
        <v>4</v>
      </c>
      <c r="B15" s="98">
        <v>16310000</v>
      </c>
      <c r="C15" s="98">
        <v>25168000</v>
      </c>
      <c r="D15" s="98" t="s">
        <v>1</v>
      </c>
      <c r="E15" s="98" t="s">
        <v>1</v>
      </c>
      <c r="F15" s="98" t="s">
        <v>1</v>
      </c>
      <c r="G15" s="98" t="s">
        <v>1</v>
      </c>
      <c r="H15" s="98">
        <v>3817000</v>
      </c>
      <c r="I15" s="99">
        <v>45295000</v>
      </c>
    </row>
    <row r="16" spans="1:9">
      <c r="A16" s="17" t="s">
        <v>9</v>
      </c>
      <c r="B16" s="98">
        <v>117313950479</v>
      </c>
      <c r="C16" s="98">
        <v>734096084</v>
      </c>
      <c r="D16" s="98" t="s">
        <v>1</v>
      </c>
      <c r="E16" s="98">
        <v>12038977</v>
      </c>
      <c r="F16" s="98">
        <v>2425122477</v>
      </c>
      <c r="G16" s="98" t="s">
        <v>1</v>
      </c>
      <c r="H16" s="98">
        <v>748554821</v>
      </c>
      <c r="I16" s="99">
        <v>121233762838</v>
      </c>
    </row>
    <row r="17" spans="1:9">
      <c r="A17" s="17" t="s">
        <v>8</v>
      </c>
      <c r="B17" s="98">
        <v>52193741232</v>
      </c>
      <c r="C17" s="98">
        <v>734096083</v>
      </c>
      <c r="D17" s="98" t="s">
        <v>1</v>
      </c>
      <c r="E17" s="98">
        <v>12038977</v>
      </c>
      <c r="F17" s="98">
        <v>292177862</v>
      </c>
      <c r="G17" s="98" t="s">
        <v>1</v>
      </c>
      <c r="H17" s="98">
        <v>592456962</v>
      </c>
      <c r="I17" s="99">
        <v>53824511116</v>
      </c>
    </row>
    <row r="18" spans="1:9">
      <c r="A18" s="17" t="s">
        <v>7</v>
      </c>
      <c r="B18" s="98">
        <v>166550604</v>
      </c>
      <c r="C18" s="98" t="s">
        <v>1</v>
      </c>
      <c r="D18" s="98" t="s">
        <v>1</v>
      </c>
      <c r="E18" s="98" t="s">
        <v>1</v>
      </c>
      <c r="F18" s="98" t="s">
        <v>1</v>
      </c>
      <c r="G18" s="98" t="s">
        <v>1</v>
      </c>
      <c r="H18" s="98">
        <v>1</v>
      </c>
      <c r="I18" s="99">
        <v>166550605</v>
      </c>
    </row>
    <row r="19" spans="1:9">
      <c r="A19" s="17" t="s">
        <v>6</v>
      </c>
      <c r="B19" s="98">
        <v>64953658643</v>
      </c>
      <c r="C19" s="98">
        <v>1</v>
      </c>
      <c r="D19" s="98" t="s">
        <v>1</v>
      </c>
      <c r="E19" s="98" t="s">
        <v>1</v>
      </c>
      <c r="F19" s="98">
        <v>2132944615</v>
      </c>
      <c r="G19" s="98" t="s">
        <v>1</v>
      </c>
      <c r="H19" s="98">
        <v>156097858</v>
      </c>
      <c r="I19" s="99">
        <v>67242701117</v>
      </c>
    </row>
    <row r="20" spans="1:9">
      <c r="A20" s="17" t="s">
        <v>5</v>
      </c>
      <c r="B20" s="98" t="s">
        <v>1</v>
      </c>
      <c r="C20" s="98" t="s">
        <v>1</v>
      </c>
      <c r="D20" s="98" t="s">
        <v>1</v>
      </c>
      <c r="E20" s="98" t="s">
        <v>1</v>
      </c>
      <c r="F20" s="98" t="s">
        <v>1</v>
      </c>
      <c r="G20" s="98" t="s">
        <v>1</v>
      </c>
      <c r="H20" s="98" t="s">
        <v>1</v>
      </c>
      <c r="I20" s="99" t="s">
        <v>1</v>
      </c>
    </row>
    <row r="21" spans="1:9">
      <c r="A21" s="17" t="s">
        <v>4</v>
      </c>
      <c r="B21" s="98" t="s">
        <v>1</v>
      </c>
      <c r="C21" s="98" t="s">
        <v>1</v>
      </c>
      <c r="D21" s="98" t="s">
        <v>1</v>
      </c>
      <c r="E21" s="98" t="s">
        <v>1</v>
      </c>
      <c r="F21" s="98" t="s">
        <v>1</v>
      </c>
      <c r="G21" s="98" t="s">
        <v>1</v>
      </c>
      <c r="H21" s="98" t="s">
        <v>1</v>
      </c>
      <c r="I21" s="99" t="s">
        <v>1</v>
      </c>
    </row>
    <row r="22" spans="1:9">
      <c r="A22" s="17" t="s">
        <v>3</v>
      </c>
      <c r="B22" s="98">
        <v>3</v>
      </c>
      <c r="C22" s="98">
        <v>1536074582</v>
      </c>
      <c r="D22" s="98">
        <v>6552008</v>
      </c>
      <c r="E22" s="98">
        <v>6212158</v>
      </c>
      <c r="F22" s="98">
        <v>2</v>
      </c>
      <c r="G22" s="98">
        <v>341531166</v>
      </c>
      <c r="H22" s="98">
        <v>42342160</v>
      </c>
      <c r="I22" s="99">
        <v>1932712079</v>
      </c>
    </row>
    <row r="23" spans="1:9">
      <c r="A23" s="25" t="s">
        <v>2</v>
      </c>
      <c r="B23" s="100">
        <v>123393062151</v>
      </c>
      <c r="C23" s="100">
        <v>52026354630</v>
      </c>
      <c r="D23" s="100">
        <v>7366601692</v>
      </c>
      <c r="E23" s="100">
        <v>2019763599</v>
      </c>
      <c r="F23" s="100">
        <v>7829172489</v>
      </c>
      <c r="G23" s="100">
        <v>4041942705</v>
      </c>
      <c r="H23" s="100">
        <v>10259421405</v>
      </c>
      <c r="I23" s="101">
        <v>206936318671</v>
      </c>
    </row>
  </sheetData>
  <mergeCells count="1">
    <mergeCell ref="A1:I1"/>
  </mergeCells>
  <phoneticPr fontId="2"/>
  <conditionalFormatting sqref="B6:I23">
    <cfRule type="expression" dxfId="50" priority="1" stopIfTrue="1">
      <formula>$I$4="（単位：百万円）"</formula>
    </cfRule>
    <cfRule type="expression" dxfId="49" priority="2" stopIfTrue="1">
      <formula>$I$4="（単位：円）"</formula>
    </cfRule>
    <cfRule type="expression" dxfId="48" priority="3" stopIfTrue="1">
      <formula>$I$4="（単位：千円）"</formula>
    </cfRule>
  </conditionalFormatting>
  <dataValidations count="1">
    <dataValidation type="list" allowBlank="1" showInputMessage="1" showErrorMessage="1" sqref="I4" xr:uid="{F78F4BCE-894A-4CF9-965C-02002A90D02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ABFC-3AED-4E78-A801-AA6010C156C3}">
  <sheetPr codeName="Sheet5">
    <pageSetUpPr fitToPage="1"/>
  </sheetPr>
  <dimension ref="A1:L32"/>
  <sheetViews>
    <sheetView topLeftCell="A6" workbookViewId="0">
      <selection activeCell="K17" sqref="K17"/>
    </sheetView>
  </sheetViews>
  <sheetFormatPr defaultColWidth="8.875" defaultRowHeight="11.25"/>
  <cols>
    <col min="1" max="8" width="15.375" style="1" customWidth="1"/>
    <col min="9" max="9" width="17.75" style="1" customWidth="1"/>
    <col min="10" max="11" width="18.875" style="1" customWidth="1"/>
    <col min="12" max="12" width="15.375" style="1" customWidth="1"/>
    <col min="13" max="13" width="14.25" style="1" bestFit="1" customWidth="1"/>
    <col min="14" max="16384" width="8.875" style="1"/>
  </cols>
  <sheetData>
    <row r="1" spans="1:12" ht="21.75">
      <c r="A1" s="10" t="s">
        <v>63</v>
      </c>
      <c r="L1" s="22"/>
    </row>
    <row r="2" spans="1:12" ht="13.5">
      <c r="A2" s="92" t="s">
        <v>229</v>
      </c>
      <c r="L2" s="23"/>
    </row>
    <row r="3" spans="1:12" ht="13.5">
      <c r="A3" s="92" t="s">
        <v>230</v>
      </c>
    </row>
    <row r="5" spans="1:12" ht="13.5">
      <c r="A5" s="12" t="s">
        <v>62</v>
      </c>
      <c r="H5" s="5" t="str">
        <f>有形固定資産の明細!$H$4</f>
        <v>（単位：円）</v>
      </c>
    </row>
    <row r="6" spans="1:12" ht="37.5" customHeight="1">
      <c r="A6" s="18" t="s">
        <v>61</v>
      </c>
      <c r="B6" s="19" t="s">
        <v>60</v>
      </c>
      <c r="C6" s="19" t="s">
        <v>59</v>
      </c>
      <c r="D6" s="19" t="s">
        <v>134</v>
      </c>
      <c r="E6" s="19" t="s">
        <v>58</v>
      </c>
      <c r="F6" s="19" t="s">
        <v>57</v>
      </c>
      <c r="G6" s="19" t="s">
        <v>56</v>
      </c>
      <c r="H6" s="20" t="s">
        <v>41</v>
      </c>
    </row>
    <row r="7" spans="1:12" ht="18" customHeight="1">
      <c r="A7" s="46"/>
      <c r="B7" s="47"/>
      <c r="C7" s="47"/>
      <c r="D7" s="47"/>
      <c r="E7" s="47"/>
      <c r="F7" s="47"/>
      <c r="G7" s="47"/>
      <c r="H7" s="48"/>
      <c r="I7" s="49"/>
      <c r="J7" s="49"/>
      <c r="K7" s="49"/>
    </row>
    <row r="8" spans="1:12" ht="18.75" customHeight="1">
      <c r="A8" s="50" t="s">
        <v>133</v>
      </c>
      <c r="B8" s="51" t="s">
        <v>150</v>
      </c>
      <c r="C8" s="51" t="s">
        <v>150</v>
      </c>
      <c r="D8" s="51" t="s">
        <v>150</v>
      </c>
      <c r="E8" s="51" t="s">
        <v>150</v>
      </c>
      <c r="F8" s="51" t="s">
        <v>150</v>
      </c>
      <c r="G8" s="51" t="s">
        <v>150</v>
      </c>
      <c r="H8" s="52" t="s">
        <v>150</v>
      </c>
      <c r="I8" s="49"/>
      <c r="J8" s="49"/>
      <c r="K8" s="49"/>
    </row>
    <row r="9" spans="1:12" ht="18.75" customHeight="1">
      <c r="A9" s="53"/>
      <c r="B9" s="54"/>
      <c r="C9" s="54"/>
      <c r="D9" s="54"/>
      <c r="E9" s="54"/>
      <c r="F9" s="54"/>
      <c r="G9" s="54"/>
      <c r="H9" s="54"/>
      <c r="I9" s="49"/>
      <c r="J9" s="49"/>
      <c r="K9" s="49"/>
      <c r="L9" s="49"/>
    </row>
    <row r="10" spans="1:12" ht="13.5">
      <c r="A10" s="55" t="s">
        <v>55</v>
      </c>
      <c r="B10" s="49"/>
      <c r="C10" s="49"/>
      <c r="D10" s="49"/>
      <c r="E10" s="49"/>
      <c r="F10" s="49"/>
      <c r="G10" s="49"/>
      <c r="H10" s="49"/>
      <c r="I10" s="49"/>
      <c r="J10" s="56" t="str">
        <f>有形固定資産の明細!$H$4</f>
        <v>（単位：円）</v>
      </c>
      <c r="K10" s="49"/>
    </row>
    <row r="11" spans="1:12" ht="37.5" customHeight="1">
      <c r="A11" s="62" t="s">
        <v>51</v>
      </c>
      <c r="B11" s="57" t="s">
        <v>54</v>
      </c>
      <c r="C11" s="57" t="s">
        <v>49</v>
      </c>
      <c r="D11" s="57" t="s">
        <v>48</v>
      </c>
      <c r="E11" s="57" t="s">
        <v>47</v>
      </c>
      <c r="F11" s="57" t="s">
        <v>46</v>
      </c>
      <c r="G11" s="57" t="s">
        <v>45</v>
      </c>
      <c r="H11" s="57" t="s">
        <v>44</v>
      </c>
      <c r="I11" s="57" t="s">
        <v>53</v>
      </c>
      <c r="J11" s="57" t="s">
        <v>41</v>
      </c>
      <c r="K11" s="49"/>
    </row>
    <row r="12" spans="1:12" ht="17.25" customHeight="1">
      <c r="A12" s="46" t="s">
        <v>264</v>
      </c>
      <c r="B12" s="47">
        <v>5000000</v>
      </c>
      <c r="C12" s="47">
        <v>5301656</v>
      </c>
      <c r="D12" s="47">
        <v>0</v>
      </c>
      <c r="E12" s="47">
        <v>5301656</v>
      </c>
      <c r="F12" s="47">
        <v>5000000</v>
      </c>
      <c r="G12" s="58">
        <v>1</v>
      </c>
      <c r="H12" s="47">
        <v>5301656</v>
      </c>
      <c r="I12" s="47">
        <v>0</v>
      </c>
      <c r="J12" s="48">
        <v>5000000</v>
      </c>
      <c r="K12" s="49"/>
    </row>
    <row r="13" spans="1:12" ht="17.25" customHeight="1">
      <c r="A13" s="46" t="s">
        <v>246</v>
      </c>
      <c r="B13" s="47">
        <v>5000000</v>
      </c>
      <c r="C13" s="47">
        <v>2082127515</v>
      </c>
      <c r="D13" s="47">
        <v>1989658231</v>
      </c>
      <c r="E13" s="47">
        <v>92469284</v>
      </c>
      <c r="F13" s="47">
        <v>5000000</v>
      </c>
      <c r="G13" s="58">
        <v>1</v>
      </c>
      <c r="H13" s="47">
        <v>92469284</v>
      </c>
      <c r="I13" s="47">
        <v>5000000</v>
      </c>
      <c r="J13" s="48">
        <v>5000000</v>
      </c>
      <c r="K13" s="49"/>
    </row>
    <row r="14" spans="1:12" ht="17.25" customHeight="1">
      <c r="A14" s="46" t="s">
        <v>265</v>
      </c>
      <c r="B14" s="47">
        <v>50000000</v>
      </c>
      <c r="C14" s="47">
        <v>87077662</v>
      </c>
      <c r="D14" s="47">
        <v>10123177</v>
      </c>
      <c r="E14" s="47">
        <v>76954485</v>
      </c>
      <c r="F14" s="47">
        <v>50000000</v>
      </c>
      <c r="G14" s="58">
        <v>1</v>
      </c>
      <c r="H14" s="47">
        <v>76954485</v>
      </c>
      <c r="I14" s="47">
        <v>0</v>
      </c>
      <c r="J14" s="48">
        <v>50000000</v>
      </c>
      <c r="K14" s="49"/>
    </row>
    <row r="15" spans="1:12" ht="18" customHeight="1">
      <c r="A15" s="66" t="s">
        <v>133</v>
      </c>
      <c r="B15" s="89">
        <v>60000000</v>
      </c>
      <c r="C15" s="89" t="s">
        <v>150</v>
      </c>
      <c r="D15" s="89" t="s">
        <v>150</v>
      </c>
      <c r="E15" s="89" t="s">
        <v>150</v>
      </c>
      <c r="F15" s="89" t="s">
        <v>150</v>
      </c>
      <c r="G15" s="89" t="s">
        <v>150</v>
      </c>
      <c r="H15" s="89">
        <v>174725425</v>
      </c>
      <c r="I15" s="89">
        <v>5000000</v>
      </c>
      <c r="J15" s="89">
        <v>60000000</v>
      </c>
      <c r="K15" s="49"/>
    </row>
    <row r="16" spans="1:12" ht="18.75" customHeight="1">
      <c r="A16" s="90"/>
      <c r="B16" s="54"/>
      <c r="C16" s="54"/>
      <c r="D16" s="54"/>
      <c r="E16" s="54"/>
      <c r="F16" s="54"/>
      <c r="G16" s="91"/>
      <c r="H16" s="54"/>
      <c r="I16" s="54"/>
      <c r="J16" s="54"/>
      <c r="K16" s="49"/>
    </row>
    <row r="17" spans="1:11" ht="13.5">
      <c r="A17" s="55" t="s">
        <v>52</v>
      </c>
      <c r="B17" s="49"/>
      <c r="C17" s="49"/>
      <c r="D17" s="49"/>
      <c r="E17" s="49"/>
      <c r="F17" s="49"/>
      <c r="G17" s="49"/>
      <c r="H17" s="49"/>
      <c r="I17" s="49"/>
      <c r="J17" s="49"/>
      <c r="K17" s="56" t="str">
        <f>有形固定資産の明細!$H$4</f>
        <v>（単位：円）</v>
      </c>
    </row>
    <row r="18" spans="1:11" ht="33.75">
      <c r="A18" s="62" t="s">
        <v>51</v>
      </c>
      <c r="B18" s="57" t="s">
        <v>50</v>
      </c>
      <c r="C18" s="57" t="s">
        <v>49</v>
      </c>
      <c r="D18" s="57" t="s">
        <v>48</v>
      </c>
      <c r="E18" s="57" t="s">
        <v>47</v>
      </c>
      <c r="F18" s="57" t="s">
        <v>46</v>
      </c>
      <c r="G18" s="57" t="s">
        <v>45</v>
      </c>
      <c r="H18" s="57" t="s">
        <v>44</v>
      </c>
      <c r="I18" s="57" t="s">
        <v>43</v>
      </c>
      <c r="J18" s="57" t="s">
        <v>42</v>
      </c>
      <c r="K18" s="57" t="s">
        <v>41</v>
      </c>
    </row>
    <row r="19" spans="1:11" ht="17.25" customHeight="1">
      <c r="A19" s="102" t="s">
        <v>266</v>
      </c>
      <c r="B19" s="51">
        <v>45000</v>
      </c>
      <c r="C19" s="51">
        <v>311834177</v>
      </c>
      <c r="D19" s="51">
        <v>171178012</v>
      </c>
      <c r="E19" s="51">
        <v>140656165</v>
      </c>
      <c r="F19" s="51">
        <v>23071000</v>
      </c>
      <c r="G19" s="103">
        <v>1.9505006284946469E-3</v>
      </c>
      <c r="H19" s="51">
        <v>274349.93823414674</v>
      </c>
      <c r="I19" s="51">
        <v>229349.93823414674</v>
      </c>
      <c r="J19" s="51">
        <v>45000</v>
      </c>
      <c r="K19" s="104">
        <v>45000</v>
      </c>
    </row>
    <row r="20" spans="1:11" ht="17.25" customHeight="1">
      <c r="A20" s="105" t="s">
        <v>267</v>
      </c>
      <c r="B20" s="47">
        <v>800000</v>
      </c>
      <c r="C20" s="47">
        <v>239296476</v>
      </c>
      <c r="D20" s="47">
        <v>135106071</v>
      </c>
      <c r="E20" s="47">
        <v>104190405</v>
      </c>
      <c r="F20" s="47">
        <v>69100000</v>
      </c>
      <c r="G20" s="58">
        <v>1.1577424023154847E-2</v>
      </c>
      <c r="H20" s="47">
        <v>1206256.4978292328</v>
      </c>
      <c r="I20" s="47">
        <v>406256.49782923283</v>
      </c>
      <c r="J20" s="47">
        <v>800000</v>
      </c>
      <c r="K20" s="47">
        <v>800000</v>
      </c>
    </row>
    <row r="21" spans="1:11" ht="17.25" customHeight="1">
      <c r="A21" s="105" t="s">
        <v>268</v>
      </c>
      <c r="B21" s="47">
        <v>1560000</v>
      </c>
      <c r="C21" s="47">
        <v>250701210839</v>
      </c>
      <c r="D21" s="47">
        <v>238382881587</v>
      </c>
      <c r="E21" s="47">
        <v>12318329252</v>
      </c>
      <c r="F21" s="47">
        <v>5392610000</v>
      </c>
      <c r="G21" s="58">
        <v>2.8928478046808502E-4</v>
      </c>
      <c r="H21" s="47">
        <v>3563505.17339841</v>
      </c>
      <c r="I21" s="47">
        <v>2003505.17339841</v>
      </c>
      <c r="J21" s="47">
        <v>1560000</v>
      </c>
      <c r="K21" s="47">
        <v>1560000</v>
      </c>
    </row>
    <row r="22" spans="1:11" ht="17.25" customHeight="1">
      <c r="A22" s="105" t="s">
        <v>269</v>
      </c>
      <c r="B22" s="47">
        <v>41130000</v>
      </c>
      <c r="C22" s="47">
        <v>1310285226945</v>
      </c>
      <c r="D22" s="47">
        <v>1222902754215</v>
      </c>
      <c r="E22" s="47">
        <v>87382472730</v>
      </c>
      <c r="F22" s="47">
        <v>61630964410</v>
      </c>
      <c r="G22" s="58">
        <v>6.6735934434487625E-4</v>
      </c>
      <c r="H22" s="47">
        <v>58315509.708326831</v>
      </c>
      <c r="I22" s="47">
        <v>17185509.708326831</v>
      </c>
      <c r="J22" s="47">
        <v>41130000</v>
      </c>
      <c r="K22" s="47">
        <v>41130000</v>
      </c>
    </row>
    <row r="23" spans="1:11" ht="17.25" customHeight="1">
      <c r="A23" s="105" t="s">
        <v>270</v>
      </c>
      <c r="B23" s="47">
        <v>360000</v>
      </c>
      <c r="C23" s="47">
        <v>177709453</v>
      </c>
      <c r="D23" s="47">
        <v>90277800</v>
      </c>
      <c r="E23" s="47">
        <v>87431653</v>
      </c>
      <c r="F23" s="47">
        <v>84713815</v>
      </c>
      <c r="G23" s="58">
        <v>4.2496020277212167E-3</v>
      </c>
      <c r="H23" s="47">
        <v>371549.72987581778</v>
      </c>
      <c r="I23" s="47">
        <v>11549.729875817779</v>
      </c>
      <c r="J23" s="47">
        <v>360000</v>
      </c>
      <c r="K23" s="47">
        <v>360000</v>
      </c>
    </row>
    <row r="24" spans="1:11" ht="17.25" customHeight="1">
      <c r="A24" s="105" t="s">
        <v>271</v>
      </c>
      <c r="B24" s="47">
        <v>1292000</v>
      </c>
      <c r="C24" s="47">
        <v>4094108238</v>
      </c>
      <c r="D24" s="47">
        <v>56865961</v>
      </c>
      <c r="E24" s="47">
        <v>4037242277</v>
      </c>
      <c r="F24" s="47">
        <v>767550056</v>
      </c>
      <c r="G24" s="58">
        <v>1.683277839536761E-3</v>
      </c>
      <c r="H24" s="47">
        <v>6795800.4577150336</v>
      </c>
      <c r="I24" s="47">
        <v>5503800.4577150336</v>
      </c>
      <c r="J24" s="47">
        <v>1292000</v>
      </c>
      <c r="K24" s="47">
        <v>1292000</v>
      </c>
    </row>
    <row r="25" spans="1:11" ht="17.25" customHeight="1">
      <c r="A25" s="105" t="s">
        <v>272</v>
      </c>
      <c r="B25" s="47">
        <v>2500000</v>
      </c>
      <c r="C25" s="47">
        <v>436176162</v>
      </c>
      <c r="D25" s="47">
        <v>358871475</v>
      </c>
      <c r="E25" s="47">
        <v>77304687</v>
      </c>
      <c r="F25" s="47">
        <v>71399323</v>
      </c>
      <c r="G25" s="58">
        <v>3.5014337600932158E-2</v>
      </c>
      <c r="H25" s="47">
        <v>2706772.4087523916</v>
      </c>
      <c r="I25" s="47">
        <v>206772.40875239158</v>
      </c>
      <c r="J25" s="47">
        <v>2500000</v>
      </c>
      <c r="K25" s="47">
        <v>2500000</v>
      </c>
    </row>
    <row r="26" spans="1:11" ht="17.25" customHeight="1">
      <c r="A26" s="105" t="s">
        <v>273</v>
      </c>
      <c r="B26" s="47">
        <v>1000000</v>
      </c>
      <c r="C26" s="47">
        <v>1965883794</v>
      </c>
      <c r="D26" s="47">
        <v>505661729</v>
      </c>
      <c r="E26" s="47">
        <v>1460222065</v>
      </c>
      <c r="F26" s="47">
        <v>542300000</v>
      </c>
      <c r="G26" s="58">
        <v>1.8439977872026553E-3</v>
      </c>
      <c r="H26" s="47">
        <v>2692646.2566844919</v>
      </c>
      <c r="I26" s="47">
        <v>1692646.2566844919</v>
      </c>
      <c r="J26" s="47">
        <v>1000000</v>
      </c>
      <c r="K26" s="47">
        <v>1000000</v>
      </c>
    </row>
    <row r="27" spans="1:11" ht="17.25" customHeight="1">
      <c r="A27" s="105" t="s">
        <v>274</v>
      </c>
      <c r="B27" s="47">
        <v>2400000</v>
      </c>
      <c r="C27" s="47">
        <v>874107275</v>
      </c>
      <c r="D27" s="47">
        <v>59254023</v>
      </c>
      <c r="E27" s="47">
        <v>814853252</v>
      </c>
      <c r="F27" s="47">
        <v>681481709</v>
      </c>
      <c r="G27" s="58">
        <v>3.5217379546719427E-3</v>
      </c>
      <c r="H27" s="47">
        <v>2869699.6250562612</v>
      </c>
      <c r="I27" s="47">
        <v>469699.6250562612</v>
      </c>
      <c r="J27" s="47">
        <v>2400000</v>
      </c>
      <c r="K27" s="47">
        <v>2400000</v>
      </c>
    </row>
    <row r="28" spans="1:11" ht="17.25" customHeight="1">
      <c r="A28" s="105" t="s">
        <v>275</v>
      </c>
      <c r="B28" s="47">
        <v>400000</v>
      </c>
      <c r="C28" s="47">
        <v>2358498996</v>
      </c>
      <c r="D28" s="47">
        <v>580165835</v>
      </c>
      <c r="E28" s="47">
        <v>1778333161</v>
      </c>
      <c r="F28" s="47">
        <v>400000000</v>
      </c>
      <c r="G28" s="58">
        <v>1E-3</v>
      </c>
      <c r="H28" s="47">
        <v>1778333.1610000001</v>
      </c>
      <c r="I28" s="47">
        <v>1378333.1610000001</v>
      </c>
      <c r="J28" s="47">
        <v>400000</v>
      </c>
      <c r="K28" s="47">
        <v>400000</v>
      </c>
    </row>
    <row r="29" spans="1:11" ht="17.25" customHeight="1">
      <c r="A29" s="105" t="s">
        <v>276</v>
      </c>
      <c r="B29" s="47">
        <v>4000000</v>
      </c>
      <c r="C29" s="47">
        <v>523879021</v>
      </c>
      <c r="D29" s="47">
        <v>2062986</v>
      </c>
      <c r="E29" s="47">
        <v>521816035</v>
      </c>
      <c r="F29" s="47">
        <v>500000000</v>
      </c>
      <c r="G29" s="58">
        <v>8.0000000000000002E-3</v>
      </c>
      <c r="H29" s="47">
        <v>4174528.2800000003</v>
      </c>
      <c r="I29" s="47">
        <v>174528.28000000026</v>
      </c>
      <c r="J29" s="47">
        <v>4000000</v>
      </c>
      <c r="K29" s="47">
        <v>4000000</v>
      </c>
    </row>
    <row r="30" spans="1:11" ht="17.25" customHeight="1">
      <c r="A30" s="105" t="s">
        <v>277</v>
      </c>
      <c r="B30" s="47">
        <v>88000</v>
      </c>
      <c r="C30" s="47">
        <v>24556329000000</v>
      </c>
      <c r="D30" s="47">
        <v>24162382000000</v>
      </c>
      <c r="E30" s="47">
        <v>393947000000</v>
      </c>
      <c r="F30" s="47">
        <v>16602000000</v>
      </c>
      <c r="G30" s="58">
        <v>5.3005661968437536E-6</v>
      </c>
      <c r="H30" s="47">
        <v>2088142.1515480061</v>
      </c>
      <c r="I30" s="47">
        <v>2000142.1515480061</v>
      </c>
      <c r="J30" s="47">
        <v>88000</v>
      </c>
      <c r="K30" s="47">
        <v>88000</v>
      </c>
    </row>
    <row r="31" spans="1:11" ht="17.25" customHeight="1">
      <c r="A31" s="105" t="s">
        <v>278</v>
      </c>
      <c r="B31" s="47">
        <v>12750000</v>
      </c>
      <c r="C31" s="47">
        <v>22155407321</v>
      </c>
      <c r="D31" s="47">
        <v>14673039980</v>
      </c>
      <c r="E31" s="47">
        <v>7482367341</v>
      </c>
      <c r="F31" s="47">
        <v>3600000000</v>
      </c>
      <c r="G31" s="58">
        <v>3.5416666666666665E-3</v>
      </c>
      <c r="H31" s="47">
        <v>26500050.999374997</v>
      </c>
      <c r="I31" s="47">
        <v>13750050.999374997</v>
      </c>
      <c r="J31" s="47">
        <v>12750000</v>
      </c>
      <c r="K31" s="47">
        <v>12750000</v>
      </c>
    </row>
    <row r="32" spans="1:11" ht="18" customHeight="1">
      <c r="A32" s="66" t="s">
        <v>133</v>
      </c>
      <c r="B32" s="109">
        <v>68325000</v>
      </c>
      <c r="C32" s="109" t="s">
        <v>150</v>
      </c>
      <c r="D32" s="109" t="s">
        <v>150</v>
      </c>
      <c r="E32" s="109" t="s">
        <v>150</v>
      </c>
      <c r="F32" s="109" t="s">
        <v>150</v>
      </c>
      <c r="G32" s="109" t="s">
        <v>150</v>
      </c>
      <c r="H32" s="109">
        <v>113337144.38779564</v>
      </c>
      <c r="I32" s="109">
        <v>45012144.387795627</v>
      </c>
      <c r="J32" s="109">
        <v>68325000</v>
      </c>
      <c r="K32" s="109">
        <v>68325000</v>
      </c>
    </row>
  </sheetData>
  <phoneticPr fontId="2"/>
  <conditionalFormatting sqref="B12:F15">
    <cfRule type="expression" dxfId="47" priority="4" stopIfTrue="1">
      <formula>$J$10="（単位：百万円）"</formula>
    </cfRule>
    <cfRule type="expression" dxfId="46" priority="5" stopIfTrue="1">
      <formula>$J$10="（単位：円）"</formula>
    </cfRule>
    <cfRule type="expression" dxfId="45" priority="6" stopIfTrue="1">
      <formula>$J$10="（単位：千円）"</formula>
    </cfRule>
  </conditionalFormatting>
  <conditionalFormatting sqref="B16:F16 H16:J16">
    <cfRule type="expression" dxfId="44" priority="19" stopIfTrue="1">
      <formula>$J$10="（単位：百万円）"</formula>
    </cfRule>
    <cfRule type="expression" dxfId="43" priority="20" stopIfTrue="1">
      <formula>$J$10="（単位：円）"</formula>
    </cfRule>
    <cfRule type="expression" dxfId="42" priority="21" stopIfTrue="1">
      <formula>$J$10="（単位：千円）"</formula>
    </cfRule>
  </conditionalFormatting>
  <conditionalFormatting sqref="B19:F32 H19:K32">
    <cfRule type="expression" dxfId="41" priority="7" stopIfTrue="1">
      <formula>$J$10="（単位：百万円）"</formula>
    </cfRule>
    <cfRule type="expression" dxfId="40" priority="8" stopIfTrue="1">
      <formula>$J$10="（単位：円）"</formula>
    </cfRule>
    <cfRule type="expression" dxfId="39" priority="9" stopIfTrue="1">
      <formula>$J$10="（単位：千円）"</formula>
    </cfRule>
  </conditionalFormatting>
  <conditionalFormatting sqref="H12:J15">
    <cfRule type="expression" dxfId="38" priority="1" stopIfTrue="1">
      <formula>$J$10="（単位：百万円）"</formula>
    </cfRule>
    <cfRule type="expression" dxfId="37" priority="2" stopIfTrue="1">
      <formula>$J$10="（単位：円）"</formula>
    </cfRule>
    <cfRule type="expression" dxfId="36" priority="3" stopIfTrue="1">
      <formula>$J$10="（単位：千円）"</formula>
    </cfRule>
  </conditionalFormatting>
  <dataValidations count="1">
    <dataValidation type="list" allowBlank="1" showInputMessage="1" showErrorMessage="1" sqref="H5 J10 K17" xr:uid="{AA98C90D-DC23-4DCE-A28B-00C6BD983F4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71" fitToHeight="0" orientation="landscape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BA11-DA39-4BC5-B448-FABC4F0E17CB}">
  <sheetPr codeName="Sheet6">
    <pageSetUpPr fitToPage="1"/>
  </sheetPr>
  <dimension ref="A1:G67"/>
  <sheetViews>
    <sheetView workbookViewId="0">
      <selection activeCell="F17" sqref="F6:F17"/>
    </sheetView>
  </sheetViews>
  <sheetFormatPr defaultColWidth="8.875" defaultRowHeight="11.25"/>
  <cols>
    <col min="1" max="1" width="35" style="1" bestFit="1" customWidth="1"/>
    <col min="2" max="2" width="22.875" style="1" customWidth="1"/>
    <col min="3" max="8" width="19.875" style="1" customWidth="1"/>
    <col min="9" max="9" width="8.875" style="1"/>
    <col min="10" max="10" width="10.75" style="1" bestFit="1" customWidth="1"/>
    <col min="11" max="16384" width="8.875" style="1"/>
  </cols>
  <sheetData>
    <row r="1" spans="1:7" ht="21">
      <c r="A1" s="10" t="s">
        <v>69</v>
      </c>
    </row>
    <row r="2" spans="1:7" ht="13.5">
      <c r="A2" s="92" t="s">
        <v>229</v>
      </c>
    </row>
    <row r="3" spans="1:7" ht="13.5">
      <c r="A3" s="92" t="s">
        <v>230</v>
      </c>
    </row>
    <row r="4" spans="1:7" ht="13.5">
      <c r="G4" s="5" t="str">
        <f>有形固定資産の明細!$H$4</f>
        <v>（単位：円）</v>
      </c>
    </row>
    <row r="5" spans="1:7" ht="22.5" customHeight="1">
      <c r="A5" s="18" t="s">
        <v>68</v>
      </c>
      <c r="B5" s="24" t="s">
        <v>67</v>
      </c>
      <c r="C5" s="24" t="s">
        <v>66</v>
      </c>
      <c r="D5" s="24" t="s">
        <v>65</v>
      </c>
      <c r="E5" s="24" t="s">
        <v>64</v>
      </c>
      <c r="F5" s="8" t="s">
        <v>135</v>
      </c>
      <c r="G5" s="20" t="s">
        <v>41</v>
      </c>
    </row>
    <row r="6" spans="1:7" ht="18" customHeight="1">
      <c r="A6" s="32" t="s">
        <v>279</v>
      </c>
      <c r="B6" s="47">
        <v>4326438110</v>
      </c>
      <c r="C6" s="47">
        <v>22819000</v>
      </c>
      <c r="D6" s="47"/>
      <c r="E6" s="47"/>
      <c r="F6" s="47">
        <v>4349257110</v>
      </c>
      <c r="G6" s="48">
        <v>4349257110</v>
      </c>
    </row>
    <row r="7" spans="1:7" ht="18" customHeight="1">
      <c r="A7" s="32" t="s">
        <v>280</v>
      </c>
      <c r="B7" s="47">
        <v>249196007</v>
      </c>
      <c r="C7" s="47"/>
      <c r="D7" s="47"/>
      <c r="E7" s="47"/>
      <c r="F7" s="47">
        <v>249196007</v>
      </c>
      <c r="G7" s="48">
        <v>249196007</v>
      </c>
    </row>
    <row r="8" spans="1:7" ht="18" customHeight="1">
      <c r="A8" s="32" t="s">
        <v>281</v>
      </c>
      <c r="B8" s="47">
        <v>224718693</v>
      </c>
      <c r="C8" s="47"/>
      <c r="D8" s="47"/>
      <c r="E8" s="47"/>
      <c r="F8" s="47">
        <v>224718693</v>
      </c>
      <c r="G8" s="48">
        <v>224718693</v>
      </c>
    </row>
    <row r="9" spans="1:7" ht="18" customHeight="1">
      <c r="A9" s="32" t="s">
        <v>282</v>
      </c>
      <c r="B9" s="47">
        <v>549676374</v>
      </c>
      <c r="C9" s="47"/>
      <c r="D9" s="47"/>
      <c r="E9" s="47"/>
      <c r="F9" s="47">
        <v>549676374</v>
      </c>
      <c r="G9" s="48">
        <v>549676374</v>
      </c>
    </row>
    <row r="10" spans="1:7" ht="18" customHeight="1">
      <c r="A10" s="32" t="s">
        <v>283</v>
      </c>
      <c r="B10" s="47">
        <v>5780896</v>
      </c>
      <c r="C10" s="47"/>
      <c r="D10" s="47"/>
      <c r="E10" s="47"/>
      <c r="F10" s="47">
        <v>5780896</v>
      </c>
      <c r="G10" s="48">
        <v>5780896</v>
      </c>
    </row>
    <row r="11" spans="1:7" ht="18" customHeight="1">
      <c r="A11" s="32" t="s">
        <v>284</v>
      </c>
      <c r="B11" s="47">
        <v>61867595</v>
      </c>
      <c r="C11" s="47"/>
      <c r="D11" s="47"/>
      <c r="E11" s="47"/>
      <c r="F11" s="47">
        <v>61867595</v>
      </c>
      <c r="G11" s="48">
        <v>61867595</v>
      </c>
    </row>
    <row r="12" spans="1:7" ht="18" customHeight="1">
      <c r="A12" s="32" t="s">
        <v>285</v>
      </c>
      <c r="B12" s="47">
        <v>10817270</v>
      </c>
      <c r="C12" s="47"/>
      <c r="D12" s="47"/>
      <c r="E12" s="47"/>
      <c r="F12" s="47">
        <v>10817270</v>
      </c>
      <c r="G12" s="48">
        <v>10817270</v>
      </c>
    </row>
    <row r="13" spans="1:7" ht="18" customHeight="1">
      <c r="A13" s="32" t="s">
        <v>286</v>
      </c>
      <c r="B13" s="47">
        <v>2431623</v>
      </c>
      <c r="C13" s="47"/>
      <c r="D13" s="47"/>
      <c r="E13" s="47"/>
      <c r="F13" s="47">
        <v>2431623</v>
      </c>
      <c r="G13" s="48">
        <v>2431623</v>
      </c>
    </row>
    <row r="14" spans="1:7" ht="18" customHeight="1">
      <c r="A14" s="32" t="s">
        <v>287</v>
      </c>
      <c r="B14" s="47">
        <v>1489606</v>
      </c>
      <c r="C14" s="47"/>
      <c r="D14" s="47"/>
      <c r="E14" s="47"/>
      <c r="F14" s="47">
        <v>1489606</v>
      </c>
      <c r="G14" s="48">
        <v>1489606</v>
      </c>
    </row>
    <row r="15" spans="1:7" ht="18" customHeight="1">
      <c r="A15" s="32" t="s">
        <v>288</v>
      </c>
      <c r="B15" s="47">
        <v>2725301</v>
      </c>
      <c r="C15" s="47"/>
      <c r="D15" s="47"/>
      <c r="E15" s="47"/>
      <c r="F15" s="47">
        <v>2725301</v>
      </c>
      <c r="G15" s="48">
        <v>2725301</v>
      </c>
    </row>
    <row r="16" spans="1:7" ht="18" customHeight="1">
      <c r="A16" s="32" t="s">
        <v>289</v>
      </c>
      <c r="B16" s="47">
        <v>212007000</v>
      </c>
      <c r="C16" s="47">
        <v>94993000</v>
      </c>
      <c r="D16" s="47"/>
      <c r="E16" s="47"/>
      <c r="F16" s="47">
        <v>307000000</v>
      </c>
      <c r="G16" s="48">
        <v>307000000</v>
      </c>
    </row>
    <row r="17" spans="1:7" ht="18" customHeight="1">
      <c r="A17" s="32" t="s">
        <v>290</v>
      </c>
      <c r="B17" s="47">
        <v>305704054</v>
      </c>
      <c r="C17" s="47"/>
      <c r="D17" s="47"/>
      <c r="E17" s="47"/>
      <c r="F17" s="47">
        <v>305704054</v>
      </c>
      <c r="G17" s="48">
        <v>305704054</v>
      </c>
    </row>
    <row r="18" spans="1:7" ht="18" customHeight="1">
      <c r="A18" s="33" t="s">
        <v>2</v>
      </c>
      <c r="B18" s="51">
        <v>5952852529</v>
      </c>
      <c r="C18" s="51">
        <v>117812000</v>
      </c>
      <c r="D18" s="51">
        <v>0</v>
      </c>
      <c r="E18" s="51">
        <v>0</v>
      </c>
      <c r="F18" s="51">
        <v>6070664529</v>
      </c>
      <c r="G18" s="52">
        <v>6070664529</v>
      </c>
    </row>
    <row r="19" spans="1:7" ht="18" customHeight="1"/>
    <row r="20" spans="1:7" ht="18" customHeight="1"/>
    <row r="21" spans="1:7" ht="18" customHeight="1"/>
    <row r="22" spans="1:7" ht="18" customHeight="1"/>
    <row r="23" spans="1:7" ht="18" customHeight="1"/>
    <row r="24" spans="1:7" ht="18" customHeight="1"/>
    <row r="25" spans="1:7" ht="18" customHeight="1"/>
    <row r="26" spans="1:7" ht="18" customHeight="1"/>
    <row r="27" spans="1:7" ht="18" customHeight="1"/>
    <row r="28" spans="1:7" ht="18" customHeight="1"/>
    <row r="29" spans="1:7" ht="18" customHeight="1"/>
    <row r="30" spans="1:7" ht="18" customHeight="1"/>
    <row r="31" spans="1:7" ht="18" customHeight="1"/>
    <row r="32" spans="1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</sheetData>
  <phoneticPr fontId="2"/>
  <conditionalFormatting sqref="B6:G18">
    <cfRule type="expression" dxfId="35" priority="1" stopIfTrue="1">
      <formula>$G$4="（単位：百万円）"</formula>
    </cfRule>
    <cfRule type="expression" dxfId="34" priority="2" stopIfTrue="1">
      <formula>$G$4="（単位：円）"</formula>
    </cfRule>
    <cfRule type="expression" dxfId="33" priority="3" stopIfTrue="1">
      <formula>$G$4="（単位：千円）"</formula>
    </cfRule>
  </conditionalFormatting>
  <dataValidations disablePrompts="1" count="1">
    <dataValidation type="list" allowBlank="1" showInputMessage="1" showErrorMessage="1" sqref="G4" xr:uid="{69A79D22-600D-48BB-8CC9-5BAF4A2E5A88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F9B1-5E00-4C09-B8F5-6A752DE0A403}">
  <sheetPr codeName="Sheet7">
    <pageSetUpPr fitToPage="1"/>
  </sheetPr>
  <dimension ref="A1:F43"/>
  <sheetViews>
    <sheetView workbookViewId="0"/>
  </sheetViews>
  <sheetFormatPr defaultColWidth="8.875" defaultRowHeight="11.25"/>
  <cols>
    <col min="1" max="1" width="30.875" style="1" customWidth="1"/>
    <col min="2" max="6" width="19.875" style="1" customWidth="1"/>
    <col min="7" max="16384" width="8.875" style="1"/>
  </cols>
  <sheetData>
    <row r="1" spans="1:6" ht="21">
      <c r="A1" s="10" t="s">
        <v>76</v>
      </c>
    </row>
    <row r="2" spans="1:6" ht="13.5">
      <c r="A2" s="92" t="s">
        <v>229</v>
      </c>
    </row>
    <row r="3" spans="1:6" ht="13.5">
      <c r="A3" s="92" t="s">
        <v>230</v>
      </c>
    </row>
    <row r="4" spans="1:6" ht="13.5">
      <c r="F4" s="5" t="str">
        <f>有形固定資産の明細!$H$4</f>
        <v>（単位：円）</v>
      </c>
    </row>
    <row r="5" spans="1:6" ht="22.5" customHeight="1">
      <c r="A5" s="111" t="s">
        <v>75</v>
      </c>
      <c r="B5" s="111" t="s">
        <v>74</v>
      </c>
      <c r="C5" s="111"/>
      <c r="D5" s="111" t="s">
        <v>73</v>
      </c>
      <c r="E5" s="111"/>
      <c r="F5" s="112" t="s">
        <v>72</v>
      </c>
    </row>
    <row r="6" spans="1:6" ht="22.5" customHeight="1">
      <c r="A6" s="111"/>
      <c r="B6" s="7" t="s">
        <v>71</v>
      </c>
      <c r="C6" s="8" t="s">
        <v>136</v>
      </c>
      <c r="D6" s="7" t="s">
        <v>71</v>
      </c>
      <c r="E6" s="8" t="s">
        <v>70</v>
      </c>
      <c r="F6" s="111"/>
    </row>
    <row r="7" spans="1:6" ht="18" customHeight="1">
      <c r="A7" s="32" t="s">
        <v>291</v>
      </c>
      <c r="B7" s="47">
        <v>1973312</v>
      </c>
      <c r="C7" s="47">
        <v>0</v>
      </c>
      <c r="D7" s="47">
        <v>1129980</v>
      </c>
      <c r="E7" s="47">
        <v>0</v>
      </c>
      <c r="F7" s="48">
        <v>3103292</v>
      </c>
    </row>
    <row r="8" spans="1:6" ht="18" customHeight="1">
      <c r="A8" s="32"/>
      <c r="B8" s="51"/>
      <c r="C8" s="51"/>
      <c r="D8" s="51"/>
      <c r="E8" s="51"/>
      <c r="F8" s="52">
        <v>0</v>
      </c>
    </row>
    <row r="9" spans="1:6" ht="18" customHeight="1">
      <c r="A9" s="33" t="s">
        <v>2</v>
      </c>
      <c r="B9" s="51">
        <v>1973312</v>
      </c>
      <c r="C9" s="51">
        <v>0</v>
      </c>
      <c r="D9" s="51">
        <v>1129980</v>
      </c>
      <c r="E9" s="51">
        <v>0</v>
      </c>
      <c r="F9" s="52">
        <v>3103292</v>
      </c>
    </row>
    <row r="10" spans="1:6" ht="18" customHeight="1"/>
    <row r="11" spans="1:6" ht="18" customHeight="1"/>
    <row r="12" spans="1:6" ht="18" customHeight="1"/>
    <row r="13" spans="1:6" ht="18" customHeight="1"/>
    <row r="14" spans="1:6" ht="18" customHeight="1"/>
    <row r="15" spans="1:6" ht="18" customHeight="1"/>
    <row r="16" spans="1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4">
    <mergeCell ref="A5:A6"/>
    <mergeCell ref="B5:C5"/>
    <mergeCell ref="D5:E5"/>
    <mergeCell ref="F5:F6"/>
  </mergeCells>
  <phoneticPr fontId="2"/>
  <conditionalFormatting sqref="B7:F9">
    <cfRule type="expression" dxfId="32" priority="1" stopIfTrue="1">
      <formula>$F$4="（単位：百万円）"</formula>
    </cfRule>
    <cfRule type="expression" dxfId="31" priority="2" stopIfTrue="1">
      <formula>$F$4="（単位：円）"</formula>
    </cfRule>
    <cfRule type="expression" dxfId="30" priority="3" stopIfTrue="1">
      <formula>$F$4="（単位：千円）"</formula>
    </cfRule>
  </conditionalFormatting>
  <dataValidations disablePrompts="1" count="1">
    <dataValidation type="list" allowBlank="1" showInputMessage="1" showErrorMessage="1" sqref="F4" xr:uid="{48C91DEA-79F0-4C58-819A-5CA1686B4BC9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8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A353-A767-4CE9-9398-D529DE24B8F1}">
  <sheetPr codeName="Sheet8">
    <pageSetUpPr fitToPage="1"/>
  </sheetPr>
  <dimension ref="A1:E46"/>
  <sheetViews>
    <sheetView workbookViewId="0">
      <selection activeCell="D12" sqref="D12"/>
    </sheetView>
  </sheetViews>
  <sheetFormatPr defaultColWidth="8.875" defaultRowHeight="11.25"/>
  <cols>
    <col min="1" max="1" width="30.875" style="1" customWidth="1"/>
    <col min="2" max="3" width="19.875" style="1" customWidth="1"/>
    <col min="4" max="4" width="20.5" style="1" customWidth="1"/>
    <col min="5" max="5" width="20.5" style="1" bestFit="1" customWidth="1"/>
    <col min="6" max="16384" width="8.875" style="1"/>
  </cols>
  <sheetData>
    <row r="1" spans="1:5" ht="21">
      <c r="A1" s="10" t="s">
        <v>81</v>
      </c>
    </row>
    <row r="2" spans="1:5" ht="13.5">
      <c r="A2" s="92" t="s">
        <v>229</v>
      </c>
    </row>
    <row r="3" spans="1:5" ht="13.5">
      <c r="A3" s="92" t="s">
        <v>230</v>
      </c>
    </row>
    <row r="4" spans="1:5" ht="13.5">
      <c r="C4" s="5" t="str">
        <f>有形固定資産の明細!$H$4</f>
        <v>（単位：円）</v>
      </c>
    </row>
    <row r="5" spans="1:5" ht="22.5" customHeight="1">
      <c r="A5" s="7" t="s">
        <v>75</v>
      </c>
      <c r="B5" s="7" t="s">
        <v>71</v>
      </c>
      <c r="C5" s="7" t="s">
        <v>80</v>
      </c>
    </row>
    <row r="6" spans="1:5" ht="18" customHeight="1">
      <c r="A6" s="17" t="s">
        <v>79</v>
      </c>
      <c r="B6" s="29"/>
      <c r="C6" s="30"/>
    </row>
    <row r="7" spans="1:5" ht="18" customHeight="1">
      <c r="A7" s="17" t="s">
        <v>291</v>
      </c>
      <c r="B7" s="47">
        <v>184899411</v>
      </c>
      <c r="C7" s="47">
        <v>0</v>
      </c>
    </row>
    <row r="8" spans="1:5" ht="18" customHeight="1" thickBot="1">
      <c r="A8" s="13" t="s">
        <v>77</v>
      </c>
      <c r="B8" s="47">
        <v>184899411</v>
      </c>
      <c r="C8" s="47">
        <v>0</v>
      </c>
    </row>
    <row r="9" spans="1:5" ht="18" customHeight="1" thickTop="1">
      <c r="A9" s="17" t="s">
        <v>78</v>
      </c>
      <c r="B9" s="47"/>
      <c r="C9" s="47"/>
    </row>
    <row r="10" spans="1:5" ht="18" customHeight="1">
      <c r="A10" s="17" t="s">
        <v>292</v>
      </c>
      <c r="B10" s="47"/>
      <c r="C10" s="47"/>
    </row>
    <row r="11" spans="1:5" ht="18" customHeight="1">
      <c r="A11" s="106" t="s">
        <v>293</v>
      </c>
      <c r="B11" s="47">
        <v>504517891</v>
      </c>
      <c r="C11" s="47">
        <v>68708152</v>
      </c>
      <c r="E11" s="107"/>
    </row>
    <row r="12" spans="1:5" ht="18" customHeight="1">
      <c r="A12" s="17" t="s">
        <v>297</v>
      </c>
      <c r="B12" s="47"/>
      <c r="C12" s="47"/>
      <c r="E12" s="107"/>
    </row>
    <row r="13" spans="1:5" ht="18" customHeight="1">
      <c r="A13" s="106" t="s">
        <v>294</v>
      </c>
      <c r="B13" s="47">
        <v>5294897</v>
      </c>
      <c r="C13" s="47">
        <v>721090</v>
      </c>
      <c r="E13" s="107"/>
    </row>
    <row r="14" spans="1:5" ht="18" customHeight="1">
      <c r="A14" s="106" t="s">
        <v>295</v>
      </c>
      <c r="B14" s="47">
        <v>1009000</v>
      </c>
      <c r="C14" s="47">
        <v>137411</v>
      </c>
      <c r="E14" s="107"/>
    </row>
    <row r="15" spans="1:5" ht="18" customHeight="1">
      <c r="A15" s="106" t="s">
        <v>296</v>
      </c>
      <c r="B15" s="47">
        <v>155741463</v>
      </c>
      <c r="C15" s="47">
        <v>21209770</v>
      </c>
      <c r="E15" s="107"/>
    </row>
    <row r="16" spans="1:5" ht="18" customHeight="1" thickBot="1">
      <c r="A16" s="13" t="s">
        <v>77</v>
      </c>
      <c r="B16" s="47">
        <v>666563251</v>
      </c>
      <c r="C16" s="47">
        <v>90776423</v>
      </c>
    </row>
    <row r="17" spans="1:3" ht="18" customHeight="1" thickTop="1">
      <c r="A17" s="11" t="s">
        <v>2</v>
      </c>
      <c r="B17" s="47">
        <v>851462662</v>
      </c>
      <c r="C17" s="47">
        <v>90776423</v>
      </c>
    </row>
    <row r="18" spans="1:3" ht="18" customHeight="1"/>
    <row r="19" spans="1:3" ht="18" customHeight="1"/>
    <row r="20" spans="1:3" ht="18" customHeight="1"/>
    <row r="21" spans="1:3" ht="18" customHeight="1"/>
    <row r="22" spans="1:3" ht="18" customHeight="1"/>
    <row r="23" spans="1:3" ht="18" customHeight="1"/>
    <row r="24" spans="1:3" ht="18" customHeight="1"/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</sheetData>
  <phoneticPr fontId="2"/>
  <conditionalFormatting sqref="B6:C17">
    <cfRule type="expression" dxfId="29" priority="1" stopIfTrue="1">
      <formula>$C$4="（単位：百万円）"</formula>
    </cfRule>
    <cfRule type="expression" dxfId="28" priority="2" stopIfTrue="1">
      <formula>$C$4="（単位：円）"</formula>
    </cfRule>
    <cfRule type="expression" dxfId="27" priority="3" stopIfTrue="1">
      <formula>$C$4="（単位：千円）"</formula>
    </cfRule>
  </conditionalFormatting>
  <dataValidations count="1">
    <dataValidation type="list" allowBlank="1" showInputMessage="1" showErrorMessage="1" sqref="C4" xr:uid="{F99362D7-B318-4271-9186-8981BD33EBB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Height="0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3FFF-9273-4EFD-85FF-B4BBDD14D370}">
  <sheetPr codeName="Sheet9">
    <pageSetUpPr fitToPage="1"/>
  </sheetPr>
  <dimension ref="A1:C39"/>
  <sheetViews>
    <sheetView workbookViewId="0">
      <selection sqref="A1:XFD1048576"/>
    </sheetView>
  </sheetViews>
  <sheetFormatPr defaultColWidth="8.875" defaultRowHeight="11.25"/>
  <cols>
    <col min="1" max="1" width="30.875" style="1" customWidth="1"/>
    <col min="2" max="3" width="19.875" style="1" customWidth="1"/>
    <col min="4" max="16384" width="8.875" style="1"/>
  </cols>
  <sheetData>
    <row r="1" spans="1:3" ht="21">
      <c r="A1" s="10" t="s">
        <v>82</v>
      </c>
    </row>
    <row r="2" spans="1:3" ht="13.5">
      <c r="A2" s="92" t="s">
        <v>229</v>
      </c>
    </row>
    <row r="3" spans="1:3" ht="13.5">
      <c r="A3" s="92" t="s">
        <v>230</v>
      </c>
    </row>
    <row r="4" spans="1:3" ht="13.5">
      <c r="C4" s="5" t="str">
        <f>有形固定資産の明細!$H$4</f>
        <v>（単位：円）</v>
      </c>
    </row>
    <row r="5" spans="1:3" ht="22.5" customHeight="1">
      <c r="A5" s="18" t="s">
        <v>75</v>
      </c>
      <c r="B5" s="24" t="s">
        <v>71</v>
      </c>
      <c r="C5" s="26" t="s">
        <v>80</v>
      </c>
    </row>
    <row r="6" spans="1:3" ht="18" customHeight="1">
      <c r="A6" s="17" t="s">
        <v>79</v>
      </c>
      <c r="B6" s="29"/>
      <c r="C6" s="30">
        <v>0</v>
      </c>
    </row>
    <row r="7" spans="1:3" ht="18" customHeight="1">
      <c r="A7" s="17" t="s">
        <v>291</v>
      </c>
      <c r="B7" s="47">
        <v>981105</v>
      </c>
      <c r="C7" s="47">
        <v>0</v>
      </c>
    </row>
    <row r="8" spans="1:3" ht="18" customHeight="1" thickBot="1">
      <c r="A8" s="13" t="s">
        <v>77</v>
      </c>
      <c r="B8" s="47">
        <v>981105</v>
      </c>
      <c r="C8" s="47">
        <v>0</v>
      </c>
    </row>
    <row r="9" spans="1:3" ht="18" customHeight="1" thickTop="1">
      <c r="A9" s="17" t="s">
        <v>78</v>
      </c>
      <c r="B9" s="29"/>
      <c r="C9" s="30">
        <v>0</v>
      </c>
    </row>
    <row r="10" spans="1:3" ht="18" customHeight="1">
      <c r="A10" s="17" t="s">
        <v>292</v>
      </c>
      <c r="B10" s="47"/>
      <c r="C10" s="47">
        <v>0</v>
      </c>
    </row>
    <row r="11" spans="1:3" ht="18" customHeight="1">
      <c r="A11" s="106" t="s">
        <v>293</v>
      </c>
      <c r="B11" s="29">
        <v>243897878</v>
      </c>
      <c r="C11" s="47">
        <v>2975791</v>
      </c>
    </row>
    <row r="12" spans="1:3" ht="18" customHeight="1">
      <c r="A12" s="17" t="s">
        <v>297</v>
      </c>
      <c r="B12" s="29"/>
      <c r="C12" s="30">
        <v>0</v>
      </c>
    </row>
    <row r="13" spans="1:3" ht="18" customHeight="1">
      <c r="A13" s="106" t="s">
        <v>298</v>
      </c>
      <c r="B13" s="29">
        <v>1775540</v>
      </c>
      <c r="C13" s="30">
        <v>21663</v>
      </c>
    </row>
    <row r="14" spans="1:3" ht="18" customHeight="1">
      <c r="A14" s="106" t="s">
        <v>299</v>
      </c>
      <c r="B14" s="29">
        <v>226005</v>
      </c>
      <c r="C14" s="30">
        <v>2757</v>
      </c>
    </row>
    <row r="15" spans="1:3" ht="18" customHeight="1">
      <c r="A15" s="106" t="s">
        <v>296</v>
      </c>
      <c r="B15" s="29">
        <v>31522629</v>
      </c>
      <c r="C15" s="30">
        <v>384607</v>
      </c>
    </row>
    <row r="16" spans="1:3" ht="18" customHeight="1">
      <c r="A16" s="21" t="s">
        <v>77</v>
      </c>
      <c r="B16" s="47">
        <v>277422052</v>
      </c>
      <c r="C16" s="47">
        <v>3384818</v>
      </c>
    </row>
    <row r="17" spans="1:3" ht="18" customHeight="1">
      <c r="A17" s="11" t="s">
        <v>2</v>
      </c>
      <c r="B17" s="47">
        <v>278403157</v>
      </c>
      <c r="C17" s="47">
        <v>3384818</v>
      </c>
    </row>
    <row r="18" spans="1:3" ht="18" customHeight="1"/>
    <row r="19" spans="1:3" ht="18" customHeight="1"/>
    <row r="20" spans="1:3" ht="18" customHeight="1"/>
    <row r="21" spans="1:3" ht="18" customHeight="1"/>
    <row r="22" spans="1:3" ht="18" customHeight="1"/>
    <row r="23" spans="1:3" ht="18" customHeight="1"/>
    <row r="24" spans="1:3" ht="18" customHeight="1"/>
    <row r="25" spans="1:3" ht="18" customHeight="1"/>
    <row r="26" spans="1:3" ht="18" customHeight="1">
      <c r="B26" s="1" t="s">
        <v>151</v>
      </c>
    </row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</sheetData>
  <phoneticPr fontId="2"/>
  <conditionalFormatting sqref="B6:C17">
    <cfRule type="expression" dxfId="26" priority="1" stopIfTrue="1">
      <formula>$C$4="（単位：百万円）"</formula>
    </cfRule>
    <cfRule type="expression" dxfId="25" priority="2" stopIfTrue="1">
      <formula>$C$4="（単位：円）"</formula>
    </cfRule>
    <cfRule type="expression" dxfId="24" priority="3" stopIfTrue="1">
      <formula>$C$4="（単位：千円）"</formula>
    </cfRule>
  </conditionalFormatting>
  <dataValidations count="1">
    <dataValidation type="list" allowBlank="1" showInputMessage="1" showErrorMessage="1" sqref="C4" xr:uid="{DE82AE5E-1364-45A3-9751-1F4E55A55B2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Height="0" orientation="landscape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1DF6-8497-43A0-907C-2E382EE5C32F}">
  <sheetPr codeName="Sheet10">
    <pageSetUpPr fitToPage="1"/>
  </sheetPr>
  <dimension ref="A1:K37"/>
  <sheetViews>
    <sheetView workbookViewId="0">
      <selection activeCell="I7" sqref="I7"/>
    </sheetView>
  </sheetViews>
  <sheetFormatPr defaultColWidth="8.875" defaultRowHeight="11.25"/>
  <cols>
    <col min="1" max="1" width="20.875" style="1" customWidth="1"/>
    <col min="2" max="2" width="14.875" style="1" customWidth="1"/>
    <col min="3" max="4" width="16.875" style="1" customWidth="1"/>
    <col min="5" max="12" width="14.875" style="1" customWidth="1"/>
    <col min="13" max="16384" width="8.875" style="1"/>
  </cols>
  <sheetData>
    <row r="1" spans="1:11" ht="21">
      <c r="A1" s="10" t="s">
        <v>153</v>
      </c>
    </row>
    <row r="2" spans="1:11" ht="13.5">
      <c r="A2" s="92" t="s">
        <v>229</v>
      </c>
    </row>
    <row r="3" spans="1:11" ht="13.5">
      <c r="A3" s="92" t="s">
        <v>230</v>
      </c>
    </row>
    <row r="4" spans="1:11" ht="13.5">
      <c r="K4" s="5" t="str">
        <f>有形固定資産の明細!$H$4</f>
        <v>（単位：円）</v>
      </c>
    </row>
    <row r="5" spans="1:11" ht="22.5" customHeight="1">
      <c r="A5" s="111" t="s">
        <v>68</v>
      </c>
      <c r="B5" s="113" t="s">
        <v>40</v>
      </c>
      <c r="C5" s="16"/>
      <c r="D5" s="111" t="s">
        <v>101</v>
      </c>
      <c r="E5" s="112" t="s">
        <v>100</v>
      </c>
      <c r="F5" s="111" t="s">
        <v>99</v>
      </c>
      <c r="G5" s="112" t="s">
        <v>98</v>
      </c>
      <c r="H5" s="113" t="s">
        <v>97</v>
      </c>
      <c r="I5" s="15"/>
      <c r="J5" s="14"/>
      <c r="K5" s="111" t="s">
        <v>64</v>
      </c>
    </row>
    <row r="6" spans="1:11" ht="22.5" customHeight="1">
      <c r="A6" s="111"/>
      <c r="B6" s="111"/>
      <c r="C6" s="9" t="s">
        <v>96</v>
      </c>
      <c r="D6" s="111"/>
      <c r="E6" s="111"/>
      <c r="F6" s="111"/>
      <c r="G6" s="111"/>
      <c r="H6" s="111"/>
      <c r="I6" s="7" t="s">
        <v>95</v>
      </c>
      <c r="J6" s="7" t="s">
        <v>94</v>
      </c>
      <c r="K6" s="111"/>
    </row>
    <row r="7" spans="1:11" ht="18" customHeight="1">
      <c r="A7" s="17" t="s">
        <v>93</v>
      </c>
      <c r="B7" s="29"/>
      <c r="C7" s="36"/>
      <c r="D7" s="29"/>
      <c r="E7" s="29"/>
      <c r="F7" s="29"/>
      <c r="G7" s="29"/>
      <c r="H7" s="29"/>
      <c r="I7" s="29"/>
      <c r="J7" s="29"/>
      <c r="K7" s="30"/>
    </row>
    <row r="8" spans="1:11" ht="18" customHeight="1">
      <c r="A8" s="17" t="s">
        <v>92</v>
      </c>
      <c r="B8" s="47">
        <v>2123923648</v>
      </c>
      <c r="C8" s="59">
        <v>160614276</v>
      </c>
      <c r="D8" s="47">
        <v>403772953</v>
      </c>
      <c r="E8" s="47">
        <v>1129322073</v>
      </c>
      <c r="F8" s="47"/>
      <c r="G8" s="47">
        <v>13788916</v>
      </c>
      <c r="H8" s="47">
        <v>0</v>
      </c>
      <c r="I8" s="47">
        <v>0</v>
      </c>
      <c r="J8" s="47">
        <v>0</v>
      </c>
      <c r="K8" s="48">
        <v>577039706</v>
      </c>
    </row>
    <row r="9" spans="1:11" ht="18" customHeight="1">
      <c r="A9" s="17" t="s">
        <v>91</v>
      </c>
      <c r="B9" s="47">
        <v>19375058</v>
      </c>
      <c r="C9" s="59">
        <v>19375058</v>
      </c>
      <c r="D9" s="47">
        <v>19375058</v>
      </c>
      <c r="E9" s="47"/>
      <c r="F9" s="47"/>
      <c r="G9" s="47"/>
      <c r="H9" s="47">
        <v>0</v>
      </c>
      <c r="I9" s="47">
        <v>0</v>
      </c>
      <c r="J9" s="47">
        <v>0</v>
      </c>
      <c r="K9" s="48"/>
    </row>
    <row r="10" spans="1:11" ht="18" customHeight="1">
      <c r="A10" s="17" t="s">
        <v>90</v>
      </c>
      <c r="B10" s="47">
        <v>36000000</v>
      </c>
      <c r="C10" s="59">
        <v>4500000</v>
      </c>
      <c r="D10" s="47">
        <v>36000000</v>
      </c>
      <c r="E10" s="47"/>
      <c r="F10" s="47"/>
      <c r="G10" s="47"/>
      <c r="H10" s="47">
        <v>0</v>
      </c>
      <c r="I10" s="47">
        <v>0</v>
      </c>
      <c r="J10" s="47">
        <v>0</v>
      </c>
      <c r="K10" s="48"/>
    </row>
    <row r="11" spans="1:11" ht="18" customHeight="1">
      <c r="A11" s="17" t="s">
        <v>89</v>
      </c>
      <c r="B11" s="47">
        <v>1894724070</v>
      </c>
      <c r="C11" s="59">
        <v>285269963</v>
      </c>
      <c r="D11" s="47">
        <v>1379414930</v>
      </c>
      <c r="E11" s="47">
        <v>228148581</v>
      </c>
      <c r="F11" s="47"/>
      <c r="G11" s="47">
        <v>138066688</v>
      </c>
      <c r="H11" s="47">
        <v>0</v>
      </c>
      <c r="I11" s="47">
        <v>0</v>
      </c>
      <c r="J11" s="47">
        <v>0</v>
      </c>
      <c r="K11" s="48">
        <v>149093871</v>
      </c>
    </row>
    <row r="12" spans="1:11" ht="18" customHeight="1">
      <c r="A12" s="17" t="s">
        <v>88</v>
      </c>
      <c r="B12" s="47">
        <v>3943363984</v>
      </c>
      <c r="C12" s="59">
        <v>609837990</v>
      </c>
      <c r="D12" s="47">
        <v>76129862</v>
      </c>
      <c r="E12" s="47">
        <v>1059284455</v>
      </c>
      <c r="F12" s="47">
        <v>421747784</v>
      </c>
      <c r="G12" s="47">
        <v>504630616</v>
      </c>
      <c r="H12" s="47">
        <v>0</v>
      </c>
      <c r="I12" s="47">
        <v>0</v>
      </c>
      <c r="J12" s="47">
        <v>0</v>
      </c>
      <c r="K12" s="48">
        <v>1881571267</v>
      </c>
    </row>
    <row r="13" spans="1:11" ht="18" customHeight="1">
      <c r="A13" s="17" t="s">
        <v>5</v>
      </c>
      <c r="B13" s="29">
        <v>1464253669</v>
      </c>
      <c r="C13" s="36">
        <v>113272189</v>
      </c>
      <c r="D13" s="47">
        <v>614500000</v>
      </c>
      <c r="E13" s="29"/>
      <c r="F13" s="47"/>
      <c r="G13" s="47">
        <v>246222224</v>
      </c>
      <c r="H13" s="47">
        <v>0</v>
      </c>
      <c r="I13" s="47">
        <v>0</v>
      </c>
      <c r="J13" s="47">
        <v>0</v>
      </c>
      <c r="K13" s="48">
        <v>603531445</v>
      </c>
    </row>
    <row r="14" spans="1:11" ht="18" customHeight="1">
      <c r="A14" s="17" t="s">
        <v>87</v>
      </c>
      <c r="B14" s="29"/>
      <c r="C14" s="36"/>
      <c r="D14" s="29"/>
      <c r="E14" s="29"/>
      <c r="F14" s="29"/>
      <c r="G14" s="29"/>
      <c r="H14" s="29"/>
      <c r="I14" s="29"/>
      <c r="J14" s="29"/>
      <c r="K14" s="30"/>
    </row>
    <row r="15" spans="1:11" ht="18" customHeight="1">
      <c r="A15" s="17" t="s">
        <v>86</v>
      </c>
      <c r="B15" s="29">
        <v>22774075897</v>
      </c>
      <c r="C15" s="36">
        <v>2857559689</v>
      </c>
      <c r="D15" s="29">
        <v>17995638303</v>
      </c>
      <c r="E15" s="29">
        <v>4778437594</v>
      </c>
      <c r="F15" s="47"/>
      <c r="G15" s="47"/>
      <c r="H15" s="47">
        <v>0</v>
      </c>
      <c r="I15" s="47">
        <v>0</v>
      </c>
      <c r="J15" s="47">
        <v>0</v>
      </c>
      <c r="K15" s="48">
        <v>0</v>
      </c>
    </row>
    <row r="16" spans="1:11" ht="18" customHeight="1">
      <c r="A16" s="17" t="s">
        <v>85</v>
      </c>
      <c r="B16" s="47">
        <v>148899632</v>
      </c>
      <c r="C16" s="59">
        <v>62752945</v>
      </c>
      <c r="D16" s="47">
        <v>148899632</v>
      </c>
      <c r="E16" s="47"/>
      <c r="F16" s="47"/>
      <c r="G16" s="47"/>
      <c r="H16" s="47">
        <v>0</v>
      </c>
      <c r="I16" s="47">
        <v>0</v>
      </c>
      <c r="J16" s="47">
        <v>0</v>
      </c>
      <c r="K16" s="48">
        <v>0</v>
      </c>
    </row>
    <row r="17" spans="1:11" ht="18" customHeight="1">
      <c r="A17" s="17" t="s">
        <v>84</v>
      </c>
      <c r="B17" s="47"/>
      <c r="C17" s="59"/>
      <c r="D17" s="47"/>
      <c r="E17" s="47"/>
      <c r="F17" s="47"/>
      <c r="G17" s="47"/>
      <c r="H17" s="47">
        <v>0</v>
      </c>
      <c r="I17" s="47">
        <v>0</v>
      </c>
      <c r="J17" s="47">
        <v>0</v>
      </c>
      <c r="K17" s="48">
        <v>0</v>
      </c>
    </row>
    <row r="18" spans="1:11" ht="18" customHeight="1">
      <c r="A18" s="25" t="s">
        <v>5</v>
      </c>
      <c r="B18" s="47">
        <v>1634989972</v>
      </c>
      <c r="C18" s="59">
        <v>94779169</v>
      </c>
      <c r="D18" s="47">
        <v>385448210</v>
      </c>
      <c r="E18" s="47">
        <v>820905214</v>
      </c>
      <c r="F18" s="47"/>
      <c r="G18" s="47">
        <v>10122224</v>
      </c>
      <c r="H18" s="51">
        <v>0</v>
      </c>
      <c r="I18" s="51">
        <v>0</v>
      </c>
      <c r="J18" s="51">
        <v>0</v>
      </c>
      <c r="K18" s="52">
        <v>418514324</v>
      </c>
    </row>
    <row r="19" spans="1:11" ht="18" customHeight="1">
      <c r="A19" s="11" t="s">
        <v>83</v>
      </c>
      <c r="B19" s="29">
        <v>34039605930</v>
      </c>
      <c r="C19" s="36">
        <v>4207961279</v>
      </c>
      <c r="D19" s="29">
        <v>21059178948</v>
      </c>
      <c r="E19" s="29">
        <v>8016097917</v>
      </c>
      <c r="F19" s="29">
        <v>421747784</v>
      </c>
      <c r="G19" s="29">
        <v>912830668</v>
      </c>
      <c r="H19" s="29">
        <v>0</v>
      </c>
      <c r="I19" s="29">
        <v>0</v>
      </c>
      <c r="J19" s="29">
        <v>0</v>
      </c>
      <c r="K19" s="30">
        <v>3629750613</v>
      </c>
    </row>
    <row r="20" spans="1:11" ht="18" customHeight="1"/>
    <row r="21" spans="1:11" ht="18" customHeight="1"/>
    <row r="22" spans="1:11" ht="18" customHeight="1"/>
    <row r="23" spans="1:11" ht="18" customHeight="1"/>
    <row r="24" spans="1:11" ht="18" customHeight="1"/>
    <row r="25" spans="1:11" ht="18" customHeight="1"/>
    <row r="26" spans="1:11" ht="18" customHeight="1"/>
    <row r="27" spans="1:11" ht="18" customHeight="1"/>
    <row r="28" spans="1:11" ht="18" customHeight="1"/>
    <row r="29" spans="1:11" ht="18" customHeight="1"/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2"/>
  <conditionalFormatting sqref="B7:K19">
    <cfRule type="expression" dxfId="23" priority="1" stopIfTrue="1">
      <formula>$K$4="（単位：百万円）"</formula>
    </cfRule>
    <cfRule type="expression" dxfId="22" priority="2" stopIfTrue="1">
      <formula>$K$4="（単位：円）"</formula>
    </cfRule>
    <cfRule type="expression" dxfId="21" priority="3" stopIfTrue="1">
      <formula>$K$4="（単位：千円）"</formula>
    </cfRule>
  </conditionalFormatting>
  <dataValidations disablePrompts="1" count="1">
    <dataValidation type="list" allowBlank="1" showInputMessage="1" showErrorMessage="1" sqref="K4" xr:uid="{4C78ED0E-6654-48CD-BD72-4FF55F6DBA5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7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f 8 3 9 d c 9 - 0 4 9 4 - 4 3 1 c - 9 c 9 5 - d 7 c 0 e 6 1 3 f 6 1 b "   x m l n s = " h t t p : / / s c h e m a s . m i c r o s o f t . c o m / D a t a M a s h u p " > A A A A A B M D A A B Q S w M E F A A C A A g A J n 5 T U 2 w 5 1 d y j A A A A 9 Q A A A B I A H A B D b 2 5 m a W c v U G F j a 2 F n Z S 5 4 b W w g o h g A K K A U A A A A A A A A A A A A A A A A A A A A A A A A A A A A h Y 8 x D o I w G I W v Q r r T Q h l U 8 l M G N y M J i Y l x b U q F K h R D i + V u D h 7 J K w h R 1 M 3 x v e 8 b 3 n v c 7 p A O T e 1 d Z W d U q x M U 4 g B 5 U o u 2 U L p M U G + P / h K l D H I u z r y U 3 i h r E w + m S F B l 7 S U m x D m H X Y T b r i Q 0 C E J y y L Y 7 U c m G o 4 + s / s u + 0 s Z y L S R i s H + N Y R S v F j i i 4 y Q g c w e Z 0 l 8 + s Y n + l L D u a 9 t 3 k p 2 4 v 8 m B z B H I + w J 7 A l B L A w Q U A A I A C A A m f l N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n 5 T U y i K R 7 g O A A A A E Q A A A B M A H A B G b 3 J t d W x h c y 9 T Z W N 0 a W 9 u M S 5 t I K I Y A C i g F A A A A A A A A A A A A A A A A A A A A A A A A A A A A C t O T S 7 J z M 9 T C I b Q h t Y A U E s B A i 0 A F A A C A A g A J n 5 T U 2 w 5 1 d y j A A A A 9 Q A A A B I A A A A A A A A A A A A A A A A A A A A A A E N v b m Z p Z y 9 Q Y W N r Y W d l L n h t b F B L A Q I t A B Q A A g A I A C Z + U 1 M P y u m r p A A A A O k A A A A T A A A A A A A A A A A A A A A A A O 8 A A A B b Q 2 9 u d G V u d F 9 U e X B l c 1 0 u e G 1 s U E s B A i 0 A F A A C A A g A J n 5 T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c A z C Y j u a b Q a 5 K U O m w p z h 9 A A A A A A I A A A A A A A N m A A D A A A A A E A A A A F 6 2 x 6 0 5 k Y W 1 g 9 o p R T 1 / 0 A I A A A A A B I A A A K A A A A A Q A A A A D l 7 q m f v o m n l b e R D F + 6 6 3 R F A A A A A Q 8 1 a g K s T A 9 j I M z Y L z z e T Q I E l F e O V 8 Q j V V 1 e t g 8 N d V h 7 C W P y 8 p h j m j l / M S R x Q r B Z m 5 O 1 K m 0 T L e b W O 0 9 2 3 b S l K J O c J 0 + h O k V 0 z W Y q V 7 b 9 a U N R Q A A A C w C E x R c I R 7 h g l t V 8 U A 9 R H K P m Y h p w = = < / D a t a M a s h u p > 
</file>

<file path=customXml/itemProps1.xml><?xml version="1.0" encoding="utf-8"?>
<ds:datastoreItem xmlns:ds="http://schemas.openxmlformats.org/officeDocument/2006/customXml" ds:itemID="{F25F68F2-3622-40CB-8FB4-5B6078EFBF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20</vt:i4>
      </vt:variant>
    </vt:vector>
  </HeadingPairs>
  <TitlesOfParts>
    <vt:vector size="35" baseType="lpstr">
      <vt:lpstr>貸借対照表(BS)</vt:lpstr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地方債等の明細</vt:lpstr>
      <vt:lpstr>引当金の明細</vt:lpstr>
      <vt:lpstr>補助金等の明細</vt:lpstr>
      <vt:lpstr>財源の明細</vt:lpstr>
      <vt:lpstr>財源情報の明細</vt:lpstr>
      <vt:lpstr>資金の明細</vt:lpstr>
      <vt:lpstr>引当金の明細!Print_Area</vt:lpstr>
      <vt:lpstr>基金の明細!Print_Area</vt:lpstr>
      <vt:lpstr>財源の明細!Print_Area</vt:lpstr>
      <vt:lpstr>貸付金の明細!Print_Area</vt:lpstr>
      <vt:lpstr>'地方債等（借入先別）の明細'!Print_Area</vt:lpstr>
      <vt:lpstr>長期延滞債権の明細!Print_Area</vt:lpstr>
      <vt:lpstr>投資及び出資金の明細!Print_Area</vt:lpstr>
      <vt:lpstr>補助金等の明細!Print_Area</vt:lpstr>
      <vt:lpstr>未収金の明細!Print_Area</vt:lpstr>
      <vt:lpstr>'貸借対照表(BS)'!Print_Titles</vt:lpstr>
      <vt:lpstr>有形固定資産に係る行政目的別の明細!Print_Titles</vt:lpstr>
      <vt:lpstr>有形固定資産の明細!Print_Titles</vt:lpstr>
      <vt:lpstr>基金合計</vt:lpstr>
      <vt:lpstr>国県等補助金合計</vt:lpstr>
      <vt:lpstr>地方債合計</vt:lpstr>
      <vt:lpstr>徴収不能引当金_固定_長期延滞債権</vt:lpstr>
      <vt:lpstr>長期延滞債権合計</vt:lpstr>
      <vt:lpstr>投資及び出資金</vt:lpstr>
      <vt:lpstr>投資損失引当金</vt:lpstr>
      <vt:lpstr>補助金合計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薫</dc:creator>
  <cp:lastModifiedBy>MMI 金子薫</cp:lastModifiedBy>
  <cp:lastPrinted>2024-02-21T04:45:51Z</cp:lastPrinted>
  <dcterms:created xsi:type="dcterms:W3CDTF">2015-06-05T18:19:34Z</dcterms:created>
  <dcterms:modified xsi:type="dcterms:W3CDTF">2024-04-30T07:29:35Z</dcterms:modified>
</cp:coreProperties>
</file>