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別紙5-2" sheetId="411" r:id="rId5"/>
    <sheet name="別紙6" sheetId="412" r:id="rId6"/>
    <sheet name="（参考届出書６）感染症等" sheetId="413" r:id="rId7"/>
    <sheet name="（参考届出書６－１）延人員数計算シート" sheetId="414" r:id="rId8"/>
    <sheet name="別紙14-3" sheetId="415" r:id="rId9"/>
    <sheet name="参考計算書" sheetId="416" r:id="rId10"/>
    <sheet name="別紙●24" sheetId="66" state="hidden" r:id="rId11"/>
  </sheets>
  <externalReferences>
    <externalReference r:id="rId12"/>
    <externalReference r:id="rId13"/>
    <externalReference r:id="rId14"/>
    <externalReference r:id="rId15"/>
    <externalReference r:id="rId16"/>
    <externalReference r:id="rId17"/>
  </externalReferences>
  <definedNames>
    <definedName name="Avrg">#REF!</definedName>
    <definedName name="houjin">#REF!</definedName>
    <definedName name="jigyoumeishou">#REF!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6">'（参考届出書６）感染症等'!$A$1:$AF$77</definedName>
    <definedName name="_xlnm.Print_Area" localSheetId="9">参考計算書!$A$1:$T$86</definedName>
    <definedName name="_xlnm.Print_Area" localSheetId="2">状況一覧表!$A$1:$AG$56</definedName>
    <definedName name="_xlnm.Print_Area" localSheetId="1">届出書!$A$1:$AK$78</definedName>
    <definedName name="_xlnm.Print_Area" localSheetId="3">備考!$A$1:$L$45</definedName>
    <definedName name="_xlnm.Print_Area" localSheetId="0">必要書類!$A$1:$C$31</definedName>
    <definedName name="_xlnm.Print_Area" localSheetId="10">#N/A</definedName>
    <definedName name="_xlnm.Print_Area" localSheetId="8">'別紙14-3'!$A$1:$AE$48</definedName>
    <definedName name="_xlnm.Print_Area" localSheetId="4">'別紙5-2'!$A$1:$AF$58</definedName>
    <definedName name="_xlnm.Print_Area" localSheetId="5">別紙6!$A$1:$AL$34</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[5]サービス種類一覧!$B$4:$B$20</definedName>
    <definedName name="サービス種別" localSheetId="8">[1]サービス種類一覧!$B$4:$B$20</definedName>
    <definedName name="サービス種別">[1]サービス種類一覧!$B$4:$B$20</definedName>
    <definedName name="サービス種類" localSheetId="0">[5]サービス種類一覧!#REF!</definedName>
    <definedName name="サービス種類" localSheetId="8">[2]サービス種類一覧!$C$4:$C$20</definedName>
    <definedName name="サービス種類">[2]サービス種類一覧!$C$4:$C$20</definedName>
    <definedName name="サービス名" localSheetId="0">[6]交付率一覧!$A$4:$A$20</definedName>
    <definedName name="サービス名" localSheetId="8">#REF!</definedName>
    <definedName name="サービス名">#N/A</definedName>
    <definedName name="サービス名称" localSheetId="0">#REF!</definedName>
    <definedName name="サービス名称" localSheetId="8">#REF!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16" l="1"/>
  <c r="J55" i="416" s="1"/>
  <c r="P15" i="416"/>
  <c r="E16" i="416"/>
  <c r="M16" i="416"/>
  <c r="M39" i="416" s="1"/>
  <c r="M40" i="416" s="1"/>
  <c r="P41" i="416" s="1"/>
  <c r="P16" i="416"/>
  <c r="P39" i="416" s="1"/>
  <c r="P40" i="416" s="1"/>
  <c r="E17" i="416"/>
  <c r="E18" i="416"/>
  <c r="M18" i="416"/>
  <c r="P18" i="416"/>
  <c r="E19" i="416"/>
  <c r="E20" i="416"/>
  <c r="M20" i="416"/>
  <c r="P20" i="416"/>
  <c r="E21" i="416"/>
  <c r="E22" i="416"/>
  <c r="M22" i="416"/>
  <c r="P22" i="416"/>
  <c r="E23" i="416"/>
  <c r="E24" i="416"/>
  <c r="M24" i="416"/>
  <c r="P24" i="416"/>
  <c r="E25" i="416"/>
  <c r="E26" i="416"/>
  <c r="M26" i="416"/>
  <c r="P26" i="416"/>
  <c r="E27" i="416"/>
  <c r="E28" i="416"/>
  <c r="M28" i="416"/>
  <c r="P28" i="416"/>
  <c r="E29" i="416"/>
  <c r="E30" i="416"/>
  <c r="M30" i="416"/>
  <c r="P30" i="416"/>
  <c r="E31" i="416"/>
  <c r="E32" i="416"/>
  <c r="M32" i="416"/>
  <c r="P32" i="416"/>
  <c r="E33" i="416"/>
  <c r="E34" i="416"/>
  <c r="M34" i="416"/>
  <c r="P34" i="416"/>
  <c r="E35" i="416"/>
  <c r="E36" i="416"/>
  <c r="M36" i="416"/>
  <c r="P36" i="416"/>
  <c r="E37" i="416"/>
  <c r="J41" i="416"/>
  <c r="M45" i="416"/>
  <c r="P45" i="416"/>
  <c r="E46" i="416"/>
  <c r="M46" i="416"/>
  <c r="M53" i="416" s="1"/>
  <c r="M54" i="416" s="1"/>
  <c r="P55" i="416" s="1"/>
  <c r="P46" i="416"/>
  <c r="P53" i="416" s="1"/>
  <c r="P54" i="416" s="1"/>
  <c r="E47" i="416"/>
  <c r="E48" i="416"/>
  <c r="M48" i="416"/>
  <c r="P48" i="416"/>
  <c r="E49" i="416"/>
  <c r="E50" i="416"/>
  <c r="M50" i="416"/>
  <c r="P50" i="416"/>
  <c r="E51" i="416"/>
  <c r="P7" i="414"/>
  <c r="G17" i="414"/>
  <c r="G19" i="414" s="1"/>
  <c r="H17" i="414"/>
  <c r="H19" i="414" s="1"/>
  <c r="I17" i="414"/>
  <c r="I19" i="414" s="1"/>
  <c r="J17" i="414"/>
  <c r="K17" i="414"/>
  <c r="L17" i="414"/>
  <c r="M17" i="414"/>
  <c r="N17" i="414"/>
  <c r="O17" i="414"/>
  <c r="O19" i="414" s="1"/>
  <c r="P17" i="414"/>
  <c r="P19" i="414" s="1"/>
  <c r="Q17" i="414"/>
  <c r="Q19" i="414" s="1"/>
  <c r="R17" i="414"/>
  <c r="J19" i="414"/>
  <c r="K19" i="414"/>
  <c r="L19" i="414"/>
  <c r="M19" i="414"/>
  <c r="N19" i="414"/>
  <c r="R19" i="414"/>
  <c r="J27" i="414"/>
  <c r="AJ2" i="413"/>
  <c r="AJ8" i="413" s="1"/>
  <c r="AI16" i="413"/>
  <c r="AI18" i="413"/>
  <c r="AJ18" i="413" s="1"/>
  <c r="H19" i="413"/>
  <c r="H20" i="413"/>
  <c r="AI20" i="413"/>
  <c r="AJ20" i="413"/>
  <c r="L34" i="413"/>
  <c r="Q34" i="413"/>
  <c r="U34" i="413"/>
  <c r="AA36" i="413" s="1"/>
  <c r="L35" i="413"/>
  <c r="U35" i="413"/>
  <c r="L36" i="413"/>
  <c r="U36" i="413"/>
  <c r="L37" i="413"/>
  <c r="U37" i="413"/>
  <c r="AA39" i="413" s="1"/>
  <c r="AA37" i="413"/>
  <c r="L38" i="413"/>
  <c r="U38" i="413"/>
  <c r="AA40" i="413" s="1"/>
  <c r="AA38" i="413"/>
  <c r="L39" i="413"/>
  <c r="U39" i="413"/>
  <c r="L40" i="413"/>
  <c r="L41" i="413"/>
  <c r="AA41" i="413"/>
  <c r="L56" i="413"/>
  <c r="Q56" i="413"/>
  <c r="L57" i="413"/>
  <c r="L58" i="413"/>
  <c r="W58" i="413"/>
  <c r="L59" i="413"/>
  <c r="W59" i="413"/>
  <c r="L60" i="413"/>
  <c r="W60" i="413"/>
  <c r="L61" i="413"/>
  <c r="W61" i="413"/>
  <c r="L62" i="413"/>
  <c r="W62" i="413"/>
  <c r="L63" i="413"/>
  <c r="W63" i="413"/>
  <c r="L64" i="413"/>
  <c r="W64" i="413"/>
  <c r="L65" i="413"/>
  <c r="W65" i="413"/>
  <c r="L66" i="413"/>
  <c r="W66" i="413"/>
  <c r="L67" i="413"/>
  <c r="W67" i="413"/>
  <c r="L68" i="413"/>
  <c r="W68" i="413"/>
  <c r="L69" i="413"/>
  <c r="W69" i="413"/>
  <c r="L70" i="413"/>
  <c r="W70" i="413"/>
  <c r="L71" i="413"/>
  <c r="W71" i="413"/>
  <c r="L72" i="413"/>
  <c r="W72" i="413"/>
  <c r="L73" i="413"/>
  <c r="W73" i="413"/>
  <c r="L74" i="413"/>
  <c r="W74" i="413"/>
  <c r="S20" i="414" l="1"/>
  <c r="S21" i="414" s="1"/>
  <c r="S19" i="414"/>
</calcChain>
</file>

<file path=xl/sharedStrings.xml><?xml version="1.0" encoding="utf-8"?>
<sst xmlns="http://schemas.openxmlformats.org/spreadsheetml/2006/main" count="1261" uniqueCount="560">
  <si>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</si>
  <si>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</si>
  <si>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</si>
  <si>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</si>
  <si>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</si>
  <si>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</si>
  <si>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</si>
  <si>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</si>
  <si>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</si>
  <si>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</si>
  <si>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</si>
  <si>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</si>
  <si>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</si>
  <si>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</si>
  <si>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</si>
  <si>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</si>
  <si>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</si>
  <si>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</si>
  <si>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</si>
  <si>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</si>
  <si>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</si>
  <si>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</si>
  <si>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</si>
  <si>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</si>
  <si>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</si>
  <si>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</si>
  <si>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</si>
  <si>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</si>
  <si>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</si>
  <si>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</si>
  <si>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</si>
  <si>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</si>
  <si>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</si>
  <si>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</si>
  <si>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</si>
  <si>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</si>
  <si>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</si>
  <si>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</si>
  <si>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</si>
  <si>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</si>
  <si>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</si>
  <si>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</si>
  <si>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</si>
  <si>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</si>
  <si>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</si>
  <si>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</si>
  <si>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</si>
  <si>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</si>
  <si>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</si>
  <si>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</si>
  <si>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</si>
  <si>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</si>
  <si>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</si>
  <si>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</si>
  <si>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</si>
  <si>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</si>
  <si>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</si>
  <si>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</si>
  <si>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</si>
  <si>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</si>
  <si>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</si>
  <si>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</si>
  <si>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</si>
  <si>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</si>
  <si>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</si>
  <si>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</si>
  <si>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</si>
  <si>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</si>
  <si>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</si>
  <si>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</si>
  <si>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</si>
  <si>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</si>
  <si>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</si>
  <si>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</si>
  <si>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</si>
  <si>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</si>
  <si>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</si>
  <si>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</si>
  <si>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</si>
  <si>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</si>
  <si>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</si>
  <si>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</si>
  <si>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</si>
  <si>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</si>
  <si>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</si>
  <si>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</si>
  <si>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</si>
  <si>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</si>
  <si>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</si>
  <si>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</si>
  <si>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</si>
  <si>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</si>
  <si>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</si>
  <si>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</si>
  <si>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</si>
  <si>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</si>
  <si>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</si>
  <si>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</si>
  <si>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</si>
  <si>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</si>
  <si>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</si>
  <si>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</si>
  <si>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</si>
  <si>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</si>
  <si>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</si>
  <si>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</si>
  <si>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</si>
  <si>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</si>
  <si>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</si>
  <si>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</si>
  <si>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</si>
  <si>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</si>
  <si>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</si>
  <si>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</si>
  <si>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</si>
  <si>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</si>
  <si>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</si>
  <si>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</si>
  <si>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</si>
  <si>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</si>
  <si>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</si>
  <si>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</si>
  <si>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</si>
  <si>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</si>
  <si>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</si>
  <si>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</si>
  <si>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</si>
  <si>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</si>
  <si>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</si>
  <si>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</si>
  <si>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</si>
  <si>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</si>
  <si>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</si>
  <si>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</si>
  <si>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</si>
  <si>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</si>
  <si>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</si>
  <si>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</si>
  <si>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</si>
  <si>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</si>
  <si>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</si>
  <si>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</si>
  <si>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</si>
  <si>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</si>
  <si>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</si>
  <si>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</si>
  <si>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</si>
  <si>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</si>
  <si>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</si>
  <si>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</si>
  <si>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</si>
  <si>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</si>
  <si>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</si>
  <si>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</si>
  <si>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</si>
  <si>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</si>
  <si>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</si>
  <si>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</si>
  <si>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</si>
  <si>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</si>
  <si>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</si>
  <si>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</si>
  <si>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</si>
  <si>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</si>
  <si>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</si>
  <si>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</si>
  <si>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</si>
  <si>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</si>
  <si>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</si>
  <si>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</si>
  <si>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</si>
  <si>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</si>
  <si>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</si>
  <si>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</si>
  <si>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</si>
  <si>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</si>
  <si>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</si>
  <si>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</si>
  <si>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</si>
  <si>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</si>
  <si>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</si>
  <si>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</si>
  <si>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</si>
  <si>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</si>
  <si>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</si>
  <si>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</si>
  <si>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</si>
  <si>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</si>
  <si>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</si>
  <si>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</si>
  <si>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</si>
  <si>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</si>
  <si>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</si>
  <si>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</si>
  <si>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</si>
  <si>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</si>
  <si>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</si>
  <si>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</si>
  <si>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</si>
  <si>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</si>
  <si>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</si>
  <si>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</si>
  <si>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</si>
  <si>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</si>
  <si>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</si>
  <si>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</si>
  <si>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</si>
  <si>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</si>
  <si>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</si>
  <si>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日</t>
    <rPh sb="0" eb="1">
      <t>ニチ</t>
    </rPh>
    <phoneticPr fontId="2"/>
  </si>
  <si>
    <t>秦野市長</t>
    <rPh sb="0" eb="4">
      <t>ハダノシチョウ</t>
    </rPh>
    <phoneticPr fontId="2"/>
  </si>
  <si>
    <t>様</t>
    <rPh sb="0" eb="1">
      <t>サマ</t>
    </rPh>
    <phoneticPr fontId="2"/>
  </si>
  <si>
    <t>申請者</t>
    <rPh sb="0" eb="3">
      <t>シンセイシャ</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</si>
  <si>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</si>
  <si>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</si>
  <si>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</si>
  <si>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</si>
  <si>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</si>
  <si>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</si>
  <si>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</si>
  <si>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</si>
  <si>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</si>
  <si>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</si>
  <si>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</si>
  <si>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</si>
  <si>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</si>
  <si>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</si>
  <si>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</si>
  <si>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</si>
  <si>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</si>
  <si>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</si>
  <si>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</si>
  <si>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</si>
  <si>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</si>
  <si>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</si>
  <si>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</si>
  <si>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</si>
  <si>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</si>
  <si>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</si>
  <si>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</si>
  <si>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</si>
  <si>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</si>
  <si>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</si>
  <si>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</si>
  <si>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</si>
  <si>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</si>
  <si>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</si>
  <si>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</si>
  <si>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</si>
  <si>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</si>
  <si>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</si>
  <si>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</si>
  <si>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</si>
  <si>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</si>
  <si>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【別途掲載のとおり】</t>
  </si>
  <si>
    <t>介護職員等ベースアップ等支援加算</t>
    <rPh sb="0" eb="5">
      <t>カイゴショクイントウ</t>
    </rPh>
    <rPh sb="11" eb="16">
      <t>トウシエンカサン</t>
    </rPh>
    <phoneticPr fontId="2"/>
  </si>
  <si>
    <t>介護職員特定処遇改善加算</t>
  </si>
  <si>
    <t>介護職員処遇改善加算</t>
  </si>
  <si>
    <t>・サービス提供体制強化加算に関する届出書（別紙14-3）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・介護福祉士40％以上に該当する場合
①の書類
・勤続7年以上の者が30％以上の要件に該当する場合
②の書類
＜添付書類一覧＞
①介護福祉士の資格証の写し
②当該法人における在職証明書（在職期間と職務内容がわかるもの）</t>
    <phoneticPr fontId="35"/>
  </si>
  <si>
    <t>サービス提供体制強化加算</t>
  </si>
  <si>
    <t>添付書類は不要。
※LIFEの活用等が要件に含まれる加算です。</t>
    <rPh sb="0" eb="2">
      <t>テンプ</t>
    </rPh>
    <rPh sb="2" eb="4">
      <t>ショルイ</t>
    </rPh>
    <rPh sb="5" eb="7">
      <t>フヨウ</t>
    </rPh>
    <phoneticPr fontId="35"/>
  </si>
  <si>
    <t>科学的介護推進体制加算</t>
    <rPh sb="0" eb="3">
      <t>カガクテキ</t>
    </rPh>
    <rPh sb="3" eb="5">
      <t>カイゴ</t>
    </rPh>
    <rPh sb="5" eb="7">
      <t>スイシン</t>
    </rPh>
    <rPh sb="7" eb="9">
      <t>タイセイ</t>
    </rPh>
    <rPh sb="9" eb="11">
      <t>カサン</t>
    </rPh>
    <phoneticPr fontId="35"/>
  </si>
  <si>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5"/>
  </si>
  <si>
    <t>口腔機能向上加算</t>
  </si>
  <si>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5"/>
  </si>
  <si>
    <t>栄養改善体制
栄養アセスメント加算</t>
    <rPh sb="4" eb="6">
      <t>タイセイ</t>
    </rPh>
    <rPh sb="7" eb="9">
      <t>エイヨウ</t>
    </rPh>
    <rPh sb="15" eb="17">
      <t>カサン</t>
    </rPh>
    <phoneticPr fontId="35"/>
  </si>
  <si>
    <t>・従業者の勤務の体制及び勤務形態一覧表（※加算算定開始月のもの。）
※備考欄に若年性認知症利用者ごとの個別担当者を記載してください。</t>
  </si>
  <si>
    <t>若年性認知症利用者受入加算</t>
  </si>
  <si>
    <r>
      <t xml:space="preserve">添付書類不要。
</t>
    </r>
    <r>
      <rPr>
        <u/>
        <sz val="12"/>
        <rFont val="ＭＳ Ｐゴシック"/>
        <family val="3"/>
        <charset val="128"/>
        <scheme val="minor"/>
      </rPr>
      <t>※届出期限：当該算定を開始しようとする月の前年同月。</t>
    </r>
    <r>
      <rPr>
        <sz val="12"/>
        <rFont val="ＭＳ Ｐゴシック"/>
        <family val="3"/>
        <charset val="128"/>
        <scheme val="minor"/>
      </rPr>
      <t xml:space="preserve">
※体制等状況一覧表については、「ＡＤＬ維持等加算[申出]の有無」のみ丸を付けてください。
※ＡＤＬ維持等加算Ⅰ・ⅡはLIFEの活用等が要件に含まれる加算です。</t>
    </r>
    <rPh sb="14" eb="16">
      <t>トウガイ</t>
    </rPh>
    <rPh sb="16" eb="18">
      <t>サンテイ</t>
    </rPh>
    <rPh sb="19" eb="21">
      <t>カイシ</t>
    </rPh>
    <rPh sb="27" eb="28">
      <t>ツキ</t>
    </rPh>
    <rPh sb="29" eb="31">
      <t>ゼンネン</t>
    </rPh>
    <rPh sb="31" eb="33">
      <t>ドウゲツ</t>
    </rPh>
    <phoneticPr fontId="35"/>
  </si>
  <si>
    <t>ＡＤＬ維持等加算[申出]の有無</t>
    <phoneticPr fontId="35"/>
  </si>
  <si>
    <t>・従業者の勤務の体制及び勤務形態一覧表（※加算算定開始月のもの。）
・機能訓練指導員の資格証の写し
※個別機能訓練加算ⅡはLIFEの活用等が要件に含まれる加算です。</t>
    <rPh sb="51" eb="53">
      <t>コベツ</t>
    </rPh>
    <rPh sb="53" eb="55">
      <t>キノウ</t>
    </rPh>
    <rPh sb="55" eb="57">
      <t>クンレン</t>
    </rPh>
    <rPh sb="57" eb="59">
      <t>カサン</t>
    </rPh>
    <phoneticPr fontId="35"/>
  </si>
  <si>
    <t>個別機能訓練加算</t>
  </si>
  <si>
    <t>・訪問リハビリテーション事業所、通所リハビリテーション事業所、リハビリテーションを実施している医療提供施設と連携していることが分かる契約書等（協定を含む）の写し</t>
    <phoneticPr fontId="35"/>
  </si>
  <si>
    <t>生活機能向上連携加算</t>
  </si>
  <si>
    <t>・事業所の平面図
・入浴介助を適切に行うことができる設備のカラー写真
・入浴介助に関わる職員に対し、入浴介助加算に関する研修等を行うことが分かる書類</t>
    <rPh sb="36" eb="40">
      <t>ニュウヨクカイジョ</t>
    </rPh>
    <rPh sb="41" eb="42">
      <t>カカ</t>
    </rPh>
    <rPh sb="44" eb="46">
      <t>ショクイン</t>
    </rPh>
    <rPh sb="47" eb="48">
      <t>タイ</t>
    </rPh>
    <rPh sb="50" eb="56">
      <t>ニュウヨクカイジョカサン</t>
    </rPh>
    <rPh sb="57" eb="58">
      <t>カン</t>
    </rPh>
    <rPh sb="60" eb="63">
      <t>ケンシュウナド</t>
    </rPh>
    <rPh sb="64" eb="65">
      <t>オコナ</t>
    </rPh>
    <rPh sb="69" eb="70">
      <t>ワ</t>
    </rPh>
    <rPh sb="72" eb="74">
      <t>ショルイ</t>
    </rPh>
    <phoneticPr fontId="35"/>
  </si>
  <si>
    <t>入浴介助加算</t>
    <phoneticPr fontId="35"/>
  </si>
  <si>
    <t>・従業者の勤務の体制及び勤務形態一覧表（※加算算定開始月のもの。）
・運営規程（８～９時間のサービス提供が必要）</t>
  </si>
  <si>
    <t>時間延長サービス体制加算</t>
  </si>
  <si>
    <t>・感染症又は災害の発生を理由とする通所介護等の介護報酬による評価（参考届出書６）
・利用延人員数計算シート（参考届出書６－１）</t>
    <phoneticPr fontId="35"/>
  </si>
  <si>
    <t>感染症又は災害の発生を理由とする利用者数の減少が一定以上生じている場合の対応</t>
    <phoneticPr fontId="35"/>
  </si>
  <si>
    <t>添付書類は不要。</t>
    <rPh sb="0" eb="4">
      <t>テンプショルイ</t>
    </rPh>
    <rPh sb="5" eb="7">
      <t>フヨウ</t>
    </rPh>
    <phoneticPr fontId="2"/>
  </si>
  <si>
    <t>業務継続計画策定の有無</t>
    <rPh sb="0" eb="8">
      <t>ギョウムケイゾクケイカクサクテイ</t>
    </rPh>
    <rPh sb="9" eb="11">
      <t>ウム</t>
    </rPh>
    <phoneticPr fontId="2"/>
  </si>
  <si>
    <t>高齢者虐待防止措置実施の有無</t>
    <rPh sb="0" eb="11">
      <t>コウレイシャギャクタイボウシソチジッシ</t>
    </rPh>
    <rPh sb="12" eb="14">
      <t>ウム</t>
    </rPh>
    <phoneticPr fontId="2"/>
  </si>
  <si>
    <t>減算適用の場合
　不要（別途変更届が必要）
減算解消の場合
・従業者の勤務の体制及び勤務形態一覧表（※届出日が属する月およびその翌月のもの）
・資格証の写し（看護職員の場合）</t>
  </si>
  <si>
    <t>職員の欠員による減算</t>
  </si>
  <si>
    <t>添付書類は不要。</t>
    <rPh sb="0" eb="2">
      <t>テンプ</t>
    </rPh>
    <rPh sb="2" eb="4">
      <t>ショルイ</t>
    </rPh>
    <rPh sb="5" eb="7">
      <t>フヨウ</t>
    </rPh>
    <phoneticPr fontId="35"/>
  </si>
  <si>
    <t>LIFEへの登録</t>
    <rPh sb="6" eb="8">
      <t>トウロク</t>
    </rPh>
    <phoneticPr fontId="35"/>
  </si>
  <si>
    <t>認知症対応型通所介護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</si>
  <si>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</si>
  <si>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</si>
  <si>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</si>
  <si>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</si>
  <si>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5"/>
  </si>
  <si>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5"/>
  </si>
  <si>
    <t>介護給付費算定に係る体制等状況一覧表</t>
    <phoneticPr fontId="35"/>
  </si>
  <si>
    <t>※日付や変更内容等に漏れがあると審査開始ができず、受理できない場合もありますので、漏れ等ないよう提出して下さい。</t>
    <phoneticPr fontId="2"/>
  </si>
  <si>
    <t>介護給付費算定に係る体制等に関する届出書</t>
    <phoneticPr fontId="35"/>
  </si>
  <si>
    <r>
      <t>４　届出様式</t>
    </r>
    <r>
      <rPr>
        <sz val="11"/>
        <color theme="1"/>
        <rFont val="ＭＳ Ｐゴシック"/>
        <family val="3"/>
        <charset val="128"/>
        <scheme val="minor"/>
      </rPr>
      <t xml:space="preserve">
　　次に掲げる様式に加えて、取得する加算に応じて下記表の添付書類の提出が必要です。
　　</t>
    </r>
  </si>
  <si>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</si>
  <si>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</si>
  <si>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【認知症対応型通所介護】</t>
    <phoneticPr fontId="35"/>
  </si>
  <si>
    <t>月</t>
    <rPh sb="0" eb="1">
      <t>ガツ</t>
    </rPh>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</si>
  <si>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</si>
  <si>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</si>
  <si>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</si>
  <si>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</si>
  <si>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</si>
  <si>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</si>
  <si>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</si>
  <si>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</si>
  <si>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</si>
  <si>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</si>
  <si>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</si>
  <si>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</si>
  <si>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事業所番号</t>
    <rPh sb="0" eb="3">
      <t>ジギョウショ</t>
    </rPh>
    <rPh sb="3" eb="5">
      <t>バンゴウ</t>
    </rPh>
    <phoneticPr fontId="2"/>
  </si>
  <si>
    <t>　1　割引率等</t>
    <rPh sb="3" eb="6">
      <t>ワリビキリツ</t>
    </rPh>
    <rPh sb="6" eb="7">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</si>
  <si>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</si>
  <si>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事業所・施設名</t>
    <rPh sb="0" eb="3">
      <t>ジギョウショ</t>
    </rPh>
    <rPh sb="4" eb="6">
      <t>シセツ</t>
    </rPh>
    <rPh sb="6" eb="7">
      <t>メイ</t>
    </rPh>
    <phoneticPr fontId="2"/>
  </si>
  <si>
    <t>殿</t>
    <rPh sb="0" eb="1">
      <t>ドノ</t>
    </rPh>
    <phoneticPr fontId="2"/>
  </si>
  <si>
    <t>市町村長</t>
    <rPh sb="0" eb="4">
      <t>シチョウソンチョウ</t>
    </rPh>
    <phoneticPr fontId="2"/>
  </si>
  <si>
    <t>（別紙５ー２）</t>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</si>
  <si>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</si>
  <si>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</si>
  <si>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t>
    <phoneticPr fontId="2"/>
  </si>
  <si>
    <t>事務室</t>
    <rPh sb="0" eb="3">
      <t>ジムシツ</t>
    </rPh>
    <phoneticPr fontId="2"/>
  </si>
  <si>
    <t>浴室</t>
    <rPh sb="0" eb="2">
      <t>ヨクシツ</t>
    </rPh>
    <phoneticPr fontId="2"/>
  </si>
  <si>
    <t xml:space="preserve"> 便所</t>
    <rPh sb="1" eb="3">
      <t>ベンジョ</t>
    </rPh>
    <phoneticPr fontId="2"/>
  </si>
  <si>
    <t>（食堂兼用）</t>
    <rPh sb="1" eb="3">
      <t>ショクドウ</t>
    </rPh>
    <rPh sb="3" eb="5">
      <t>ケンヨウ</t>
    </rPh>
    <phoneticPr fontId="2"/>
  </si>
  <si>
    <t>機能訓練室</t>
    <rPh sb="0" eb="2">
      <t>キノウ</t>
    </rPh>
    <rPh sb="2" eb="4">
      <t>クンレン</t>
    </rPh>
    <rPh sb="4" eb="5">
      <t>シツ</t>
    </rPh>
    <phoneticPr fontId="2"/>
  </si>
  <si>
    <t>　調剤室</t>
    <rPh sb="1" eb="3">
      <t>チョウザイ</t>
    </rPh>
    <rPh sb="3" eb="4">
      <t>シツ</t>
    </rPh>
    <phoneticPr fontId="2"/>
  </si>
  <si>
    <t>玄関ホール</t>
    <rPh sb="0" eb="2">
      <t>ゲンカン</t>
    </rPh>
    <phoneticPr fontId="2"/>
  </si>
  <si>
    <t>　診察室</t>
    <rPh sb="1" eb="4">
      <t>シンサツシツ</t>
    </rPh>
    <phoneticPr fontId="2"/>
  </si>
  <si>
    <t xml:space="preserve"> 相談室</t>
    <rPh sb="1" eb="3">
      <t>ソウダン</t>
    </rPh>
    <rPh sb="3" eb="4">
      <t>シツ</t>
    </rPh>
    <phoneticPr fontId="2"/>
  </si>
  <si>
    <t xml:space="preserve"> 談話室</t>
    <rPh sb="1" eb="4">
      <t>ダンワシツ</t>
    </rPh>
    <phoneticPr fontId="2"/>
  </si>
  <si>
    <t xml:space="preserve"> 調理室</t>
    <rPh sb="1" eb="4">
      <t>チョウリシツ</t>
    </rPh>
    <phoneticPr fontId="2"/>
  </si>
  <si>
    <t>展示コーナー</t>
    <rPh sb="0" eb="2">
      <t>テンジ</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</si>
  <si>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</si>
  <si>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</si>
  <si>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</si>
  <si>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（別紙６）</t>
    <phoneticPr fontId="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</si>
  <si>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9"/>
  </si>
  <si>
    <t>減少の
２か月後
に算定
開始</t>
    <rPh sb="0" eb="2">
      <t>ゲンショウ</t>
    </rPh>
    <rPh sb="6" eb="7">
      <t>ゲツ</t>
    </rPh>
    <rPh sb="7" eb="8">
      <t>アト</t>
    </rPh>
    <rPh sb="10" eb="12">
      <t>サンテイ</t>
    </rPh>
    <rPh sb="13" eb="15">
      <t>カイシ</t>
    </rPh>
    <phoneticPr fontId="49"/>
  </si>
  <si>
    <t>特例適用開始月</t>
    <rPh sb="0" eb="2">
      <t>トクレイ</t>
    </rPh>
    <rPh sb="2" eb="4">
      <t>テキヨウ</t>
    </rPh>
    <rPh sb="4" eb="6">
      <t>カイシ</t>
    </rPh>
    <rPh sb="6" eb="7">
      <t>ツキ</t>
    </rPh>
    <phoneticPr fontId="49"/>
  </si>
  <si>
    <t>特例適用届提出月</t>
    <rPh sb="0" eb="2">
      <t>トクレイ</t>
    </rPh>
    <rPh sb="2" eb="4">
      <t>テキヨウ</t>
    </rPh>
    <rPh sb="4" eb="5">
      <t>トドケ</t>
    </rPh>
    <rPh sb="5" eb="7">
      <t>テイシュツ</t>
    </rPh>
    <rPh sb="7" eb="8">
      <t>ツキ</t>
    </rPh>
    <phoneticPr fontId="49"/>
  </si>
  <si>
    <t>利用延人員数の減少が生じた月</t>
    <rPh sb="0" eb="2">
      <t>リヨウ</t>
    </rPh>
    <rPh sb="2" eb="5">
      <t>ノベジンイン</t>
    </rPh>
    <rPh sb="5" eb="6">
      <t>スウ</t>
    </rPh>
    <rPh sb="7" eb="9">
      <t>ゲンショウ</t>
    </rPh>
    <rPh sb="10" eb="11">
      <t>ショウ</t>
    </rPh>
    <rPh sb="13" eb="14">
      <t>ツキ</t>
    </rPh>
    <phoneticPr fontId="49"/>
  </si>
  <si>
    <t>特例
適用の可否</t>
    <rPh sb="0" eb="2">
      <t>トクレイ</t>
    </rPh>
    <rPh sb="3" eb="5">
      <t>テキヨウ</t>
    </rPh>
    <rPh sb="6" eb="8">
      <t>カヒ</t>
    </rPh>
    <phoneticPr fontId="49"/>
  </si>
  <si>
    <t>各月の
利用延人員数</t>
    <rPh sb="0" eb="2">
      <t>カクツキ</t>
    </rPh>
    <rPh sb="4" eb="6">
      <t>リヨウ</t>
    </rPh>
    <rPh sb="6" eb="9">
      <t>ノベジンイン</t>
    </rPh>
    <rPh sb="9" eb="10">
      <t>スウ</t>
    </rPh>
    <phoneticPr fontId="49"/>
  </si>
  <si>
    <t>年月</t>
    <rPh sb="0" eb="2">
      <t>ネンゲツ</t>
    </rPh>
    <phoneticPr fontId="49"/>
  </si>
  <si>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9"/>
  </si>
  <si>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9"/>
  </si>
  <si>
    <t>特例適用事業所のみ</t>
    <rPh sb="0" eb="2">
      <t>トクレイ</t>
    </rPh>
    <rPh sb="2" eb="4">
      <t>テキヨウ</t>
    </rPh>
    <rPh sb="4" eb="7">
      <t>ジギョウショ</t>
    </rPh>
    <phoneticPr fontId="49"/>
  </si>
  <si>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9"/>
  </si>
  <si>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9"/>
  </si>
  <si>
    <t>加算算定の延長を求める理由</t>
    <rPh sb="0" eb="2">
      <t>カサン</t>
    </rPh>
    <rPh sb="2" eb="4">
      <t>サンテイ</t>
    </rPh>
    <rPh sb="5" eb="7">
      <t>エンチョウ</t>
    </rPh>
    <rPh sb="8" eb="9">
      <t>モト</t>
    </rPh>
    <rPh sb="11" eb="13">
      <t>リユウ</t>
    </rPh>
    <phoneticPr fontId="49"/>
  </si>
  <si>
    <t>（４）　加算算定の延長の届出</t>
    <rPh sb="9" eb="11">
      <t>エンチョウ</t>
    </rPh>
    <rPh sb="12" eb="14">
      <t>トドケデ</t>
    </rPh>
    <phoneticPr fontId="49"/>
  </si>
  <si>
    <t>※ 加算算定開始後に記入してください。</t>
    <rPh sb="6" eb="8">
      <t>カイシ</t>
    </rPh>
    <rPh sb="8" eb="9">
      <t>アト</t>
    </rPh>
    <rPh sb="10" eb="12">
      <t>キニュウ</t>
    </rPh>
    <phoneticPr fontId="49"/>
  </si>
  <si>
    <t>加算算定事業所であって、（３）オレンジセルに「可」が表示された事業所のみ</t>
    <rPh sb="4" eb="7">
      <t>ジギョウショ</t>
    </rPh>
    <rPh sb="23" eb="24">
      <t>カ</t>
    </rPh>
    <rPh sb="26" eb="28">
      <t>ヒョウジ</t>
    </rPh>
    <rPh sb="31" eb="34">
      <t>ジギョウショ</t>
    </rPh>
    <phoneticPr fontId="49"/>
  </si>
  <si>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9"/>
  </si>
  <si>
    <t>延長適用終了月</t>
    <rPh sb="0" eb="2">
      <t>エンチョウ</t>
    </rPh>
    <rPh sb="2" eb="4">
      <t>テキヨウ</t>
    </rPh>
    <rPh sb="4" eb="6">
      <t>シュウリョウ</t>
    </rPh>
    <rPh sb="6" eb="7">
      <t>ツキ</t>
    </rPh>
    <phoneticPr fontId="49"/>
  </si>
  <si>
    <t>延長適用開始月</t>
    <rPh sb="0" eb="2">
      <t>エンチョウ</t>
    </rPh>
    <rPh sb="2" eb="4">
      <t>テキヨウ</t>
    </rPh>
    <rPh sb="4" eb="6">
      <t>カイシ</t>
    </rPh>
    <rPh sb="6" eb="7">
      <t>ツキ</t>
    </rPh>
    <phoneticPr fontId="49"/>
  </si>
  <si>
    <t>加算終了／延長届提出月</t>
    <rPh sb="0" eb="2">
      <t>カサン</t>
    </rPh>
    <rPh sb="2" eb="4">
      <t>シュウリョウ</t>
    </rPh>
    <rPh sb="5" eb="8">
      <t>エンチョウトドケ</t>
    </rPh>
    <rPh sb="8" eb="10">
      <t>テイシュツ</t>
    </rPh>
    <rPh sb="10" eb="11">
      <t>ツキ</t>
    </rPh>
    <phoneticPr fontId="49"/>
  </si>
  <si>
    <t>加算延長判断月</t>
    <rPh sb="0" eb="2">
      <t>カサン</t>
    </rPh>
    <rPh sb="2" eb="4">
      <t>エンチョウ</t>
    </rPh>
    <rPh sb="4" eb="6">
      <t>ハンダン</t>
    </rPh>
    <rPh sb="6" eb="7">
      <t>ツキ</t>
    </rPh>
    <phoneticPr fontId="49"/>
  </si>
  <si>
    <t>加算算定開始月</t>
    <rPh sb="4" eb="6">
      <t>カイシ</t>
    </rPh>
    <rPh sb="6" eb="7">
      <t>ツキ</t>
    </rPh>
    <phoneticPr fontId="49"/>
  </si>
  <si>
    <t>加算算定届提出月</t>
    <rPh sb="4" eb="5">
      <t>トドケ</t>
    </rPh>
    <rPh sb="5" eb="7">
      <t>テイシュツ</t>
    </rPh>
    <rPh sb="7" eb="8">
      <t>ツキ</t>
    </rPh>
    <phoneticPr fontId="49"/>
  </si>
  <si>
    <t>加算
算定の可否</t>
    <rPh sb="0" eb="2">
      <t>カサン</t>
    </rPh>
    <rPh sb="3" eb="5">
      <t>サンテイ</t>
    </rPh>
    <rPh sb="6" eb="8">
      <t>カヒ</t>
    </rPh>
    <phoneticPr fontId="49"/>
  </si>
  <si>
    <t>減少割合</t>
    <rPh sb="0" eb="2">
      <t>ゲンショウ</t>
    </rPh>
    <rPh sb="2" eb="4">
      <t>ワリアイ</t>
    </rPh>
    <phoneticPr fontId="49"/>
  </si>
  <si>
    <t>（３）　加算算定後の各月の利用延人員数の確認</t>
    <rPh sb="10" eb="11">
      <t>カク</t>
    </rPh>
    <rPh sb="11" eb="12">
      <t>ツキ</t>
    </rPh>
    <rPh sb="13" eb="15">
      <t>リヨウ</t>
    </rPh>
    <rPh sb="15" eb="18">
      <t>ノベジンイン</t>
    </rPh>
    <rPh sb="18" eb="19">
      <t>スウ</t>
    </rPh>
    <rPh sb="20" eb="22">
      <t>カクニン</t>
    </rPh>
    <phoneticPr fontId="49"/>
  </si>
  <si>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9"/>
  </si>
  <si>
    <t>加算算定事業所のみ</t>
    <rPh sb="0" eb="2">
      <t>カサン</t>
    </rPh>
    <rPh sb="2" eb="4">
      <t>サンテイ</t>
    </rPh>
    <rPh sb="4" eb="7">
      <t>ジギョウショ</t>
    </rPh>
    <phoneticPr fontId="49"/>
  </si>
  <si>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9"/>
  </si>
  <si>
    <t>特例適用の可否</t>
    <rPh sb="0" eb="2">
      <t>トクレイ</t>
    </rPh>
    <rPh sb="2" eb="4">
      <t>テキヨウ</t>
    </rPh>
    <rPh sb="5" eb="7">
      <t>カヒ</t>
    </rPh>
    <phoneticPr fontId="49"/>
  </si>
  <si>
    <t>↓R3.４月以降</t>
    <rPh sb="5" eb="6">
      <t>ガツ</t>
    </rPh>
    <rPh sb="6" eb="8">
      <t>イコウ</t>
    </rPh>
    <phoneticPr fontId="49"/>
  </si>
  <si>
    <t>規模特例の可否↓</t>
    <rPh sb="0" eb="2">
      <t>キボ</t>
    </rPh>
    <rPh sb="2" eb="4">
      <t>トクレイ</t>
    </rPh>
    <rPh sb="5" eb="7">
      <t>カヒ</t>
    </rPh>
    <phoneticPr fontId="49"/>
  </si>
  <si>
    <t>加算算定の可否</t>
    <rPh sb="5" eb="7">
      <t>カヒ</t>
    </rPh>
    <phoneticPr fontId="49"/>
  </si>
  <si>
    <t>人</t>
    <rPh sb="0" eb="1">
      <t>ニン</t>
    </rPh>
    <phoneticPr fontId="49"/>
  </si>
  <si>
    <t>利用延人員数の減少が生じた月の前年度の１月当たりの平均利用延人員数</t>
  </si>
  <si>
    <t>減少率</t>
    <rPh sb="0" eb="3">
      <t>ゲンショウリツ</t>
    </rPh>
    <phoneticPr fontId="49"/>
  </si>
  <si>
    <t>減少率（小数）</t>
    <rPh sb="0" eb="3">
      <t>ゲンショウリツ</t>
    </rPh>
    <rPh sb="4" eb="6">
      <t>ショウスウ</t>
    </rPh>
    <phoneticPr fontId="49"/>
  </si>
  <si>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9"/>
  </si>
  <si>
    <t>月</t>
    <rPh sb="0" eb="1">
      <t>ガツ</t>
    </rPh>
    <phoneticPr fontId="49"/>
  </si>
  <si>
    <t>年</t>
    <rPh sb="0" eb="1">
      <t>ネン</t>
    </rPh>
    <phoneticPr fontId="49"/>
  </si>
  <si>
    <t>令和</t>
    <rPh sb="0" eb="2">
      <t>レイワ</t>
    </rPh>
    <phoneticPr fontId="49"/>
  </si>
  <si>
    <t>減少月</t>
    <rPh sb="0" eb="2">
      <t>ゲンショウ</t>
    </rPh>
    <rPh sb="2" eb="3">
      <t>ツキ</t>
    </rPh>
    <phoneticPr fontId="49"/>
  </si>
  <si>
    <t>（２）　加算算定・特例適用の届出</t>
    <rPh sb="4" eb="6">
      <t>カサン</t>
    </rPh>
    <rPh sb="6" eb="8">
      <t>サンテイ</t>
    </rPh>
    <rPh sb="9" eb="11">
      <t>トクレイ</t>
    </rPh>
    <rPh sb="11" eb="13">
      <t>テキヨウ</t>
    </rPh>
    <rPh sb="14" eb="16">
      <t>トドケデ</t>
    </rPh>
    <phoneticPr fontId="49"/>
  </si>
  <si>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9"/>
  </si>
  <si>
    <t>大規模型Ⅱ</t>
    <rPh sb="0" eb="3">
      <t>ダイキボ</t>
    </rPh>
    <rPh sb="3" eb="4">
      <t>ガタ</t>
    </rPh>
    <phoneticPr fontId="49"/>
  </si>
  <si>
    <t>規模区分</t>
    <rPh sb="0" eb="2">
      <t>キボ</t>
    </rPh>
    <rPh sb="2" eb="4">
      <t>クブン</t>
    </rPh>
    <phoneticPr fontId="49"/>
  </si>
  <si>
    <t>サービス種別</t>
    <rPh sb="4" eb="6">
      <t>シュベツ</t>
    </rPh>
    <phoneticPr fontId="49"/>
  </si>
  <si>
    <t>大規模型Ⅰ</t>
    <rPh sb="0" eb="3">
      <t>ダイキボ</t>
    </rPh>
    <rPh sb="3" eb="4">
      <t>ガタ</t>
    </rPh>
    <phoneticPr fontId="49"/>
  </si>
  <si>
    <t>ﾒｰﾙｱﾄﾞﾚｽ</t>
    <phoneticPr fontId="49"/>
  </si>
  <si>
    <t>電話番号</t>
    <rPh sb="0" eb="2">
      <t>デンワ</t>
    </rPh>
    <rPh sb="2" eb="4">
      <t>バンゴウ</t>
    </rPh>
    <phoneticPr fontId="49"/>
  </si>
  <si>
    <t>担当者氏名</t>
    <rPh sb="0" eb="3">
      <t>タントウシャ</t>
    </rPh>
    <rPh sb="3" eb="5">
      <t>シメイ</t>
    </rPh>
    <phoneticPr fontId="49"/>
  </si>
  <si>
    <t>通常規模型</t>
    <rPh sb="0" eb="2">
      <t>ツウジョウ</t>
    </rPh>
    <rPh sb="2" eb="4">
      <t>キボ</t>
    </rPh>
    <rPh sb="4" eb="5">
      <t>ガタ</t>
    </rPh>
    <phoneticPr fontId="49"/>
  </si>
  <si>
    <t>事業所名</t>
    <rPh sb="0" eb="3">
      <t>ジギョウショ</t>
    </rPh>
    <rPh sb="3" eb="4">
      <t>メイ</t>
    </rPh>
    <phoneticPr fontId="49"/>
  </si>
  <si>
    <t>事業所番号</t>
    <rPh sb="0" eb="3">
      <t>ジギョウショ</t>
    </rPh>
    <rPh sb="3" eb="5">
      <t>バンゴウ</t>
    </rPh>
    <phoneticPr fontId="49"/>
  </si>
  <si>
    <t>規模区分　　　　現在⇒</t>
    <rPh sb="8" eb="10">
      <t>ゲンザイ</t>
    </rPh>
    <phoneticPr fontId="49"/>
  </si>
  <si>
    <t>（１）　事業所基本情報</t>
    <rPh sb="4" eb="7">
      <t>ジギョウショ</t>
    </rPh>
    <rPh sb="7" eb="9">
      <t>キホン</t>
    </rPh>
    <rPh sb="9" eb="11">
      <t>ジョウホウ</t>
    </rPh>
    <phoneticPr fontId="49"/>
  </si>
  <si>
    <t>介護予防認知症対応型通所介護</t>
    <rPh sb="0" eb="2">
      <t>カイゴ</t>
    </rPh>
    <rPh sb="2" eb="4">
      <t>ヨボウ</t>
    </rPh>
    <rPh sb="4" eb="7">
      <t>ニンチショウ</t>
    </rPh>
    <rPh sb="7" eb="10">
      <t>タイオウガタ</t>
    </rPh>
    <rPh sb="10" eb="12">
      <t>ツウショ</t>
    </rPh>
    <rPh sb="12" eb="14">
      <t>カイゴ</t>
    </rPh>
    <phoneticPr fontId="49"/>
  </si>
  <si>
    <t>認知症対応型通所介護</t>
    <rPh sb="0" eb="3">
      <t>ニンチショウ</t>
    </rPh>
    <rPh sb="3" eb="6">
      <t>タイオウガタ</t>
    </rPh>
    <rPh sb="6" eb="8">
      <t>ツウショ</t>
    </rPh>
    <rPh sb="8" eb="10">
      <t>カイゴ</t>
    </rPh>
    <phoneticPr fontId="49"/>
  </si>
  <si>
    <t>地域密着型通所介護</t>
    <rPh sb="0" eb="2">
      <t>チイキ</t>
    </rPh>
    <rPh sb="2" eb="5">
      <t>ミッチャクガタ</t>
    </rPh>
    <rPh sb="5" eb="7">
      <t>ツウショ</t>
    </rPh>
    <rPh sb="7" eb="9">
      <t>カイゴ</t>
    </rPh>
    <phoneticPr fontId="49"/>
  </si>
  <si>
    <t>通所リハビリテーション</t>
    <rPh sb="0" eb="2">
      <t>ツウショ</t>
    </rPh>
    <phoneticPr fontId="49"/>
  </si>
  <si>
    <t>通所介護</t>
    <rPh sb="0" eb="2">
      <t>ツウショ</t>
    </rPh>
    <rPh sb="2" eb="4">
      <t>カイゴ</t>
    </rPh>
    <phoneticPr fontId="49"/>
  </si>
  <si>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9"/>
  </si>
  <si>
    <t>　　　　　サービス種別　　　　　　　　現在⇒</t>
    <rPh sb="9" eb="11">
      <t>シュベツ</t>
    </rPh>
    <rPh sb="19" eb="21">
      <t>ゲンザイ</t>
    </rPh>
    <phoneticPr fontId="49"/>
  </si>
  <si>
    <t>感染症又は災害の発生を理由とする通所介護等の介護報酬による評価（参考届出書6）</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サンコウ</t>
    </rPh>
    <rPh sb="34" eb="37">
      <t>トドケデショ</t>
    </rPh>
    <phoneticPr fontId="49"/>
  </si>
  <si>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9"/>
  </si>
  <si>
    <t>（ｄ）</t>
    <phoneticPr fontId="49"/>
  </si>
  <si>
    <t>=</t>
    <phoneticPr fontId="49"/>
  </si>
  <si>
    <t>×</t>
    <phoneticPr fontId="49"/>
  </si>
  <si>
    <t>平均利用延人員数　※８</t>
    <rPh sb="0" eb="2">
      <t>ヘイキン</t>
    </rPh>
    <rPh sb="2" eb="4">
      <t>リヨウ</t>
    </rPh>
    <rPh sb="4" eb="5">
      <t>ノベ</t>
    </rPh>
    <rPh sb="5" eb="8">
      <t>ジンインスウ</t>
    </rPh>
    <phoneticPr fontId="49"/>
  </si>
  <si>
    <t>１月当たりの営業日数　※７</t>
    <rPh sb="1" eb="3">
      <t>ツキア</t>
    </rPh>
    <rPh sb="6" eb="8">
      <t>エイギョウ</t>
    </rPh>
    <rPh sb="8" eb="10">
      <t>ニッスウ</t>
    </rPh>
    <phoneticPr fontId="49"/>
  </si>
  <si>
    <t>利用定員　※６</t>
    <rPh sb="0" eb="2">
      <t>リヨウ</t>
    </rPh>
    <rPh sb="2" eb="4">
      <t>テイイン</t>
    </rPh>
    <phoneticPr fontId="49"/>
  </si>
  <si>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9"/>
  </si>
  <si>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9"/>
  </si>
  <si>
    <t>（ｃ）</t>
    <phoneticPr fontId="49"/>
  </si>
  <si>
    <t>平均利用延人員数
 （a÷b）　　※５</t>
    <rPh sb="0" eb="2">
      <t>ヘイキン</t>
    </rPh>
    <rPh sb="2" eb="4">
      <t>リヨウ</t>
    </rPh>
    <rPh sb="4" eb="5">
      <t>ノベ</t>
    </rPh>
    <rPh sb="5" eb="8">
      <t>ジンインスウ</t>
    </rPh>
    <phoneticPr fontId="65"/>
  </si>
  <si>
    <t>（ｂ）</t>
    <phoneticPr fontId="66"/>
  </si>
  <si>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</si>
  <si>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
  </si>
  <si>
    <t>（ａ）</t>
    <phoneticPr fontId="66"/>
  </si>
  <si>
    <t>合計</t>
    <rPh sb="0" eb="2">
      <t>ゴウケイ</t>
    </rPh>
    <phoneticPr fontId="65"/>
  </si>
  <si>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5"/>
  </si>
  <si>
    <t>各月の利用延人員数</t>
    <rPh sb="0" eb="2">
      <t>カクツキ</t>
    </rPh>
    <rPh sb="3" eb="5">
      <t>リヨウ</t>
    </rPh>
    <rPh sb="5" eb="6">
      <t>ノ</t>
    </rPh>
    <rPh sb="6" eb="9">
      <t>ジンインスウ</t>
    </rPh>
    <phoneticPr fontId="65"/>
  </si>
  <si>
    <t>同時にサービスの提供を受けた者の最大数を営業日ごとに加えた数</t>
    <rPh sb="20" eb="23">
      <t>エイギョウビ</t>
    </rPh>
    <rPh sb="26" eb="27">
      <t>クワ</t>
    </rPh>
    <rPh sb="29" eb="30">
      <t>カズ</t>
    </rPh>
    <phoneticPr fontId="66"/>
  </si>
  <si>
    <t>②</t>
  </si>
  <si>
    <t>７時間以上８時間未満及び
８時間以上９時間未満</t>
    <rPh sb="1" eb="3">
      <t>ジカン</t>
    </rPh>
    <rPh sb="3" eb="5">
      <t>イジョウ</t>
    </rPh>
    <rPh sb="6" eb="8">
      <t>ジカン</t>
    </rPh>
    <rPh sb="8" eb="10">
      <t>ミマン</t>
    </rPh>
    <rPh sb="10" eb="11">
      <t>オヨ</t>
    </rPh>
    <phoneticPr fontId="2"/>
  </si>
  <si>
    <t>５時間以上６時間未満及び
６時間以上７時間未満</t>
    <rPh sb="1" eb="3">
      <t>ジカン</t>
    </rPh>
    <rPh sb="3" eb="5">
      <t>イジョウ</t>
    </rPh>
    <rPh sb="6" eb="8">
      <t>ジカン</t>
    </rPh>
    <rPh sb="8" eb="10">
      <t>ミマン</t>
    </rPh>
    <rPh sb="10" eb="11">
      <t>オヨ</t>
    </rPh>
    <phoneticPr fontId="2"/>
  </si>
  <si>
    <t>５時間未満</t>
    <rPh sb="1" eb="3">
      <t>ジカン</t>
    </rPh>
    <rPh sb="3" eb="5">
      <t>ミマン</t>
    </rPh>
    <phoneticPr fontId="2"/>
  </si>
  <si>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</si>
  <si>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</si>
  <si>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
  </si>
  <si>
    <t>通所介護等
※１</t>
    <rPh sb="0" eb="2">
      <t>ツウショ</t>
    </rPh>
    <rPh sb="2" eb="5">
      <t>カイゴトウ</t>
    </rPh>
    <phoneticPr fontId="65"/>
  </si>
  <si>
    <t>３月</t>
    <rPh sb="1" eb="2">
      <t>ガツ</t>
    </rPh>
    <phoneticPr fontId="2"/>
  </si>
  <si>
    <t>２月</t>
    <rPh sb="1" eb="2">
      <t>ガツ</t>
    </rPh>
    <phoneticPr fontId="2"/>
  </si>
  <si>
    <t>１月</t>
    <rPh sb="1" eb="2">
      <t>ガツ</t>
    </rPh>
    <phoneticPr fontId="2"/>
  </si>
  <si>
    <t>12月</t>
  </si>
  <si>
    <t>11月</t>
  </si>
  <si>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</si>
  <si>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</si>
  <si>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</si>
  <si>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</si>
  <si>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</si>
  <si>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</si>
  <si>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</si>
  <si>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４月～２月
合計</t>
    <rPh sb="1" eb="2">
      <t>ガツ</t>
    </rPh>
    <rPh sb="4" eb="5">
      <t>ガツ</t>
    </rPh>
    <rPh sb="6" eb="8">
      <t>ゴウケイ</t>
    </rPh>
    <rPh sb="7" eb="8">
      <t>ケイ</t>
    </rPh>
    <phoneticPr fontId="2"/>
  </si>
  <si>
    <t>率</t>
    <rPh sb="0" eb="1">
      <t>リツ</t>
    </rPh>
    <phoneticPr fontId="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</si>
  <si>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9"/>
  </si>
  <si>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9"/>
  </si>
  <si>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
  </si>
  <si>
    <t>（参考届出書6-1）</t>
    <phoneticPr fontId="49"/>
  </si>
  <si>
    <t>要件を満たすことが分かる根拠書類を準備し、指定権者からの求めがあった場合には、速やかに提出すること。</t>
    <phoneticPr fontId="2"/>
  </si>
  <si>
    <t>備考</t>
    <rPh sb="0" eb="2">
      <t>ビコウ</t>
    </rPh>
    <phoneticPr fontId="2"/>
  </si>
  <si>
    <t>・</t>
    <phoneticPr fontId="2"/>
  </si>
  <si>
    <t>人</t>
    <rPh sb="0" eb="1">
      <t>ニン</t>
    </rPh>
    <phoneticPr fontId="2"/>
  </si>
  <si>
    <t>①のうち勤続年数７年以上の者の総数（常勤換算）</t>
    <phoneticPr fontId="2"/>
  </si>
  <si>
    <t>②</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</si>
  <si>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</si>
  <si>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t>
    <phoneticPr fontId="2"/>
  </si>
  <si>
    <t>無</t>
    <rPh sb="0" eb="1">
      <t>ナ</t>
    </rPh>
    <phoneticPr fontId="2"/>
  </si>
  <si>
    <t>有</t>
    <rPh sb="0" eb="1">
      <t>ア</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</si>
  <si>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</si>
  <si>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</si>
  <si>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</si>
  <si>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</si>
  <si>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①に占める②の割合が40％以上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</si>
  <si>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</si>
  <si>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</si>
  <si>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</si>
  <si>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</si>
  <si>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</si>
  <si>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</si>
  <si>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①に占める③の割合が25％以上</t>
    <rPh sb="2" eb="3">
      <t>シ</t>
    </rPh>
    <rPh sb="7" eb="9">
      <t>ワリアイ</t>
    </rPh>
    <rPh sb="13" eb="15">
      <t>イジョウ</t>
    </rPh>
    <phoneticPr fontId="2"/>
  </si>
  <si>
    <t>又は</t>
    <rPh sb="0" eb="1">
      <t>マタ</t>
    </rPh>
    <phoneticPr fontId="2"/>
  </si>
  <si>
    <t>①に占める②の割合が70％以上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</si>
  <si>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</si>
  <si>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</si>
  <si>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</si>
  <si>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</si>
  <si>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</si>
  <si>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4　届 出 項 目</t>
    <rPh sb="2" eb="3">
      <t>トド</t>
    </rPh>
    <rPh sb="4" eb="5">
      <t>デ</t>
    </rPh>
    <rPh sb="6" eb="7">
      <t>コウ</t>
    </rPh>
    <rPh sb="8" eb="9">
      <t>メ</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</si>
  <si>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</si>
  <si>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3　地域密着型通所介護</t>
    <rPh sb="2" eb="4">
      <t>チイキ</t>
    </rPh>
    <rPh sb="4" eb="7">
      <t>ミッチャクガタ</t>
    </rPh>
    <rPh sb="7" eb="9">
      <t>ツウショ</t>
    </rPh>
    <rPh sb="9" eb="11">
      <t>カイゴ</t>
    </rPh>
    <phoneticPr fontId="2"/>
  </si>
  <si>
    <t>2　（介護予防）通所リハビリテーション</t>
    <rPh sb="3" eb="5">
      <t>カイゴ</t>
    </rPh>
    <rPh sb="5" eb="7">
      <t>ヨボウ</t>
    </rPh>
    <rPh sb="8" eb="10">
      <t>ツウショ</t>
    </rPh>
    <phoneticPr fontId="2"/>
  </si>
  <si>
    <t>1　通所介護</t>
    <rPh sb="2" eb="4">
      <t>ツウショ</t>
    </rPh>
    <rPh sb="4" eb="6">
      <t>カイゴ</t>
    </rPh>
    <phoneticPr fontId="2"/>
  </si>
  <si>
    <t>3　施 設 種 別</t>
    <rPh sb="2" eb="3">
      <t>シ</t>
    </rPh>
    <rPh sb="4" eb="5">
      <t>セツ</t>
    </rPh>
    <rPh sb="6" eb="7">
      <t>シュ</t>
    </rPh>
    <rPh sb="8" eb="9">
      <t>ベツ</t>
    </rPh>
    <phoneticPr fontId="2"/>
  </si>
  <si>
    <t>3　終了</t>
    <phoneticPr fontId="2"/>
  </si>
  <si>
    <t>2　変更</t>
    <phoneticPr fontId="2"/>
  </si>
  <si>
    <t>1　新規</t>
    <phoneticPr fontId="2"/>
  </si>
  <si>
    <t>2　異 動 区 分</t>
    <rPh sb="2" eb="3">
      <t>イ</t>
    </rPh>
    <rPh sb="4" eb="5">
      <t>ドウ</t>
    </rPh>
    <rPh sb="6" eb="7">
      <t>ク</t>
    </rPh>
    <rPh sb="8" eb="9">
      <t>ブン</t>
    </rPh>
    <phoneticPr fontId="2"/>
  </si>
  <si>
    <t>1　事 業 所 名</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</si>
  <si>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</si>
  <si>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</si>
  <si>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（別紙１4－３）</t>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</si>
  <si>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</si>
  <si>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</si>
  <si>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</si>
  <si>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</si>
  <si>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</si>
  <si>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</si>
  <si>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</si>
  <si>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</si>
  <si>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</si>
  <si>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</si>
  <si>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</si>
  <si>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</si>
  <si>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</si>
  <si>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</si>
  <si>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</si>
  <si>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</si>
  <si>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</si>
  <si>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</si>
  <si>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</si>
  <si>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</si>
  <si>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</si>
  <si>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</si>
  <si>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</si>
  <si>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</si>
  <si>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</si>
  <si>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</si>
  <si>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の割合</t>
    <rPh sb="1" eb="3">
      <t>ワリアイ</t>
    </rPh>
    <phoneticPr fontId="2"/>
  </si>
  <si>
    <t>一月あたりの平均値</t>
    <rPh sb="0" eb="1">
      <t>ヒト</t>
    </rPh>
    <rPh sb="1" eb="2">
      <t>ツキ</t>
    </rPh>
    <rPh sb="6" eb="8">
      <t>ヘイキン</t>
    </rPh>
    <rPh sb="8" eb="9">
      <t>アタイ</t>
    </rPh>
    <phoneticPr fontId="2"/>
  </si>
  <si>
    <t>合計</t>
    <rPh sb="0" eb="2">
      <t>ゴウケイ</t>
    </rPh>
    <phoneticPr fontId="2"/>
  </si>
  <si>
    <t>時間</t>
    <rPh sb="0" eb="2">
      <t>ジカン</t>
    </rPh>
    <phoneticPr fontId="2"/>
  </si>
  <si>
    <t>6月</t>
  </si>
  <si>
    <t>5月</t>
  </si>
  <si>
    <t>4月</t>
    <rPh sb="1" eb="2">
      <t>ガツ</t>
    </rPh>
    <phoneticPr fontId="2"/>
  </si>
  <si>
    <t>令和　　年</t>
    <rPh sb="0" eb="2">
      <t>レイワ</t>
    </rPh>
    <rPh sb="4" eb="5">
      <t>ネン</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</si>
  <si>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</si>
  <si>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</si>
  <si>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</si>
  <si>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</si>
  <si>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</si>
  <si>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</si>
  <si>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2月</t>
  </si>
  <si>
    <t>1月</t>
  </si>
  <si>
    <t>10月</t>
  </si>
  <si>
    <t>9月</t>
  </si>
  <si>
    <t>8月</t>
  </si>
  <si>
    <t>7月</t>
  </si>
  <si>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</si>
  <si>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</si>
  <si>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</si>
  <si>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</si>
  <si>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</si>
  <si>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</si>
  <si>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</si>
  <si>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</si>
  <si>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</si>
  <si>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</si>
  <si>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</si>
  <si>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</si>
  <si>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</si>
  <si>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</si>
  <si>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介護職員</t>
  </si>
  <si>
    <t>１．割合を計算する職員</t>
    <rPh sb="2" eb="4">
      <t>ワリアイ</t>
    </rPh>
    <rPh sb="5" eb="7">
      <t>ケイサン</t>
    </rPh>
    <rPh sb="9" eb="11">
      <t>ショクイン</t>
    </rPh>
    <phoneticPr fontId="2"/>
  </si>
  <si>
    <t>サービス種類</t>
    <rPh sb="4" eb="6">
      <t>シュルイ</t>
    </rPh>
    <phoneticPr fontId="2"/>
  </si>
  <si>
    <t>事業所名</t>
    <rPh sb="0" eb="3">
      <t>ジギョウショ</t>
    </rPh>
    <rPh sb="3" eb="4">
      <t>メイ</t>
    </rPh>
    <phoneticPr fontId="2"/>
  </si>
  <si>
    <t>有資格者等の割合の参考計算書</t>
    <rPh sb="0" eb="4">
      <t>ユウシカクシャ</t>
    </rPh>
    <rPh sb="4" eb="5">
      <t>トウ</t>
    </rPh>
    <rPh sb="6" eb="8">
      <t>ワリアイ</t>
    </rPh>
    <rPh sb="9" eb="11">
      <t>サンコウ</t>
    </rPh>
    <rPh sb="11" eb="14">
      <t>ケイサンショ</t>
    </rPh>
    <phoneticPr fontId="2"/>
  </si>
  <si>
    <r>
      <t>（別紙７－２</t>
    </r>
    <r>
      <rPr>
        <sz val="11"/>
        <color indexed="8"/>
        <rFont val="ＭＳ Ｐゴシック"/>
        <family val="3"/>
        <charset val="128"/>
      </rPr>
      <t>）</t>
    </r>
    <rPh sb="1" eb="3">
      <t>ベッシ</t>
    </rPh>
    <phoneticPr fontId="2"/>
  </si>
  <si>
    <r>
      <t xml:space="preserve">３　提出方法
</t>
    </r>
    <r>
      <rPr>
        <sz val="10"/>
        <color theme="1"/>
        <rFont val="ＭＳ Ｐゴシック"/>
        <family val="3"/>
        <charset val="128"/>
        <scheme val="minor"/>
      </rPr>
      <t>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rPh sb="118" eb="120">
      <t>テイシュツ</t>
    </rPh>
    <rPh sb="124" eb="126">
      <t>バアイ</t>
    </rPh>
    <rPh sb="132" eb="135">
      <t>ゴテイシュツ</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</si>
</sst>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 numFmtId="182" formatCode="0.0%"/>
    <numFmt numFmtId="183" formatCode="0.0"/>
    <numFmt numFmtId="184" formatCode="#,##0.0;[Red]\-#,##0.0"/>
    <numFmt numFmtId="185" formatCode="####&quot;年&quot;"/>
  </numFmts>
  <fonts count="8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u/>
      <sz val="12"/>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12"/>
      <name val="HGSｺﾞｼｯｸM"/>
      <family val="3"/>
      <charset val="128"/>
    </font>
    <font>
      <sz val="14"/>
      <color rgb="FF000000"/>
      <name val="Meiryo UI"/>
      <family val="3"/>
      <charset val="128"/>
    </font>
    <font>
      <sz val="12"/>
      <color rgb="FF000000"/>
      <name val="Meiryo UI"/>
      <family val="3"/>
      <charset val="128"/>
    </font>
    <font>
      <sz val="6"/>
      <name val="游ゴシック"/>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1"/>
      <color rgb="FF000000"/>
      <name val="游ゴシック"/>
      <family val="2"/>
    </font>
    <font>
      <b/>
      <sz val="16"/>
      <color rgb="FF000000"/>
      <name val="Meiryo UI"/>
      <family val="3"/>
      <charset val="128"/>
    </font>
    <font>
      <sz val="11"/>
      <color rgb="FF000000"/>
      <name val="ＭＳ Ｐゴシック"/>
      <family val="3"/>
      <charset val="128"/>
    </font>
    <font>
      <sz val="9"/>
      <name val="ＭＳ Ｐゴシック"/>
      <family val="3"/>
      <charset val="128"/>
    </font>
    <font>
      <b/>
      <sz val="12"/>
      <name val="ＭＳ Ｐゴシック"/>
      <family val="3"/>
      <charset val="128"/>
    </font>
    <font>
      <sz val="12"/>
      <color rgb="FF000000"/>
      <name val="ＭＳ Ｐゴシック"/>
      <family val="3"/>
      <charset val="128"/>
    </font>
    <font>
      <sz val="10"/>
      <color rgb="FF000000"/>
      <name val="ＭＳ Ｐゴシック"/>
      <family val="3"/>
      <charset val="128"/>
    </font>
    <font>
      <sz val="12"/>
      <color theme="1"/>
      <name val="ＭＳ ゴシック"/>
      <family val="3"/>
      <charset val="128"/>
    </font>
    <font>
      <b/>
      <sz val="11"/>
      <name val="ＭＳ Ｐゴシック"/>
      <family val="3"/>
      <charset val="128"/>
    </font>
    <font>
      <sz val="10"/>
      <name val="ＭＳ Ｐゴシック"/>
      <family val="3"/>
      <charset val="128"/>
    </font>
    <font>
      <sz val="6"/>
      <name val="ＭＳ ゴシック"/>
      <family val="3"/>
      <charset val="128"/>
    </font>
    <font>
      <sz val="6"/>
      <name val="游ゴシック"/>
      <family val="2"/>
      <charset val="128"/>
    </font>
    <font>
      <b/>
      <u/>
      <sz val="11"/>
      <color rgb="FF000000"/>
      <name val="ＭＳ Ｐゴシック"/>
      <family val="3"/>
      <charset val="128"/>
    </font>
    <font>
      <sz val="8"/>
      <name val="ＭＳ Ｐゴシック"/>
      <family val="3"/>
      <charset val="128"/>
    </font>
    <font>
      <sz val="9"/>
      <color rgb="FF000000"/>
      <name val="ＭＳ Ｐゴシック"/>
      <family val="3"/>
      <charset val="128"/>
    </font>
    <font>
      <sz val="14"/>
      <name val="ＭＳ Ｐゴシック"/>
      <family val="3"/>
      <charset val="128"/>
    </font>
    <font>
      <b/>
      <sz val="16"/>
      <name val="ＭＳ Ｐゴシック"/>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0"/>
      <color theme="1"/>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FFF2CC"/>
        <bgColor rgb="FF000000"/>
      </patternFill>
    </fill>
    <fill>
      <patternFill patternType="solid">
        <fgColor rgb="FFDDEBF7"/>
        <bgColor rgb="FF000000"/>
      </patternFill>
    </fill>
    <fill>
      <patternFill patternType="solid">
        <fgColor rgb="FFFFC000"/>
        <bgColor rgb="FF000000"/>
      </patternFill>
    </fill>
    <fill>
      <patternFill patternType="solid">
        <fgColor rgb="FFE2EFDA"/>
        <bgColor rgb="FF000000"/>
      </patternFill>
    </fill>
    <fill>
      <patternFill patternType="solid">
        <fgColor rgb="FFFFFFFF"/>
        <bgColor rgb="FF000000"/>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9">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3" applyNumberFormat="0" applyFont="0" applyAlignment="0" applyProtection="0">
      <alignment vertical="center"/>
    </xf>
    <xf numFmtId="0" fontId="19" fillId="0" borderId="54" applyNumberFormat="0" applyFill="0" applyAlignment="0" applyProtection="0">
      <alignment vertical="center"/>
    </xf>
    <xf numFmtId="0" fontId="20" fillId="30" borderId="0" applyNumberFormat="0" applyBorder="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5" fillId="0" borderId="0" applyNumberFormat="0" applyFill="0" applyBorder="0" applyAlignment="0" applyProtection="0">
      <alignment vertical="center"/>
    </xf>
    <xf numFmtId="0" fontId="26" fillId="0" borderId="59" applyNumberFormat="0" applyFill="0" applyAlignment="0" applyProtection="0">
      <alignment vertical="center"/>
    </xf>
    <xf numFmtId="0" fontId="27" fillId="31" borderId="60" applyNumberFormat="0" applyAlignment="0" applyProtection="0">
      <alignment vertical="center"/>
    </xf>
    <xf numFmtId="0" fontId="28" fillId="0" borderId="0" applyNumberFormat="0" applyFill="0" applyBorder="0" applyAlignment="0" applyProtection="0">
      <alignment vertical="center"/>
    </xf>
    <xf numFmtId="0" fontId="29" fillId="2" borderId="55"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8" fillId="0" borderId="0">
      <alignment vertical="center"/>
    </xf>
    <xf numFmtId="0" fontId="36" fillId="0" borderId="0">
      <alignment vertical="center"/>
    </xf>
    <xf numFmtId="0" fontId="1" fillId="0" borderId="0">
      <alignment vertical="center"/>
    </xf>
    <xf numFmtId="0" fontId="7" fillId="0" borderId="0"/>
    <xf numFmtId="38" fontId="62" fillId="0" borderId="0" applyFont="0" applyFill="0" applyBorder="0" applyAlignment="0" applyProtection="0">
      <alignment vertical="center"/>
    </xf>
    <xf numFmtId="38" fontId="7" fillId="0" borderId="0" applyFont="0" applyFill="0" applyBorder="0" applyAlignment="0" applyProtection="0"/>
  </cellStyleXfs>
  <cellXfs count="94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1"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33" borderId="0" xfId="0" applyFont="1" applyFill="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Alignment="1">
      <alignment horizontal="left" vertical="center"/>
    </xf>
    <xf numFmtId="0" fontId="4" fillId="33" borderId="0" xfId="0" applyFont="1" applyFill="1" applyAlignment="1">
      <alignment horizontal="center" vertical="center"/>
    </xf>
    <xf numFmtId="0" fontId="4" fillId="33" borderId="38"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45" xfId="0" applyFill="1" applyBorder="1" applyAlignment="1">
      <alignment horizontal="center" vertical="center"/>
    </xf>
    <xf numFmtId="0" fontId="4"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0" fillId="33" borderId="32" xfId="0" applyFill="1" applyBorder="1" applyAlignment="1">
      <alignment horizontal="center"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1" xfId="0" applyFont="1" applyFill="1" applyBorder="1" applyAlignment="1">
      <alignment horizontal="left" vertical="center" wrapText="1"/>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2"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4"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39" xfId="0" applyFill="1" applyBorder="1" applyAlignment="1">
      <alignment horizontal="center" vertical="center"/>
    </xf>
    <xf numFmtId="0" fontId="4" fillId="33" borderId="40" xfId="0" applyFont="1" applyFill="1" applyBorder="1" applyAlignment="1">
      <alignment vertical="center"/>
    </xf>
    <xf numFmtId="0" fontId="4"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4" fillId="33" borderId="45"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5" xfId="0" applyFont="1" applyFill="1" applyBorder="1" applyAlignment="1">
      <alignment vertical="center" wrapText="1"/>
    </xf>
    <xf numFmtId="0" fontId="4" fillId="33" borderId="40" xfId="0" applyFont="1" applyFill="1" applyBorder="1" applyAlignment="1">
      <alignment horizontal="left" vertical="center"/>
    </xf>
    <xf numFmtId="0" fontId="4" fillId="33" borderId="43" xfId="0" applyFont="1" applyFill="1" applyBorder="1" applyAlignment="1">
      <alignment horizontal="left" vertical="center"/>
    </xf>
    <xf numFmtId="0" fontId="4" fillId="33" borderId="28" xfId="0" applyFont="1" applyFill="1" applyBorder="1" applyAlignment="1">
      <alignment vertical="center" wrapText="1"/>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0" xfId="0" applyFont="1" applyFill="1" applyAlignment="1">
      <alignment horizont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4" fillId="33" borderId="27" xfId="0" applyFont="1" applyFill="1" applyBorder="1" applyAlignment="1">
      <alignment vertical="center" wrapText="1"/>
    </xf>
    <xf numFmtId="0" fontId="4" fillId="33" borderId="42" xfId="0" applyFont="1" applyFill="1" applyBorder="1" applyAlignment="1">
      <alignment horizontal="left" vertical="center" shrinkToFit="1"/>
    </xf>
    <xf numFmtId="0" fontId="9" fillId="33" borderId="0" xfId="0" applyFont="1" applyFill="1" applyAlignment="1">
      <alignment horizontal="left" vertical="center"/>
    </xf>
    <xf numFmtId="0" fontId="0" fillId="33" borderId="17" xfId="0" applyFill="1" applyBorder="1" applyAlignment="1">
      <alignment horizontal="center" vertical="center"/>
    </xf>
    <xf numFmtId="0" fontId="4" fillId="33" borderId="0" xfId="0" applyFont="1" applyFill="1" applyAlignment="1">
      <alignment horizontal="left" vertical="center"/>
    </xf>
    <xf numFmtId="0" fontId="4" fillId="33" borderId="30" xfId="0" applyFont="1" applyFill="1" applyBorder="1" applyAlignment="1">
      <alignment horizontal="left" vertical="center"/>
    </xf>
    <xf numFmtId="0" fontId="4" fillId="33" borderId="35" xfId="0" applyFont="1" applyFill="1" applyBorder="1" applyAlignment="1">
      <alignment horizontal="lef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4" fillId="33" borderId="5" xfId="0" applyFont="1" applyFill="1" applyBorder="1" applyAlignment="1">
      <alignment horizontal="left" vertical="center"/>
    </xf>
    <xf numFmtId="0" fontId="4" fillId="33" borderId="35" xfId="0" applyFont="1" applyFill="1" applyBorder="1" applyAlignment="1">
      <alignment vertical="center"/>
    </xf>
    <xf numFmtId="0" fontId="4" fillId="0" borderId="0" xfId="0" applyFont="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33" borderId="35" xfId="0" applyFont="1" applyFill="1" applyBorder="1" applyAlignment="1">
      <alignment horizontal="left" vertical="center"/>
    </xf>
    <xf numFmtId="0" fontId="4" fillId="33" borderId="44" xfId="0" applyFont="1" applyFill="1" applyBorder="1" applyAlignment="1">
      <alignment horizontal="left" vertical="center" wrapText="1"/>
    </xf>
    <xf numFmtId="0" fontId="4" fillId="33" borderId="41"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4" fillId="33" borderId="47"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50" xfId="0" applyFont="1" applyFill="1" applyBorder="1" applyAlignment="1">
      <alignment horizontal="center" vertical="center"/>
    </xf>
    <xf numFmtId="0" fontId="4" fillId="33" borderId="62" xfId="0" applyFont="1" applyFill="1" applyBorder="1" applyAlignment="1">
      <alignment horizontal="center" vertical="center"/>
    </xf>
    <xf numFmtId="0" fontId="8" fillId="33" borderId="0" xfId="0" applyFont="1" applyFill="1" applyAlignment="1">
      <alignment horizontal="center" vertical="center"/>
    </xf>
    <xf numFmtId="0" fontId="4" fillId="33" borderId="6" xfId="0" applyFont="1" applyFill="1" applyBorder="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4" fillId="33" borderId="0" xfId="0" applyFont="1" applyFill="1" applyBorder="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4" fillId="0" borderId="20" xfId="0" applyFont="1" applyBorder="1" applyAlignment="1">
      <alignment horizontal="center" wrapText="1"/>
    </xf>
    <xf numFmtId="0" fontId="4" fillId="0" borderId="49"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left" vertical="center" wrapText="1"/>
    </xf>
    <xf numFmtId="0" fontId="4" fillId="0" borderId="4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17" xfId="0" applyFont="1" applyBorder="1" applyAlignment="1">
      <alignment vertical="center"/>
    </xf>
    <xf numFmtId="0" fontId="4" fillId="0" borderId="0" xfId="0" applyFont="1" applyAlignment="1">
      <alignment horizontal="right" vertical="center"/>
    </xf>
    <xf numFmtId="0" fontId="0" fillId="0" borderId="1" xfId="0" applyBorder="1" applyAlignment="1">
      <alignment horizontal="left" vertical="center" wrapText="1"/>
    </xf>
    <xf numFmtId="0" fontId="4" fillId="0" borderId="40" xfId="0" applyFont="1" applyBorder="1" applyAlignment="1">
      <alignment horizontal="left" vertical="center"/>
    </xf>
    <xf numFmtId="0" fontId="4" fillId="0" borderId="43"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horizontal="left" vertical="center" wrapText="1"/>
    </xf>
    <xf numFmtId="0" fontId="4" fillId="0" borderId="30" xfId="0" applyFont="1" applyBorder="1" applyAlignment="1">
      <alignment horizontal="center" vertical="center" wrapText="1"/>
    </xf>
    <xf numFmtId="0" fontId="4" fillId="0" borderId="0" xfId="0" applyFont="1" applyAlignment="1">
      <alignment vertical="center" wrapText="1"/>
    </xf>
    <xf numFmtId="0" fontId="4" fillId="0" borderId="37"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center" wrapText="1"/>
    </xf>
    <xf numFmtId="0" fontId="4" fillId="0" borderId="8" xfId="0" applyFont="1" applyBorder="1" applyAlignment="1">
      <alignment horizontal="left"/>
    </xf>
    <xf numFmtId="0" fontId="4" fillId="0" borderId="8" xfId="0" applyFont="1" applyBorder="1" applyAlignment="1">
      <alignment horizontal="left"/>
    </xf>
    <xf numFmtId="0" fontId="4" fillId="0" borderId="27" xfId="0" applyFont="1" applyBorder="1"/>
    <xf numFmtId="0" fontId="4" fillId="0" borderId="3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6" xfId="45" applyFont="1" applyBorder="1" applyAlignment="1">
      <alignment horizontal="center" vertical="center"/>
    </xf>
    <xf numFmtId="0" fontId="5" fillId="0" borderId="7" xfId="0" applyFont="1" applyBorder="1" applyAlignment="1">
      <alignment horizontal="left" vertical="center" wrapText="1"/>
    </xf>
    <xf numFmtId="0" fontId="5" fillId="0" borderId="7" xfId="45" applyFont="1" applyBorder="1" applyAlignment="1">
      <alignment horizontal="center" vertical="center"/>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8" xfId="0" applyBorder="1" applyAlignment="1">
      <alignment shrinkToFit="1"/>
    </xf>
    <xf numFmtId="0" fontId="4" fillId="0" borderId="16" xfId="0" applyFont="1" applyBorder="1" applyAlignment="1">
      <alignment horizontal="center" vertical="center" textRotation="255" wrapText="1"/>
    </xf>
    <xf numFmtId="0" fontId="4" fillId="0" borderId="5" xfId="0" applyFont="1" applyBorder="1" applyAlignment="1">
      <alignment horizontal="left" vertical="top" shrinkToFit="1"/>
    </xf>
    <xf numFmtId="0" fontId="4" fillId="0" borderId="17" xfId="0" applyFont="1" applyBorder="1" applyAlignment="1">
      <alignment horizontal="center" vertical="center" textRotation="255" shrinkToFit="1"/>
    </xf>
    <xf numFmtId="0" fontId="4" fillId="0" borderId="50"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65" xfId="0" applyFont="1" applyBorder="1" applyAlignment="1">
      <alignment horizontal="justify" wrapText="1"/>
    </xf>
    <xf numFmtId="0" fontId="4" fillId="0" borderId="65" xfId="0" applyFont="1" applyBorder="1" applyAlignment="1">
      <alignment horizontal="left" vertical="center"/>
    </xf>
    <xf numFmtId="0" fontId="4" fillId="0" borderId="49"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6" xfId="0" applyFont="1" applyBorder="1" applyAlignment="1">
      <alignment horizontal="center" vertical="center" textRotation="255"/>
    </xf>
    <xf numFmtId="0" fontId="4" fillId="0" borderId="5" xfId="0" applyFont="1" applyBorder="1" applyAlignment="1">
      <alignment horizontal="left"/>
    </xf>
    <xf numFmtId="0" fontId="4" fillId="0" borderId="67" xfId="0" applyFont="1" applyBorder="1" applyAlignment="1">
      <alignment horizontal="left"/>
    </xf>
    <xf numFmtId="0" fontId="4" fillId="0" borderId="68" xfId="0" applyFont="1" applyBorder="1" applyAlignment="1">
      <alignment horizontal="justify" wrapText="1"/>
    </xf>
    <xf numFmtId="0" fontId="4" fillId="0" borderId="68" xfId="0" applyFont="1" applyBorder="1"/>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9" xfId="0" applyFont="1" applyBorder="1" applyAlignment="1">
      <alignment horizontal="left" wrapText="1"/>
    </xf>
    <xf numFmtId="0" fontId="4" fillId="0" borderId="16" xfId="0" applyFont="1" applyBorder="1"/>
    <xf numFmtId="0" fontId="31" fillId="33" borderId="0" xfId="53" applyFont="1" applyFill="1">
      <alignment vertical="center"/>
    </xf>
    <xf numFmtId="0" fontId="32" fillId="0" borderId="2" xfId="53" applyFont="1" applyFill="1" applyBorder="1" applyAlignment="1">
      <alignment vertical="center" wrapText="1"/>
    </xf>
    <xf numFmtId="0" fontId="33" fillId="0" borderId="6" xfId="53" applyFont="1" applyFill="1" applyBorder="1" applyAlignment="1">
      <alignment horizontal="center" vertical="center"/>
    </xf>
    <xf numFmtId="0" fontId="34" fillId="33" borderId="29" xfId="53" applyFont="1" applyFill="1" applyBorder="1">
      <alignment vertical="center"/>
    </xf>
    <xf numFmtId="0" fontId="34" fillId="33" borderId="0" xfId="53" applyFont="1" applyFill="1" applyAlignment="1">
      <alignment vertical="center"/>
    </xf>
    <xf numFmtId="0" fontId="34" fillId="33" borderId="28" xfId="53" applyFont="1" applyFill="1" applyBorder="1">
      <alignment vertical="center"/>
    </xf>
    <xf numFmtId="0" fontId="34" fillId="33" borderId="0" xfId="53" applyFont="1" applyFill="1">
      <alignment vertical="center"/>
    </xf>
    <xf numFmtId="0" fontId="34" fillId="33" borderId="0" xfId="54" applyFont="1" applyFill="1">
      <alignment vertical="center"/>
    </xf>
    <xf numFmtId="0" fontId="32" fillId="0" borderId="2" xfId="54" applyFont="1" applyFill="1" applyBorder="1" applyAlignment="1">
      <alignment vertical="center" wrapText="1"/>
    </xf>
    <xf numFmtId="0" fontId="33" fillId="0" borderId="6" xfId="54" applyFont="1" applyFill="1" applyBorder="1" applyAlignment="1">
      <alignment horizontal="center" vertical="center" wrapText="1"/>
    </xf>
    <xf numFmtId="0" fontId="32" fillId="33" borderId="28" xfId="54" applyFont="1" applyFill="1" applyBorder="1">
      <alignment vertical="center"/>
    </xf>
    <xf numFmtId="0" fontId="34" fillId="0" borderId="0" xfId="53" applyFont="1" applyFill="1">
      <alignment vertical="center"/>
    </xf>
    <xf numFmtId="0" fontId="34" fillId="0" borderId="28" xfId="53" applyFont="1" applyFill="1" applyBorder="1">
      <alignment vertical="center"/>
    </xf>
    <xf numFmtId="0" fontId="33" fillId="0" borderId="6" xfId="54" applyFont="1" applyFill="1" applyBorder="1" applyAlignment="1">
      <alignment horizontal="center" vertical="center"/>
    </xf>
    <xf numFmtId="0" fontId="32" fillId="0" borderId="25" xfId="53" applyFont="1" applyFill="1" applyBorder="1" applyAlignment="1">
      <alignment vertical="center" wrapText="1"/>
    </xf>
    <xf numFmtId="0" fontId="33" fillId="0" borderId="6" xfId="53" applyFont="1" applyFill="1" applyBorder="1" applyAlignment="1">
      <alignment horizontal="center" vertical="center" wrapText="1"/>
    </xf>
    <xf numFmtId="0" fontId="34" fillId="33" borderId="0" xfId="54" applyFont="1" applyFill="1" applyAlignment="1">
      <alignment vertical="center"/>
    </xf>
    <xf numFmtId="0" fontId="32" fillId="33" borderId="28" xfId="54" applyFont="1" applyFill="1" applyBorder="1" applyAlignment="1">
      <alignment vertical="center"/>
    </xf>
    <xf numFmtId="0" fontId="38" fillId="0" borderId="4" xfId="53" applyFont="1" applyFill="1" applyBorder="1">
      <alignment vertical="center"/>
    </xf>
    <xf numFmtId="0" fontId="39" fillId="33" borderId="3" xfId="53" applyFont="1" applyFill="1" applyBorder="1">
      <alignment vertical="center"/>
    </xf>
    <xf numFmtId="0" fontId="32" fillId="0" borderId="2" xfId="53" applyFont="1" applyFill="1" applyBorder="1" applyAlignment="1">
      <alignment horizontal="center" vertical="center" wrapText="1"/>
    </xf>
    <xf numFmtId="0" fontId="32" fillId="0" borderId="2" xfId="53" applyFont="1" applyFill="1" applyBorder="1" applyAlignment="1">
      <alignment horizontal="center" vertical="center"/>
    </xf>
    <xf numFmtId="0" fontId="40" fillId="33" borderId="2" xfId="53" applyFont="1" applyFill="1" applyBorder="1" applyAlignment="1">
      <alignment vertical="center" textRotation="255"/>
    </xf>
    <xf numFmtId="0" fontId="18" fillId="33" borderId="0" xfId="53" applyFont="1" applyFill="1">
      <alignment vertical="center"/>
    </xf>
    <xf numFmtId="0" fontId="34" fillId="34" borderId="2" xfId="53" applyFont="1" applyFill="1" applyBorder="1" applyAlignment="1">
      <alignment horizontal="left" vertical="center" wrapText="1"/>
    </xf>
    <xf numFmtId="0" fontId="41" fillId="34" borderId="2" xfId="53" applyFont="1" applyFill="1" applyBorder="1" applyAlignment="1">
      <alignment horizontal="left" vertical="center"/>
    </xf>
    <xf numFmtId="0" fontId="42" fillId="33" borderId="0" xfId="53" applyFont="1" applyFill="1" applyAlignment="1">
      <alignment horizontal="left" vertical="center" wrapText="1"/>
    </xf>
    <xf numFmtId="0" fontId="18" fillId="33" borderId="0" xfId="53" applyFont="1" applyFill="1" applyAlignment="1">
      <alignment horizontal="left" vertical="center"/>
    </xf>
    <xf numFmtId="0" fontId="42" fillId="33" borderId="0" xfId="53" applyFont="1" applyFill="1" applyAlignment="1">
      <alignment horizontal="left" vertical="center" wrapText="1"/>
    </xf>
    <xf numFmtId="0" fontId="42" fillId="33" borderId="0" xfId="53" applyFont="1" applyFill="1" applyAlignment="1">
      <alignment vertical="center" wrapText="1"/>
    </xf>
    <xf numFmtId="0" fontId="42" fillId="33" borderId="0" xfId="53" applyFont="1" applyFill="1" applyAlignment="1">
      <alignment horizontal="left" vertical="center"/>
    </xf>
    <xf numFmtId="0" fontId="39" fillId="33" borderId="0" xfId="53" applyFont="1" applyFill="1">
      <alignment vertical="center"/>
    </xf>
    <xf numFmtId="0" fontId="44" fillId="33" borderId="0" xfId="53" applyFont="1" applyFill="1" applyAlignment="1">
      <alignment horizontal="center" vertical="center"/>
    </xf>
    <xf numFmtId="0" fontId="44" fillId="33" borderId="0" xfId="53" applyFont="1" applyFill="1" applyAlignment="1">
      <alignment horizontal="center" vertical="center" wrapText="1"/>
    </xf>
    <xf numFmtId="0" fontId="45" fillId="0" borderId="0" xfId="0" applyFont="1" applyAlignment="1">
      <alignment horizontal="left" vertical="top"/>
    </xf>
    <xf numFmtId="0" fontId="45" fillId="0" borderId="16" xfId="0" applyFont="1" applyBorder="1" applyAlignment="1">
      <alignment horizontal="left" vertical="top"/>
    </xf>
    <xf numFmtId="0" fontId="45" fillId="0" borderId="5" xfId="0" applyFont="1" applyBorder="1" applyAlignment="1">
      <alignment horizontal="left" vertical="top"/>
    </xf>
    <xf numFmtId="0" fontId="45" fillId="0" borderId="4" xfId="0" applyFont="1" applyBorder="1" applyAlignment="1">
      <alignment horizontal="left" vertical="top"/>
    </xf>
    <xf numFmtId="0" fontId="45" fillId="0" borderId="30" xfId="0" applyFont="1" applyBorder="1" applyAlignment="1">
      <alignment horizontal="left" vertical="top"/>
    </xf>
    <xf numFmtId="0" fontId="45" fillId="0" borderId="69" xfId="0" applyFont="1" applyBorder="1" applyAlignment="1">
      <alignment horizontal="center" vertical="top"/>
    </xf>
    <xf numFmtId="0" fontId="45" fillId="0" borderId="69" xfId="0" applyFont="1" applyBorder="1" applyAlignment="1">
      <alignment horizontal="left" vertical="top"/>
    </xf>
    <xf numFmtId="0" fontId="45" fillId="0" borderId="0" xfId="0" applyFont="1" applyAlignment="1">
      <alignment horizontal="left" vertical="center"/>
    </xf>
    <xf numFmtId="0" fontId="45" fillId="0" borderId="8" xfId="0" applyFont="1" applyBorder="1" applyAlignment="1">
      <alignment horizontal="left" vertical="center"/>
    </xf>
    <xf numFmtId="0" fontId="45" fillId="0" borderId="7" xfId="0" applyFont="1" applyBorder="1" applyAlignment="1">
      <alignment horizontal="left" vertical="center"/>
    </xf>
    <xf numFmtId="0" fontId="45" fillId="0" borderId="6" xfId="0" applyFont="1" applyBorder="1" applyAlignment="1">
      <alignment horizontal="left" vertical="center"/>
    </xf>
    <xf numFmtId="0" fontId="45" fillId="0" borderId="7" xfId="0" applyFont="1" applyBorder="1" applyAlignment="1">
      <alignment horizontal="left" vertical="center"/>
    </xf>
    <xf numFmtId="0" fontId="45"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3" xfId="0" applyFont="1" applyBorder="1" applyAlignment="1">
      <alignment horizontal="left" vertical="center"/>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45" fillId="0" borderId="1" xfId="0" applyFont="1" applyBorder="1" applyAlignment="1">
      <alignment horizontal="left" vertical="top" wrapText="1"/>
    </xf>
    <xf numFmtId="0" fontId="45" fillId="0" borderId="4" xfId="0" applyFont="1" applyBorder="1" applyAlignment="1">
      <alignment horizontal="left" vertical="top" wrapText="1"/>
    </xf>
    <xf numFmtId="0" fontId="45" fillId="0" borderId="3" xfId="0" applyFont="1" applyBorder="1" applyAlignment="1">
      <alignment horizontal="left" vertical="top" wrapText="1"/>
    </xf>
    <xf numFmtId="0" fontId="45" fillId="0" borderId="4" xfId="0" applyFont="1" applyBorder="1" applyAlignment="1">
      <alignment horizontal="left" vertical="center"/>
    </xf>
    <xf numFmtId="0" fontId="45" fillId="0" borderId="0" xfId="0" applyFont="1" applyAlignment="1">
      <alignment horizontal="center" vertical="center"/>
    </xf>
    <xf numFmtId="0" fontId="45" fillId="0" borderId="15" xfId="0" applyFont="1" applyBorder="1" applyAlignment="1">
      <alignment horizontal="left" vertical="top" wrapText="1"/>
    </xf>
    <xf numFmtId="0" fontId="45" fillId="0" borderId="5" xfId="0" applyFont="1" applyBorder="1" applyAlignment="1">
      <alignment horizontal="left" vertical="top" wrapText="1"/>
    </xf>
    <xf numFmtId="0" fontId="45" fillId="0" borderId="16" xfId="0" applyFont="1" applyBorder="1" applyAlignment="1">
      <alignment horizontal="left" vertical="top" wrapText="1"/>
    </xf>
    <xf numFmtId="0" fontId="45" fillId="0" borderId="27" xfId="0" applyFont="1" applyBorder="1" applyAlignment="1">
      <alignment horizontal="left" vertical="top" wrapText="1"/>
    </xf>
    <xf numFmtId="0" fontId="45" fillId="0" borderId="0" xfId="0" applyFont="1" applyAlignment="1">
      <alignment horizontal="left" vertical="top" wrapText="1"/>
    </xf>
    <xf numFmtId="0" fontId="45" fillId="0" borderId="17" xfId="0" applyFont="1" applyBorder="1" applyAlignment="1">
      <alignment horizontal="left" vertical="top" wrapText="1"/>
    </xf>
    <xf numFmtId="0" fontId="45" fillId="0" borderId="24" xfId="0" applyFont="1" applyBorder="1" applyAlignment="1">
      <alignment horizontal="left" vertical="center"/>
    </xf>
    <xf numFmtId="0" fontId="45" fillId="0" borderId="23" xfId="0" applyFont="1" applyBorder="1" applyAlignment="1">
      <alignment horizontal="left" vertical="center"/>
    </xf>
    <xf numFmtId="0" fontId="45" fillId="0" borderId="21" xfId="0" applyFont="1" applyBorder="1" applyAlignment="1">
      <alignment horizontal="left" vertical="center"/>
    </xf>
    <xf numFmtId="0" fontId="45" fillId="0" borderId="23" xfId="0" applyFont="1" applyBorder="1" applyAlignment="1">
      <alignment horizontal="left" vertical="center"/>
    </xf>
    <xf numFmtId="0" fontId="45" fillId="0" borderId="21" xfId="0" applyFont="1" applyBorder="1" applyAlignment="1">
      <alignment horizontal="center" vertical="center"/>
    </xf>
    <xf numFmtId="0" fontId="45" fillId="0" borderId="70" xfId="0" applyFont="1" applyBorder="1" applyAlignment="1">
      <alignment horizontal="left" vertical="top" wrapText="1"/>
    </xf>
    <xf numFmtId="0" fontId="45" fillId="0" borderId="71" xfId="0" applyFont="1" applyBorder="1" applyAlignment="1">
      <alignment horizontal="left" vertical="top" wrapText="1"/>
    </xf>
    <xf numFmtId="0" fontId="45" fillId="0" borderId="72" xfId="0" applyFont="1" applyBorder="1" applyAlignment="1">
      <alignment horizontal="left" vertical="top" wrapText="1"/>
    </xf>
    <xf numFmtId="0" fontId="45" fillId="0" borderId="73" xfId="0" applyFont="1" applyBorder="1" applyAlignment="1">
      <alignment horizontal="left" vertical="center"/>
    </xf>
    <xf numFmtId="0" fontId="45" fillId="0" borderId="74" xfId="0" applyFont="1" applyBorder="1" applyAlignment="1">
      <alignment horizontal="left" vertical="center"/>
    </xf>
    <xf numFmtId="0" fontId="45" fillId="0" borderId="75" xfId="0" applyFont="1" applyBorder="1" applyAlignment="1">
      <alignment horizontal="left" vertical="center"/>
    </xf>
    <xf numFmtId="0" fontId="45" fillId="0" borderId="74" xfId="0" applyFont="1" applyBorder="1" applyAlignment="1">
      <alignment horizontal="left" vertical="center"/>
    </xf>
    <xf numFmtId="0" fontId="45" fillId="0" borderId="75" xfId="0" applyFont="1" applyBorder="1" applyAlignment="1">
      <alignment horizontal="center" vertical="center"/>
    </xf>
    <xf numFmtId="0" fontId="45" fillId="0" borderId="27" xfId="0" applyFont="1" applyBorder="1" applyAlignment="1">
      <alignment horizontal="left" vertical="center"/>
    </xf>
    <xf numFmtId="0" fontId="45" fillId="0" borderId="0" xfId="0" applyFont="1" applyAlignment="1">
      <alignment horizontal="left" vertical="center"/>
    </xf>
    <xf numFmtId="0" fontId="45" fillId="0" borderId="17" xfId="0" applyFont="1" applyBorder="1" applyAlignment="1">
      <alignment horizontal="left" vertical="center"/>
    </xf>
    <xf numFmtId="0" fontId="45" fillId="0" borderId="5" xfId="0" applyFont="1" applyBorder="1" applyAlignment="1">
      <alignment horizontal="left" vertical="center"/>
    </xf>
    <xf numFmtId="0" fontId="45" fillId="0" borderId="16" xfId="0" applyFont="1" applyBorder="1" applyAlignment="1">
      <alignment horizontal="center" vertical="center"/>
    </xf>
    <xf numFmtId="0" fontId="45" fillId="0" borderId="27" xfId="0" applyFont="1" applyBorder="1" applyAlignment="1">
      <alignment horizontal="left" vertical="center"/>
    </xf>
    <xf numFmtId="0" fontId="45" fillId="0" borderId="8" xfId="0" applyFont="1" applyBorder="1" applyAlignment="1">
      <alignment horizontal="left" vertical="top" wrapText="1"/>
    </xf>
    <xf numFmtId="0" fontId="45" fillId="0" borderId="7" xfId="0" applyFont="1" applyBorder="1" applyAlignment="1">
      <alignment horizontal="left" vertical="top" wrapText="1"/>
    </xf>
    <xf numFmtId="0" fontId="45" fillId="0" borderId="6" xfId="0" applyFont="1" applyBorder="1" applyAlignment="1">
      <alignment horizontal="left" vertical="top" wrapText="1"/>
    </xf>
    <xf numFmtId="0" fontId="45" fillId="0" borderId="8" xfId="0" applyFont="1" applyBorder="1" applyAlignment="1">
      <alignment horizontal="left" vertical="center"/>
    </xf>
    <xf numFmtId="0" fontId="45" fillId="0" borderId="1" xfId="0" applyFont="1" applyBorder="1" applyAlignment="1">
      <alignment horizontal="left" vertical="center"/>
    </xf>
    <xf numFmtId="0" fontId="45" fillId="0" borderId="4" xfId="0" applyFont="1" applyBorder="1" applyAlignment="1">
      <alignment horizontal="center" vertical="center"/>
    </xf>
    <xf numFmtId="0" fontId="45" fillId="0" borderId="8" xfId="0" applyFont="1" applyBorder="1" applyAlignment="1">
      <alignment horizontal="center" vertical="center"/>
    </xf>
    <xf numFmtId="0" fontId="45" fillId="0" borderId="7" xfId="0" applyFont="1" applyBorder="1" applyAlignment="1">
      <alignment horizontal="center" vertical="center"/>
    </xf>
    <xf numFmtId="0" fontId="45" fillId="0" borderId="6" xfId="0" applyFont="1" applyBorder="1" applyAlignment="1">
      <alignment horizontal="center" vertical="center"/>
    </xf>
    <xf numFmtId="0" fontId="45" fillId="0" borderId="76" xfId="0" applyFont="1" applyBorder="1" applyAlignment="1">
      <alignment horizontal="center" vertical="center"/>
    </xf>
    <xf numFmtId="0" fontId="45" fillId="0" borderId="9" xfId="0" applyFont="1" applyBorder="1" applyAlignment="1">
      <alignment horizontal="center" vertical="center"/>
    </xf>
    <xf numFmtId="0" fontId="45" fillId="0" borderId="11" xfId="0" applyFont="1" applyBorder="1" applyAlignment="1">
      <alignment horizontal="center" vertical="center"/>
    </xf>
    <xf numFmtId="0" fontId="45" fillId="0" borderId="0" xfId="0" applyFont="1" applyAlignment="1">
      <alignment horizontal="center" vertical="top"/>
    </xf>
    <xf numFmtId="0" fontId="45" fillId="0" borderId="0" xfId="0" applyFont="1" applyAlignment="1">
      <alignment horizontal="right" vertical="center"/>
    </xf>
    <xf numFmtId="0" fontId="45" fillId="0" borderId="0" xfId="0" applyFont="1" applyAlignment="1">
      <alignment horizontal="right" vertical="center"/>
    </xf>
    <xf numFmtId="0" fontId="45" fillId="0" borderId="0" xfId="0" applyFont="1" applyAlignment="1">
      <alignment vertical="center"/>
    </xf>
    <xf numFmtId="0" fontId="45" fillId="0" borderId="0" xfId="0" applyFont="1" applyAlignment="1">
      <alignment horizontal="center" vertical="center"/>
    </xf>
    <xf numFmtId="0" fontId="46" fillId="35" borderId="0" xfId="0" applyFont="1" applyFill="1" applyAlignment="1">
      <alignment horizontal="left" vertical="top"/>
    </xf>
    <xf numFmtId="0" fontId="46" fillId="35" borderId="16" xfId="0" applyFont="1" applyFill="1" applyBorder="1" applyAlignment="1">
      <alignment horizontal="left" vertical="top"/>
    </xf>
    <xf numFmtId="0" fontId="46" fillId="35" borderId="5" xfId="0" applyFont="1" applyFill="1" applyBorder="1" applyAlignment="1">
      <alignment horizontal="left" vertical="top"/>
    </xf>
    <xf numFmtId="0" fontId="46" fillId="35" borderId="0" xfId="0" applyFont="1" applyFill="1"/>
    <xf numFmtId="0" fontId="46" fillId="35" borderId="0" xfId="0" applyFont="1" applyFill="1" applyAlignment="1">
      <alignment horizontal="left"/>
    </xf>
    <xf numFmtId="0" fontId="46" fillId="35" borderId="15" xfId="0" applyFont="1" applyFill="1" applyBorder="1" applyAlignment="1">
      <alignment horizontal="left" vertical="top"/>
    </xf>
    <xf numFmtId="0" fontId="46" fillId="35" borderId="27" xfId="0" applyFont="1" applyFill="1" applyBorder="1" applyAlignment="1">
      <alignment horizontal="left" vertical="top"/>
    </xf>
    <xf numFmtId="0" fontId="46" fillId="35" borderId="17" xfId="0" applyFont="1" applyFill="1" applyBorder="1" applyAlignment="1">
      <alignment horizontal="left" vertical="top"/>
    </xf>
    <xf numFmtId="0" fontId="46" fillId="35" borderId="0" xfId="0" applyFont="1" applyFill="1" applyAlignment="1">
      <alignment horizontal="right" vertical="top"/>
    </xf>
    <xf numFmtId="0" fontId="46" fillId="35" borderId="1" xfId="0" applyFont="1" applyFill="1" applyBorder="1" applyAlignment="1">
      <alignment horizontal="left" vertical="top"/>
    </xf>
    <xf numFmtId="0" fontId="46" fillId="35" borderId="4" xfId="0" applyFont="1" applyFill="1" applyBorder="1" applyAlignment="1">
      <alignment horizontal="left" vertical="top"/>
    </xf>
    <xf numFmtId="0" fontId="46" fillId="35" borderId="3" xfId="0" applyFont="1" applyFill="1" applyBorder="1" applyAlignment="1">
      <alignment horizontal="left" vertical="top"/>
    </xf>
    <xf numFmtId="0" fontId="46" fillId="35" borderId="5" xfId="0" applyFont="1" applyFill="1" applyBorder="1" applyAlignment="1">
      <alignment horizontal="center" vertical="center"/>
    </xf>
    <xf numFmtId="0" fontId="46" fillId="35" borderId="0" xfId="0" applyFont="1" applyFill="1" applyAlignment="1">
      <alignment horizontal="center" vertical="center"/>
    </xf>
    <xf numFmtId="0" fontId="46" fillId="35" borderId="27" xfId="0" applyFont="1" applyFill="1" applyBorder="1" applyAlignment="1">
      <alignment horizontal="center" vertical="center"/>
    </xf>
    <xf numFmtId="0" fontId="46" fillId="35" borderId="35" xfId="0" applyFont="1" applyFill="1" applyBorder="1" applyAlignment="1">
      <alignment horizontal="center" vertical="center"/>
    </xf>
    <xf numFmtId="0" fontId="46" fillId="35" borderId="0" xfId="0" applyFont="1" applyFill="1" applyAlignment="1">
      <alignment horizontal="center" vertical="center"/>
    </xf>
    <xf numFmtId="0" fontId="46" fillId="35" borderId="17" xfId="0" applyFont="1" applyFill="1" applyBorder="1" applyAlignment="1">
      <alignment horizontal="center" vertical="center"/>
    </xf>
    <xf numFmtId="0" fontId="46" fillId="35" borderId="37" xfId="0" applyFont="1" applyFill="1" applyBorder="1" applyAlignment="1">
      <alignment horizontal="center" vertical="center"/>
    </xf>
    <xf numFmtId="0" fontId="46" fillId="35" borderId="30" xfId="0" applyFont="1" applyFill="1" applyBorder="1" applyAlignment="1">
      <alignment horizontal="center" vertical="center"/>
    </xf>
    <xf numFmtId="0" fontId="46" fillId="35" borderId="45" xfId="0" applyFont="1" applyFill="1" applyBorder="1" applyAlignment="1">
      <alignment horizontal="center" vertical="center"/>
    </xf>
    <xf numFmtId="0" fontId="46" fillId="35" borderId="1" xfId="0" applyFont="1" applyFill="1" applyBorder="1" applyAlignment="1">
      <alignment horizontal="center" vertical="center"/>
    </xf>
    <xf numFmtId="0" fontId="46" fillId="35" borderId="4" xfId="0" applyFont="1" applyFill="1" applyBorder="1" applyAlignment="1">
      <alignment horizontal="center" vertical="center"/>
    </xf>
    <xf numFmtId="0" fontId="46" fillId="35" borderId="3" xfId="0" applyFont="1" applyFill="1" applyBorder="1" applyAlignment="1">
      <alignment horizontal="center" vertical="center"/>
    </xf>
    <xf numFmtId="0" fontId="46" fillId="35" borderId="0" xfId="0" applyFont="1" applyFill="1" applyAlignment="1">
      <alignment horizontal="left" vertical="center"/>
    </xf>
    <xf numFmtId="0" fontId="46" fillId="35" borderId="8" xfId="0" applyFont="1" applyFill="1" applyBorder="1" applyAlignment="1">
      <alignment horizontal="left" vertical="center"/>
    </xf>
    <xf numFmtId="0" fontId="46" fillId="35" borderId="7" xfId="0" applyFont="1" applyFill="1" applyBorder="1" applyAlignment="1">
      <alignment horizontal="left" vertical="center"/>
    </xf>
    <xf numFmtId="0" fontId="46" fillId="35" borderId="6" xfId="0" applyFont="1" applyFill="1" applyBorder="1" applyAlignment="1">
      <alignment horizontal="left" vertical="center"/>
    </xf>
    <xf numFmtId="0" fontId="46" fillId="35" borderId="8" xfId="0" applyFont="1" applyFill="1" applyBorder="1" applyAlignment="1">
      <alignment horizontal="left" vertical="center"/>
    </xf>
    <xf numFmtId="0" fontId="46" fillId="35" borderId="7" xfId="0" applyFont="1" applyFill="1" applyBorder="1" applyAlignment="1">
      <alignment horizontal="left" vertical="center"/>
    </xf>
    <xf numFmtId="0" fontId="46" fillId="35" borderId="6" xfId="0" applyFont="1" applyFill="1" applyBorder="1" applyAlignment="1">
      <alignment horizontal="left" vertical="center"/>
    </xf>
    <xf numFmtId="0" fontId="47" fillId="0" borderId="0" xfId="0" applyFont="1" applyFill="1" applyBorder="1" applyAlignment="1">
      <alignment vertical="center"/>
    </xf>
    <xf numFmtId="0" fontId="48" fillId="0" borderId="0" xfId="0" applyFont="1" applyFill="1" applyBorder="1" applyAlignment="1">
      <alignment horizontal="left" vertical="center" indent="1"/>
    </xf>
    <xf numFmtId="0" fontId="48" fillId="0" borderId="0" xfId="0" applyFont="1" applyFill="1" applyBorder="1" applyAlignment="1">
      <alignment horizontal="left" vertical="center" wrapText="1" indent="1"/>
    </xf>
    <xf numFmtId="0" fontId="47" fillId="36" borderId="2" xfId="0" applyFont="1" applyFill="1" applyBorder="1" applyAlignment="1">
      <alignment horizontal="center" vertical="center"/>
    </xf>
    <xf numFmtId="0" fontId="47" fillId="37" borderId="2" xfId="0" applyFont="1" applyFill="1" applyBorder="1" applyAlignment="1">
      <alignment horizontal="center" vertical="center"/>
    </xf>
    <xf numFmtId="176" fontId="47" fillId="36" borderId="2" xfId="0" applyNumberFormat="1" applyFont="1" applyFill="1" applyBorder="1" applyAlignment="1">
      <alignment horizontal="center" vertical="center"/>
    </xf>
    <xf numFmtId="0" fontId="47" fillId="0" borderId="8" xfId="0" applyFont="1" applyFill="1" applyBorder="1" applyAlignment="1">
      <alignment horizontal="left" vertical="center" indent="1"/>
    </xf>
    <xf numFmtId="0" fontId="47" fillId="0" borderId="7" xfId="0" applyFont="1" applyFill="1" applyBorder="1" applyAlignment="1">
      <alignment horizontal="left" vertical="center" indent="1"/>
    </xf>
    <xf numFmtId="0" fontId="47" fillId="0" borderId="6" xfId="0" applyFont="1" applyFill="1" applyBorder="1" applyAlignment="1">
      <alignment horizontal="left" vertical="center" indent="1"/>
    </xf>
    <xf numFmtId="0" fontId="47" fillId="0" borderId="27" xfId="0" applyFont="1" applyFill="1" applyBorder="1" applyAlignment="1">
      <alignment horizontal="center" vertical="center"/>
    </xf>
    <xf numFmtId="0" fontId="47" fillId="0" borderId="17" xfId="0" applyFont="1" applyFill="1" applyBorder="1" applyAlignment="1">
      <alignment horizontal="center" vertical="center"/>
    </xf>
    <xf numFmtId="0" fontId="47" fillId="37" borderId="4" xfId="0" applyFont="1" applyFill="1" applyBorder="1" applyAlignment="1">
      <alignment horizontal="center" vertical="center"/>
    </xf>
    <xf numFmtId="0" fontId="47" fillId="37" borderId="3" xfId="0" applyFont="1" applyFill="1" applyBorder="1" applyAlignment="1">
      <alignment horizontal="center" vertical="center"/>
    </xf>
    <xf numFmtId="0" fontId="50" fillId="0" borderId="27"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47" fillId="0" borderId="77" xfId="0" applyFont="1" applyFill="1" applyBorder="1" applyAlignment="1">
      <alignment horizontal="center" vertical="center"/>
    </xf>
    <xf numFmtId="0" fontId="47" fillId="0" borderId="78" xfId="0" applyFont="1" applyFill="1" applyBorder="1" applyAlignment="1">
      <alignment horizontal="center" vertical="center"/>
    </xf>
    <xf numFmtId="0" fontId="47" fillId="0" borderId="47" xfId="0" applyFont="1" applyFill="1" applyBorder="1" applyAlignment="1">
      <alignment horizontal="center" vertical="center"/>
    </xf>
    <xf numFmtId="0" fontId="47" fillId="36" borderId="4" xfId="0" applyFont="1" applyFill="1" applyBorder="1" applyAlignment="1">
      <alignment horizontal="center" vertical="center"/>
    </xf>
    <xf numFmtId="0" fontId="47" fillId="36" borderId="3" xfId="0" applyFont="1" applyFill="1" applyBorder="1" applyAlignment="1">
      <alignment horizontal="center" vertical="center"/>
    </xf>
    <xf numFmtId="0" fontId="47" fillId="0" borderId="2" xfId="0" applyFont="1" applyFill="1" applyBorder="1" applyAlignment="1">
      <alignment horizontal="center" vertical="center"/>
    </xf>
    <xf numFmtId="0" fontId="51"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52" fillId="0" borderId="0" xfId="0" applyFont="1" applyFill="1" applyBorder="1" applyAlignment="1">
      <alignment vertical="center"/>
    </xf>
    <xf numFmtId="0" fontId="53" fillId="0" borderId="0" xfId="0" applyFont="1" applyFill="1" applyBorder="1" applyAlignment="1">
      <alignment vertical="center"/>
    </xf>
    <xf numFmtId="0" fontId="52" fillId="0" borderId="8"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6" xfId="0" applyFont="1" applyFill="1" applyBorder="1" applyAlignment="1">
      <alignment horizontal="center" vertical="center"/>
    </xf>
    <xf numFmtId="0" fontId="48" fillId="0" borderId="4" xfId="0" applyFont="1" applyFill="1" applyBorder="1" applyAlignment="1">
      <alignment horizontal="left" vertical="center" wrapText="1" indent="1"/>
    </xf>
    <xf numFmtId="0" fontId="48" fillId="37" borderId="15" xfId="0" applyFont="1" applyFill="1" applyBorder="1" applyAlignment="1">
      <alignment horizontal="left" vertical="top"/>
    </xf>
    <xf numFmtId="0" fontId="48" fillId="37" borderId="5" xfId="0" applyFont="1" applyFill="1" applyBorder="1" applyAlignment="1">
      <alignment horizontal="left" vertical="top"/>
    </xf>
    <xf numFmtId="0" fontId="48" fillId="37" borderId="16" xfId="0" applyFont="1" applyFill="1" applyBorder="1" applyAlignment="1">
      <alignment horizontal="left" vertical="top"/>
    </xf>
    <xf numFmtId="0" fontId="47" fillId="0" borderId="29" xfId="0" applyFont="1" applyFill="1" applyBorder="1" applyAlignment="1">
      <alignment horizontal="center" vertical="center"/>
    </xf>
    <xf numFmtId="0" fontId="53" fillId="37" borderId="1" xfId="0" applyFont="1" applyFill="1" applyBorder="1" applyAlignment="1">
      <alignment horizontal="left" vertical="top"/>
    </xf>
    <xf numFmtId="0" fontId="53" fillId="37" borderId="4" xfId="0" applyFont="1" applyFill="1" applyBorder="1" applyAlignment="1">
      <alignment horizontal="left" vertical="top"/>
    </xf>
    <xf numFmtId="0" fontId="53" fillId="37" borderId="3" xfId="0" applyFont="1" applyFill="1" applyBorder="1" applyAlignment="1">
      <alignment horizontal="left" vertical="top"/>
    </xf>
    <xf numFmtId="0" fontId="47" fillId="0" borderId="25" xfId="0" applyFont="1" applyFill="1" applyBorder="1" applyAlignment="1">
      <alignment horizontal="center" vertical="center"/>
    </xf>
    <xf numFmtId="0" fontId="54" fillId="0" borderId="0" xfId="0" applyFont="1" applyFill="1" applyBorder="1" applyAlignment="1">
      <alignment horizontal="left" vertical="center" indent="1"/>
    </xf>
    <xf numFmtId="0" fontId="54" fillId="0" borderId="0" xfId="0" applyFont="1" applyFill="1" applyBorder="1" applyAlignment="1">
      <alignment horizontal="left" vertical="center" wrapText="1" indent="1"/>
    </xf>
    <xf numFmtId="0" fontId="55" fillId="0" borderId="0" xfId="0" applyFont="1" applyFill="1" applyBorder="1"/>
    <xf numFmtId="0" fontId="47" fillId="0" borderId="62" xfId="0" applyFont="1" applyFill="1" applyBorder="1" applyAlignment="1">
      <alignment horizontal="center" vertical="center"/>
    </xf>
    <xf numFmtId="0" fontId="47" fillId="38" borderId="2" xfId="0" applyFont="1" applyFill="1" applyBorder="1" applyAlignment="1">
      <alignment horizontal="center" vertical="center"/>
    </xf>
    <xf numFmtId="10" fontId="47" fillId="36" borderId="4" xfId="52" applyNumberFormat="1" applyFont="1" applyFill="1" applyBorder="1" applyAlignment="1">
      <alignment horizontal="center" vertical="center"/>
    </xf>
    <xf numFmtId="10" fontId="47" fillId="36" borderId="3" xfId="52" applyNumberFormat="1" applyFont="1" applyFill="1" applyBorder="1" applyAlignment="1">
      <alignment horizontal="center" vertical="center"/>
    </xf>
    <xf numFmtId="0" fontId="50" fillId="0" borderId="0" xfId="0" applyFont="1" applyFill="1" applyBorder="1"/>
    <xf numFmtId="0" fontId="50" fillId="0" borderId="0" xfId="0" applyFont="1" applyFill="1" applyBorder="1" applyAlignment="1">
      <alignment horizontal="right"/>
    </xf>
    <xf numFmtId="0" fontId="48" fillId="0" borderId="0" xfId="0" applyFont="1" applyFill="1" applyBorder="1" applyAlignment="1">
      <alignment horizontal="left" vertical="center" wrapText="1"/>
    </xf>
    <xf numFmtId="0" fontId="47" fillId="36" borderId="8" xfId="0" applyFont="1" applyFill="1" applyBorder="1" applyAlignment="1">
      <alignment horizontal="center" vertical="center"/>
    </xf>
    <xf numFmtId="0" fontId="47" fillId="36" borderId="7" xfId="0" applyFont="1" applyFill="1" applyBorder="1" applyAlignment="1">
      <alignment horizontal="center" vertical="center"/>
    </xf>
    <xf numFmtId="0" fontId="47" fillId="36" borderId="6" xfId="0" applyFont="1" applyFill="1" applyBorder="1" applyAlignment="1">
      <alignment horizontal="center" vertical="center"/>
    </xf>
    <xf numFmtId="0" fontId="50" fillId="0" borderId="0" xfId="0" applyFont="1" applyFill="1" applyBorder="1" applyAlignment="1">
      <alignment horizontal="left"/>
    </xf>
    <xf numFmtId="0" fontId="47" fillId="36" borderId="15" xfId="0" applyFont="1" applyFill="1" applyBorder="1" applyAlignment="1">
      <alignment horizontal="center" vertical="center"/>
    </xf>
    <xf numFmtId="0" fontId="47" fillId="36" borderId="5" xfId="0" applyFont="1" applyFill="1" applyBorder="1" applyAlignment="1">
      <alignment horizontal="center" vertical="center"/>
    </xf>
    <xf numFmtId="0" fontId="47" fillId="36" borderId="16" xfId="0" applyFont="1" applyFill="1" applyBorder="1" applyAlignment="1">
      <alignment horizontal="center" vertical="center"/>
    </xf>
    <xf numFmtId="0" fontId="47" fillId="0" borderId="5" xfId="0" applyFont="1" applyFill="1" applyBorder="1" applyAlignment="1">
      <alignment horizontal="left" vertical="center" indent="1"/>
    </xf>
    <xf numFmtId="0" fontId="47" fillId="0" borderId="16" xfId="0" applyFont="1" applyFill="1" applyBorder="1" applyAlignment="1">
      <alignment horizontal="left" vertical="center" indent="1"/>
    </xf>
    <xf numFmtId="10" fontId="47" fillId="0" borderId="0" xfId="52" applyNumberFormat="1" applyFont="1" applyFill="1" applyBorder="1" applyAlignment="1">
      <alignment horizontal="center" vertical="center"/>
    </xf>
    <xf numFmtId="177" fontId="47" fillId="0" borderId="0" xfId="51" applyNumberFormat="1" applyFont="1" applyFill="1" applyBorder="1" applyAlignment="1">
      <alignment horizontal="right" vertical="center"/>
    </xf>
    <xf numFmtId="0" fontId="47" fillId="0" borderId="8" xfId="0" applyFont="1" applyFill="1" applyBorder="1" applyAlignment="1">
      <alignment horizontal="center" vertical="center"/>
    </xf>
    <xf numFmtId="38" fontId="47" fillId="37" borderId="7" xfId="51" applyFont="1" applyFill="1" applyBorder="1" applyAlignment="1">
      <alignment horizontal="center" vertical="center"/>
    </xf>
    <xf numFmtId="38" fontId="47" fillId="37" borderId="6" xfId="51" applyFont="1" applyFill="1" applyBorder="1" applyAlignment="1">
      <alignment horizontal="center" vertical="center"/>
    </xf>
    <xf numFmtId="0" fontId="47" fillId="39" borderId="2" xfId="0" applyFont="1" applyFill="1" applyBorder="1" applyAlignment="1">
      <alignment horizontal="left" vertical="center" indent="1" shrinkToFit="1"/>
    </xf>
    <xf numFmtId="0" fontId="47" fillId="0" borderId="0" xfId="0" applyFont="1" applyFill="1" applyBorder="1" applyAlignment="1">
      <alignment horizontal="center" vertical="center"/>
    </xf>
    <xf numFmtId="0" fontId="47" fillId="0" borderId="0" xfId="0" applyFont="1" applyFill="1" applyBorder="1" applyAlignment="1">
      <alignment horizontal="right" vertical="center"/>
    </xf>
    <xf numFmtId="0" fontId="47" fillId="0" borderId="1" xfId="0" applyFont="1" applyFill="1" applyBorder="1" applyAlignment="1">
      <alignment horizontal="center" vertical="center"/>
    </xf>
    <xf numFmtId="38" fontId="47" fillId="37" borderId="4" xfId="51" applyFont="1" applyFill="1" applyBorder="1" applyAlignment="1">
      <alignment horizontal="center" vertical="center"/>
    </xf>
    <xf numFmtId="38" fontId="47" fillId="37" borderId="3" xfId="51" applyFont="1" applyFill="1" applyBorder="1" applyAlignment="1">
      <alignment horizontal="center" vertical="center"/>
    </xf>
    <xf numFmtId="58" fontId="47" fillId="0" borderId="0" xfId="0" applyNumberFormat="1" applyFont="1" applyFill="1" applyBorder="1" applyAlignment="1">
      <alignment vertical="center"/>
    </xf>
    <xf numFmtId="176" fontId="47" fillId="0" borderId="0" xfId="0" applyNumberFormat="1" applyFont="1" applyFill="1" applyBorder="1" applyAlignment="1">
      <alignment horizontal="right" vertical="center"/>
    </xf>
    <xf numFmtId="0" fontId="47" fillId="0" borderId="8" xfId="0" applyFont="1" applyFill="1" applyBorder="1" applyAlignment="1">
      <alignment vertical="center"/>
    </xf>
    <xf numFmtId="0" fontId="47" fillId="37" borderId="7" xfId="0" applyFont="1" applyFill="1" applyBorder="1" applyAlignment="1">
      <alignment horizontal="center" vertical="center"/>
    </xf>
    <xf numFmtId="0" fontId="47" fillId="0" borderId="7" xfId="0" applyFont="1" applyFill="1" applyBorder="1" applyAlignment="1">
      <alignment vertical="center"/>
    </xf>
    <xf numFmtId="0" fontId="47" fillId="0" borderId="7" xfId="0" applyFont="1" applyFill="1" applyBorder="1" applyAlignment="1">
      <alignment horizontal="center" vertical="center"/>
    </xf>
    <xf numFmtId="0" fontId="47" fillId="0" borderId="6" xfId="0" applyFont="1" applyFill="1" applyBorder="1" applyAlignment="1">
      <alignment horizontal="center" vertical="center"/>
    </xf>
    <xf numFmtId="0" fontId="48" fillId="0" borderId="0" xfId="0" applyFont="1" applyFill="1" applyBorder="1" applyAlignment="1">
      <alignment horizontal="left" vertical="center" wrapText="1"/>
    </xf>
    <xf numFmtId="0" fontId="47" fillId="0" borderId="0" xfId="0" applyFont="1" applyFill="1" applyBorder="1" applyAlignment="1">
      <alignment horizontal="left" vertical="center"/>
    </xf>
    <xf numFmtId="0" fontId="47" fillId="39" borderId="8" xfId="0" applyFont="1" applyFill="1" applyBorder="1" applyAlignment="1">
      <alignment horizontal="center" vertical="center"/>
    </xf>
    <xf numFmtId="0" fontId="47" fillId="39" borderId="7" xfId="0" applyFont="1" applyFill="1" applyBorder="1" applyAlignment="1">
      <alignment horizontal="center" vertical="center"/>
    </xf>
    <xf numFmtId="0" fontId="47" fillId="39" borderId="6" xfId="0" applyFont="1" applyFill="1" applyBorder="1" applyAlignment="1">
      <alignment horizontal="center" vertical="center"/>
    </xf>
    <xf numFmtId="0" fontId="47" fillId="0" borderId="8" xfId="0" applyFont="1" applyFill="1" applyBorder="1" applyAlignment="1">
      <alignment horizontal="center" vertical="center"/>
    </xf>
    <xf numFmtId="0" fontId="47" fillId="37" borderId="8" xfId="0" applyFont="1" applyFill="1" applyBorder="1" applyAlignment="1">
      <alignment horizontal="center" vertical="center"/>
    </xf>
    <xf numFmtId="0" fontId="47" fillId="37" borderId="6" xfId="0" applyFont="1" applyFill="1" applyBorder="1" applyAlignment="1">
      <alignment horizontal="center" vertical="center"/>
    </xf>
    <xf numFmtId="0" fontId="47" fillId="37" borderId="25" xfId="0" applyFont="1" applyFill="1" applyBorder="1" applyAlignment="1">
      <alignment horizontal="left" vertical="center" indent="1"/>
    </xf>
    <xf numFmtId="0" fontId="47" fillId="37" borderId="2" xfId="0" applyFont="1" applyFill="1" applyBorder="1" applyAlignment="1">
      <alignment horizontal="left" vertical="center" indent="1"/>
    </xf>
    <xf numFmtId="0" fontId="47" fillId="0" borderId="2"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27" xfId="0" applyFont="1" applyFill="1" applyBorder="1" applyAlignment="1">
      <alignment horizontal="left" vertical="center"/>
    </xf>
    <xf numFmtId="0" fontId="47" fillId="0" borderId="0" xfId="0" applyFont="1" applyFill="1" applyBorder="1" applyAlignment="1">
      <alignment horizontal="left" vertical="center"/>
    </xf>
    <xf numFmtId="0" fontId="47" fillId="0" borderId="17" xfId="0" applyFont="1" applyFill="1" applyBorder="1" applyAlignment="1">
      <alignment horizontal="left" vertical="center"/>
    </xf>
    <xf numFmtId="0" fontId="47" fillId="0" borderId="17" xfId="0" applyFont="1" applyFill="1" applyBorder="1" applyAlignment="1">
      <alignment horizontal="left" vertical="center" wrapText="1"/>
    </xf>
    <xf numFmtId="0" fontId="47" fillId="0" borderId="1" xfId="0" applyFont="1" applyFill="1" applyBorder="1" applyAlignment="1">
      <alignment horizontal="left" vertical="center"/>
    </xf>
    <xf numFmtId="0" fontId="47" fillId="0" borderId="4" xfId="0" applyFont="1" applyFill="1" applyBorder="1" applyAlignment="1">
      <alignment horizontal="left" vertical="center"/>
    </xf>
    <xf numFmtId="0" fontId="47" fillId="0" borderId="3" xfId="0" applyFont="1" applyFill="1" applyBorder="1" applyAlignment="1">
      <alignment horizontal="left" vertical="center" wrapText="1"/>
    </xf>
    <xf numFmtId="0" fontId="47" fillId="0" borderId="2" xfId="0" applyFont="1" applyFill="1" applyBorder="1" applyAlignment="1">
      <alignment vertical="center"/>
    </xf>
    <xf numFmtId="0" fontId="56" fillId="0" borderId="0" xfId="0" applyFont="1" applyFill="1" applyBorder="1" applyAlignment="1">
      <alignment horizontal="center" vertical="center"/>
    </xf>
    <xf numFmtId="0" fontId="57" fillId="0" borderId="0" xfId="55" applyFont="1" applyFill="1" applyBorder="1">
      <alignment vertical="center"/>
    </xf>
    <xf numFmtId="0" fontId="57" fillId="40" borderId="0" xfId="55" applyFont="1" applyFill="1" applyBorder="1">
      <alignment vertical="center"/>
    </xf>
    <xf numFmtId="0" fontId="7" fillId="0" borderId="0" xfId="56" applyFont="1" applyFill="1" applyBorder="1" applyAlignment="1" applyProtection="1">
      <alignment vertical="top" wrapText="1"/>
    </xf>
    <xf numFmtId="0" fontId="57" fillId="0" borderId="0" xfId="55" applyFont="1" applyFill="1" applyBorder="1" applyAlignment="1">
      <alignment vertical="center"/>
    </xf>
    <xf numFmtId="0" fontId="7" fillId="0" borderId="0" xfId="56" applyFont="1" applyFill="1" applyBorder="1" applyAlignment="1" applyProtection="1">
      <alignment horizontal="left" vertical="top" wrapText="1"/>
    </xf>
    <xf numFmtId="0" fontId="57" fillId="0" borderId="0" xfId="55" applyFont="1" applyFill="1" applyBorder="1" applyAlignment="1"/>
    <xf numFmtId="38" fontId="7" fillId="36" borderId="79" xfId="51" applyFont="1" applyFill="1" applyBorder="1" applyAlignment="1" applyProtection="1">
      <alignment horizontal="center" vertical="center" wrapText="1"/>
    </xf>
    <xf numFmtId="38" fontId="7" fillId="36" borderId="80" xfId="51" applyFont="1" applyFill="1" applyBorder="1" applyAlignment="1" applyProtection="1">
      <alignment horizontal="center" vertical="center" wrapText="1"/>
    </xf>
    <xf numFmtId="0" fontId="7" fillId="0" borderId="0" xfId="56" applyFont="1" applyFill="1" applyBorder="1" applyAlignment="1" applyProtection="1">
      <alignment horizontal="center" vertical="center" wrapText="1"/>
    </xf>
    <xf numFmtId="38" fontId="7" fillId="37" borderId="8" xfId="51" applyFont="1" applyFill="1" applyBorder="1" applyAlignment="1" applyProtection="1">
      <alignment horizontal="center" vertical="center" wrapText="1"/>
    </xf>
    <xf numFmtId="38" fontId="7" fillId="37" borderId="6" xfId="51" applyFont="1" applyFill="1" applyBorder="1" applyAlignment="1" applyProtection="1">
      <alignment horizontal="center" vertical="center" wrapText="1"/>
    </xf>
    <xf numFmtId="9" fontId="7" fillId="0" borderId="0" xfId="52" applyFont="1" applyFill="1" applyBorder="1" applyAlignment="1" applyProtection="1">
      <alignment horizontal="center" vertical="center" wrapText="1"/>
    </xf>
    <xf numFmtId="0" fontId="58" fillId="0" borderId="81" xfId="56" applyFont="1" applyFill="1" applyBorder="1" applyAlignment="1" applyProtection="1">
      <alignment horizontal="center" vertical="top" wrapText="1"/>
    </xf>
    <xf numFmtId="0" fontId="58" fillId="0" borderId="82" xfId="56" applyFont="1" applyFill="1" applyBorder="1" applyAlignment="1" applyProtection="1">
      <alignment horizontal="center" vertical="top" wrapText="1"/>
    </xf>
    <xf numFmtId="0" fontId="7" fillId="0" borderId="8" xfId="56" applyFont="1" applyFill="1" applyBorder="1" applyAlignment="1" applyProtection="1">
      <alignment horizontal="center" vertical="top" shrinkToFit="1"/>
    </xf>
    <xf numFmtId="0" fontId="7" fillId="0" borderId="6" xfId="56" applyFont="1" applyFill="1" applyBorder="1" applyAlignment="1" applyProtection="1">
      <alignment horizontal="center" vertical="top" shrinkToFit="1"/>
    </xf>
    <xf numFmtId="0" fontId="7" fillId="0" borderId="8" xfId="56" applyFont="1" applyFill="1" applyBorder="1" applyAlignment="1" applyProtection="1">
      <alignment horizontal="center" vertical="top" wrapText="1"/>
    </xf>
    <xf numFmtId="0" fontId="7" fillId="0" borderId="6" xfId="56" applyFont="1" applyFill="1" applyBorder="1" applyAlignment="1" applyProtection="1">
      <alignment horizontal="center" vertical="top" wrapText="1"/>
    </xf>
    <xf numFmtId="0" fontId="59" fillId="0" borderId="0" xfId="56" applyFont="1" applyFill="1" applyBorder="1" applyAlignment="1" applyProtection="1">
      <alignment vertical="center"/>
    </xf>
    <xf numFmtId="0" fontId="57" fillId="0" borderId="4" xfId="55" applyFont="1" applyFill="1" applyBorder="1">
      <alignment vertical="center"/>
    </xf>
    <xf numFmtId="0" fontId="7" fillId="0" borderId="4" xfId="56" applyFont="1" applyFill="1" applyBorder="1" applyAlignment="1" applyProtection="1">
      <alignment vertical="top" wrapText="1"/>
    </xf>
    <xf numFmtId="0" fontId="60" fillId="0" borderId="0" xfId="54" applyFont="1" applyFill="1" applyBorder="1" applyProtection="1">
      <alignment vertical="center"/>
    </xf>
    <xf numFmtId="0" fontId="61" fillId="0" borderId="29" xfId="54" applyFont="1" applyFill="1" applyBorder="1" applyAlignment="1" applyProtection="1">
      <alignment horizontal="left" vertical="top" wrapText="1"/>
    </xf>
    <xf numFmtId="0" fontId="61" fillId="0" borderId="15" xfId="54" applyFont="1" applyFill="1" applyBorder="1" applyAlignment="1" applyProtection="1">
      <alignment horizontal="left" vertical="top" wrapText="1"/>
    </xf>
    <xf numFmtId="0" fontId="57" fillId="0" borderId="8" xfId="56" applyFont="1" applyFill="1" applyBorder="1" applyAlignment="1" applyProtection="1">
      <alignment horizontal="left" vertical="top" wrapText="1"/>
    </xf>
    <xf numFmtId="0" fontId="57" fillId="0" borderId="7" xfId="56" applyFont="1" applyFill="1" applyBorder="1" applyAlignment="1" applyProtection="1">
      <alignment horizontal="left" vertical="top" wrapText="1"/>
    </xf>
    <xf numFmtId="0" fontId="57" fillId="0" borderId="6" xfId="56" applyFont="1" applyFill="1" applyBorder="1" applyAlignment="1" applyProtection="1">
      <alignment horizontal="left" vertical="top" wrapText="1"/>
    </xf>
    <xf numFmtId="49" fontId="7" fillId="0" borderId="0" xfId="56" quotePrefix="1" applyNumberFormat="1" applyFont="1" applyFill="1" applyBorder="1" applyAlignment="1" applyProtection="1">
      <alignment horizontal="left" shrinkToFit="1"/>
    </xf>
    <xf numFmtId="178" fontId="63" fillId="36" borderId="83" xfId="57" applyNumberFormat="1" applyFont="1" applyFill="1" applyBorder="1" applyAlignment="1" applyProtection="1">
      <alignment vertical="center"/>
    </xf>
    <xf numFmtId="42" fontId="64" fillId="0" borderId="84" xfId="56" applyNumberFormat="1" applyFont="1" applyFill="1" applyBorder="1" applyAlignment="1" applyProtection="1">
      <alignment horizontal="center" vertical="center" wrapText="1"/>
    </xf>
    <xf numFmtId="42" fontId="64" fillId="0" borderId="85" xfId="56" applyNumberFormat="1" applyFont="1" applyFill="1" applyBorder="1" applyAlignment="1" applyProtection="1">
      <alignment horizontal="center" vertical="center" wrapText="1"/>
    </xf>
    <xf numFmtId="0" fontId="57" fillId="0" borderId="27" xfId="56" applyFont="1" applyFill="1" applyBorder="1" applyAlignment="1" applyProtection="1">
      <alignment horizontal="left" vertical="top" wrapText="1"/>
    </xf>
    <xf numFmtId="0" fontId="57" fillId="0" borderId="0" xfId="56" applyFont="1" applyFill="1" applyBorder="1" applyAlignment="1" applyProtection="1">
      <alignment horizontal="left" vertical="top" wrapText="1"/>
    </xf>
    <xf numFmtId="0" fontId="57" fillId="0" borderId="17" xfId="56" applyFont="1" applyFill="1" applyBorder="1" applyAlignment="1" applyProtection="1">
      <alignment horizontal="left" vertical="top" wrapText="1"/>
    </xf>
    <xf numFmtId="49" fontId="7" fillId="0" borderId="0" xfId="56" applyNumberFormat="1" applyFont="1" applyFill="1" applyBorder="1" applyAlignment="1" applyProtection="1">
      <alignment horizontal="left" shrinkToFit="1"/>
    </xf>
    <xf numFmtId="179" fontId="57" fillId="36" borderId="25" xfId="58" applyNumberFormat="1" applyFont="1" applyFill="1" applyBorder="1" applyAlignment="1" applyProtection="1">
      <alignment vertical="center"/>
    </xf>
    <xf numFmtId="42" fontId="64" fillId="0" borderId="86" xfId="56" applyNumberFormat="1" applyFont="1" applyFill="1" applyBorder="1" applyAlignment="1" applyProtection="1">
      <alignment horizontal="center" vertical="center" wrapText="1"/>
    </xf>
    <xf numFmtId="42" fontId="64" fillId="0" borderId="87" xfId="56" applyNumberFormat="1" applyFont="1" applyFill="1" applyBorder="1" applyAlignment="1" applyProtection="1">
      <alignment horizontal="center" vertical="center" wrapText="1"/>
    </xf>
    <xf numFmtId="0" fontId="57" fillId="0" borderId="1" xfId="56" applyFont="1" applyFill="1" applyBorder="1" applyAlignment="1" applyProtection="1">
      <alignment horizontal="left" vertical="top" wrapText="1"/>
    </xf>
    <xf numFmtId="0" fontId="57" fillId="0" borderId="4" xfId="56" applyFont="1" applyFill="1" applyBorder="1" applyAlignment="1" applyProtection="1">
      <alignment horizontal="left" vertical="top" wrapText="1"/>
    </xf>
    <xf numFmtId="0" fontId="57" fillId="0" borderId="3" xfId="56" applyFont="1" applyFill="1" applyBorder="1" applyAlignment="1" applyProtection="1">
      <alignment horizontal="left" vertical="top" wrapText="1"/>
    </xf>
    <xf numFmtId="49" fontId="7" fillId="0" borderId="17" xfId="56" applyNumberFormat="1" applyFont="1" applyFill="1" applyBorder="1" applyAlignment="1" applyProtection="1">
      <alignment horizontal="left" shrinkToFit="1"/>
    </xf>
    <xf numFmtId="178" fontId="7" fillId="36" borderId="7" xfId="57" applyNumberFormat="1" applyFont="1" applyFill="1" applyBorder="1" applyAlignment="1" applyProtection="1"/>
    <xf numFmtId="2" fontId="7" fillId="36" borderId="8" xfId="57" applyNumberFormat="1" applyFont="1" applyFill="1" applyBorder="1" applyAlignment="1" applyProtection="1"/>
    <xf numFmtId="0" fontId="64" fillId="40" borderId="8" xfId="56" applyNumberFormat="1" applyFont="1" applyFill="1" applyBorder="1" applyAlignment="1" applyProtection="1">
      <alignment horizontal="center"/>
    </xf>
    <xf numFmtId="0" fontId="58" fillId="40" borderId="7" xfId="56" applyFont="1" applyFill="1" applyBorder="1" applyAlignment="1" applyProtection="1">
      <alignment horizontal="center"/>
    </xf>
    <xf numFmtId="0" fontId="64" fillId="40" borderId="6" xfId="56" applyFont="1" applyFill="1" applyBorder="1" applyAlignment="1" applyProtection="1">
      <alignment horizontal="center" vertical="center" textRotation="255"/>
    </xf>
    <xf numFmtId="180" fontId="57" fillId="0" borderId="62" xfId="58" applyNumberFormat="1" applyFont="1" applyFill="1" applyBorder="1" applyAlignment="1" applyProtection="1">
      <alignment vertical="center"/>
    </xf>
    <xf numFmtId="12" fontId="64" fillId="39" borderId="8" xfId="57" applyNumberFormat="1" applyFont="1" applyFill="1" applyBorder="1" applyAlignment="1" applyProtection="1">
      <alignment horizontal="center"/>
      <protection locked="0"/>
    </xf>
    <xf numFmtId="12" fontId="64" fillId="40" borderId="25" xfId="56" applyNumberFormat="1" applyFont="1" applyFill="1" applyBorder="1" applyAlignment="1" applyProtection="1">
      <alignment horizontal="center" vertical="center"/>
    </xf>
    <xf numFmtId="0" fontId="58" fillId="40" borderId="8" xfId="56" applyFont="1" applyFill="1" applyBorder="1" applyAlignment="1" applyProtection="1">
      <alignment horizontal="center" wrapText="1"/>
    </xf>
    <xf numFmtId="0" fontId="58" fillId="40" borderId="7" xfId="56" applyFont="1" applyFill="1" applyBorder="1" applyAlignment="1" applyProtection="1">
      <alignment horizontal="center" wrapText="1"/>
    </xf>
    <xf numFmtId="0" fontId="58" fillId="40" borderId="6" xfId="56" applyFont="1" applyFill="1" applyBorder="1" applyAlignment="1" applyProtection="1">
      <alignment horizontal="center" wrapText="1"/>
    </xf>
    <xf numFmtId="2" fontId="7" fillId="0" borderId="62" xfId="57" applyNumberFormat="1" applyFont="1" applyFill="1" applyBorder="1" applyAlignment="1" applyProtection="1"/>
    <xf numFmtId="180" fontId="57" fillId="0" borderId="2" xfId="58" applyNumberFormat="1" applyFont="1" applyFill="1" applyBorder="1" applyAlignment="1" applyProtection="1">
      <alignment vertical="center"/>
    </xf>
    <xf numFmtId="180" fontId="7" fillId="0" borderId="2" xfId="57" applyNumberFormat="1" applyFont="1" applyFill="1" applyBorder="1" applyAlignment="1" applyProtection="1">
      <alignment vertical="center"/>
    </xf>
    <xf numFmtId="180" fontId="7" fillId="0" borderId="8" xfId="57" applyNumberFormat="1" applyFont="1" applyFill="1" applyBorder="1" applyAlignment="1" applyProtection="1">
      <alignment vertical="center"/>
    </xf>
    <xf numFmtId="0" fontId="64" fillId="0" borderId="8" xfId="56" applyNumberFormat="1" applyFont="1" applyFill="1" applyBorder="1" applyAlignment="1" applyProtection="1">
      <alignment horizontal="center" vertical="center"/>
    </xf>
    <xf numFmtId="0" fontId="58" fillId="0" borderId="7" xfId="56" applyFont="1" applyFill="1" applyBorder="1" applyAlignment="1" applyProtection="1">
      <alignment horizontal="left" vertical="center" wrapText="1"/>
    </xf>
    <xf numFmtId="0" fontId="64" fillId="0" borderId="7" xfId="56" applyFont="1" applyFill="1" applyBorder="1" applyAlignment="1" applyProtection="1">
      <alignment horizontal="center" vertical="center"/>
    </xf>
    <xf numFmtId="0" fontId="64" fillId="0" borderId="6" xfId="56" applyFont="1" applyFill="1" applyBorder="1" applyAlignment="1" applyProtection="1">
      <alignment horizontal="center" vertical="center" textRotation="255"/>
    </xf>
    <xf numFmtId="180" fontId="7" fillId="37" borderId="28" xfId="57" applyNumberFormat="1" applyFont="1" applyFill="1" applyBorder="1" applyAlignment="1" applyProtection="1">
      <alignment vertical="center"/>
      <protection locked="0"/>
    </xf>
    <xf numFmtId="180" fontId="7" fillId="37" borderId="0" xfId="57" applyNumberFormat="1" applyFont="1" applyFill="1" applyBorder="1" applyAlignment="1" applyProtection="1">
      <alignment vertical="center"/>
      <protection locked="0"/>
    </xf>
    <xf numFmtId="180" fontId="7" fillId="37" borderId="27" xfId="57" applyNumberFormat="1" applyFont="1" applyFill="1" applyBorder="1" applyAlignment="1" applyProtection="1">
      <alignment vertical="center"/>
      <protection locked="0"/>
    </xf>
    <xf numFmtId="0" fontId="64" fillId="0" borderId="25" xfId="56" applyNumberFormat="1" applyFont="1" applyFill="1" applyBorder="1" applyAlignment="1" applyProtection="1">
      <alignment horizontal="center" vertical="center"/>
    </xf>
    <xf numFmtId="0" fontId="68" fillId="0" borderId="15" xfId="56" applyFont="1" applyFill="1" applyBorder="1" applyAlignment="1" applyProtection="1">
      <alignment horizontal="left" vertical="center" wrapText="1"/>
    </xf>
    <xf numFmtId="0" fontId="68" fillId="0" borderId="88" xfId="56" applyFont="1" applyFill="1" applyBorder="1" applyAlignment="1" applyProtection="1">
      <alignment horizontal="left" vertical="center" wrapText="1"/>
    </xf>
    <xf numFmtId="0" fontId="64" fillId="0" borderId="3" xfId="56" applyFont="1" applyFill="1" applyBorder="1" applyAlignment="1" applyProtection="1">
      <alignment horizontal="center" vertical="center" shrinkToFit="1"/>
    </xf>
    <xf numFmtId="0" fontId="58" fillId="0" borderId="29" xfId="56" applyFont="1" applyFill="1" applyBorder="1" applyAlignment="1" applyProtection="1">
      <alignment horizontal="center" vertical="center" readingOrder="1"/>
    </xf>
    <xf numFmtId="180" fontId="7" fillId="37" borderId="29" xfId="57" applyNumberFormat="1" applyFont="1" applyFill="1" applyBorder="1" applyAlignment="1" applyProtection="1">
      <alignment vertical="center"/>
      <protection locked="0"/>
    </xf>
    <xf numFmtId="180" fontId="7" fillId="37" borderId="5" xfId="57" applyNumberFormat="1" applyFont="1" applyFill="1" applyBorder="1" applyAlignment="1" applyProtection="1">
      <alignment vertical="center"/>
      <protection locked="0"/>
    </xf>
    <xf numFmtId="180" fontId="7" fillId="37" borderId="15" xfId="57" applyNumberFormat="1" applyFont="1" applyFill="1" applyBorder="1" applyAlignment="1" applyProtection="1">
      <alignment vertical="center"/>
      <protection locked="0"/>
    </xf>
    <xf numFmtId="0" fontId="64" fillId="0" borderId="89" xfId="56" applyNumberFormat="1" applyFont="1" applyFill="1" applyBorder="1" applyAlignment="1" applyProtection="1">
      <alignment horizontal="center" vertical="center"/>
    </xf>
    <xf numFmtId="0" fontId="68" fillId="0" borderId="90" xfId="56" applyFont="1" applyFill="1" applyBorder="1" applyAlignment="1" applyProtection="1">
      <alignment horizontal="left" vertical="center" wrapText="1" shrinkToFit="1"/>
    </xf>
    <xf numFmtId="0" fontId="68" fillId="0" borderId="91" xfId="56" applyFont="1" applyFill="1" applyBorder="1" applyAlignment="1" applyProtection="1">
      <alignment horizontal="left" vertical="center" wrapText="1" shrinkToFit="1"/>
    </xf>
    <xf numFmtId="0" fontId="64" fillId="0" borderId="92" xfId="56" applyFont="1" applyFill="1" applyBorder="1" applyAlignment="1" applyProtection="1">
      <alignment horizontal="center" vertical="center" shrinkToFit="1"/>
    </xf>
    <xf numFmtId="0" fontId="58" fillId="0" borderId="28" xfId="56" applyFont="1" applyFill="1" applyBorder="1" applyAlignment="1" applyProtection="1">
      <alignment horizontal="center" vertical="center" readingOrder="1"/>
    </xf>
    <xf numFmtId="180" fontId="7" fillId="37" borderId="93" xfId="57" applyNumberFormat="1" applyFont="1" applyFill="1" applyBorder="1" applyAlignment="1" applyProtection="1">
      <alignment vertical="center"/>
      <protection locked="0"/>
    </xf>
    <xf numFmtId="180" fontId="7" fillId="37" borderId="94" xfId="57" applyNumberFormat="1" applyFont="1" applyFill="1" applyBorder="1" applyAlignment="1" applyProtection="1">
      <alignment vertical="center"/>
      <protection locked="0"/>
    </xf>
    <xf numFmtId="180" fontId="7" fillId="37" borderId="95" xfId="57" applyNumberFormat="1" applyFont="1" applyFill="1" applyBorder="1" applyAlignment="1" applyProtection="1">
      <alignment vertical="center"/>
      <protection locked="0"/>
    </xf>
    <xf numFmtId="12" fontId="64" fillId="40" borderId="93" xfId="56" applyNumberFormat="1" applyFont="1" applyFill="1" applyBorder="1" applyAlignment="1" applyProtection="1">
      <alignment horizontal="center" vertical="center"/>
    </xf>
    <xf numFmtId="0" fontId="68" fillId="0" borderId="95" xfId="56" applyFont="1" applyFill="1" applyBorder="1" applyAlignment="1" applyProtection="1">
      <alignment horizontal="left" vertical="center" wrapText="1" shrinkToFit="1"/>
    </xf>
    <xf numFmtId="0" fontId="68" fillId="0" borderId="96" xfId="56" applyFont="1" applyFill="1" applyBorder="1" applyAlignment="1" applyProtection="1">
      <alignment horizontal="left" vertical="center" wrapText="1" shrinkToFit="1"/>
    </xf>
    <xf numFmtId="0" fontId="64" fillId="0" borderId="97" xfId="56" applyFont="1" applyFill="1" applyBorder="1" applyAlignment="1" applyProtection="1">
      <alignment horizontal="center" vertical="center" shrinkToFit="1"/>
    </xf>
    <xf numFmtId="180" fontId="7" fillId="37" borderId="98" xfId="57" applyNumberFormat="1" applyFont="1" applyFill="1" applyBorder="1" applyAlignment="1" applyProtection="1">
      <alignment vertical="center"/>
      <protection locked="0"/>
    </xf>
    <xf numFmtId="0" fontId="58" fillId="0" borderId="99" xfId="56" applyFont="1" applyFill="1" applyBorder="1" applyAlignment="1" applyProtection="1">
      <alignment horizontal="left" vertical="center"/>
    </xf>
    <xf numFmtId="0" fontId="58" fillId="0" borderId="100" xfId="56" applyFont="1" applyFill="1" applyBorder="1" applyAlignment="1" applyProtection="1">
      <alignment horizontal="left" vertical="center"/>
    </xf>
    <xf numFmtId="0" fontId="64" fillId="0" borderId="101" xfId="56" applyFont="1" applyFill="1" applyBorder="1" applyAlignment="1" applyProtection="1">
      <alignment horizontal="center" vertical="center" shrinkToFit="1"/>
    </xf>
    <xf numFmtId="0" fontId="58" fillId="0" borderId="25" xfId="56" applyFont="1" applyFill="1" applyBorder="1" applyAlignment="1" applyProtection="1">
      <alignment horizontal="center" vertical="center" wrapText="1" readingOrder="1"/>
    </xf>
    <xf numFmtId="0" fontId="64" fillId="0" borderId="93" xfId="56" applyNumberFormat="1" applyFont="1" applyFill="1" applyBorder="1" applyAlignment="1" applyProtection="1">
      <alignment horizontal="center" vertical="center"/>
    </xf>
    <xf numFmtId="0" fontId="68" fillId="0" borderId="90" xfId="56" applyFont="1" applyFill="1" applyBorder="1" applyAlignment="1" applyProtection="1">
      <alignment horizontal="left" vertical="center" wrapText="1"/>
    </xf>
    <xf numFmtId="0" fontId="68" fillId="0" borderId="102" xfId="56" applyFont="1" applyFill="1" applyBorder="1" applyAlignment="1" applyProtection="1">
      <alignment horizontal="left" vertical="center" wrapText="1"/>
    </xf>
    <xf numFmtId="0" fontId="68" fillId="0" borderId="103" xfId="56" applyFont="1" applyFill="1" applyBorder="1" applyAlignment="1" applyProtection="1">
      <alignment horizontal="left" vertical="center" wrapText="1"/>
    </xf>
    <xf numFmtId="12" fontId="64" fillId="0" borderId="93" xfId="56" applyNumberFormat="1" applyFont="1" applyFill="1" applyBorder="1" applyAlignment="1" applyProtection="1">
      <alignment horizontal="center" vertical="center"/>
    </xf>
    <xf numFmtId="0" fontId="68" fillId="0" borderId="95" xfId="56" applyFont="1" applyFill="1" applyBorder="1" applyAlignment="1" applyProtection="1">
      <alignment horizontal="left" vertical="center" wrapText="1"/>
    </xf>
    <xf numFmtId="0" fontId="68" fillId="0" borderId="94" xfId="56" applyFont="1" applyFill="1" applyBorder="1" applyAlignment="1" applyProtection="1">
      <alignment horizontal="left" vertical="center" wrapText="1"/>
    </xf>
    <xf numFmtId="0" fontId="68" fillId="0" borderId="104" xfId="56" applyFont="1" applyFill="1" applyBorder="1" applyAlignment="1" applyProtection="1">
      <alignment horizontal="left" vertical="center" wrapText="1"/>
    </xf>
    <xf numFmtId="180" fontId="7" fillId="37" borderId="25" xfId="57" applyNumberFormat="1" applyFont="1" applyFill="1" applyBorder="1" applyAlignment="1" applyProtection="1">
      <alignment vertical="center"/>
      <protection locked="0"/>
    </xf>
    <xf numFmtId="180" fontId="7" fillId="37" borderId="1" xfId="57" applyNumberFormat="1" applyFont="1" applyFill="1" applyBorder="1" applyAlignment="1" applyProtection="1">
      <alignment vertical="center"/>
      <protection locked="0"/>
    </xf>
    <xf numFmtId="12" fontId="64" fillId="0" borderId="28" xfId="56" applyNumberFormat="1" applyFont="1" applyFill="1" applyBorder="1" applyAlignment="1" applyProtection="1">
      <alignment horizontal="center" vertical="center"/>
    </xf>
    <xf numFmtId="0" fontId="68" fillId="0" borderId="99" xfId="56" applyFont="1" applyFill="1" applyBorder="1" applyAlignment="1" applyProtection="1">
      <alignment horizontal="left" vertical="center" wrapText="1"/>
    </xf>
    <xf numFmtId="0" fontId="68" fillId="0" borderId="105" xfId="56" applyFont="1" applyFill="1" applyBorder="1" applyAlignment="1" applyProtection="1">
      <alignment horizontal="left" vertical="center" wrapText="1"/>
    </xf>
    <xf numFmtId="0" fontId="68" fillId="0" borderId="106" xfId="56" applyFont="1" applyFill="1" applyBorder="1" applyAlignment="1" applyProtection="1">
      <alignment horizontal="left" vertical="center" wrapText="1"/>
    </xf>
    <xf numFmtId="0" fontId="69" fillId="0" borderId="0" xfId="54" applyFont="1" applyFill="1" applyBorder="1" applyProtection="1">
      <alignment vertical="center"/>
    </xf>
    <xf numFmtId="0" fontId="58" fillId="40" borderId="29" xfId="56" applyFont="1" applyFill="1" applyBorder="1" applyAlignment="1" applyProtection="1">
      <alignment horizontal="center" vertical="center" wrapText="1"/>
    </xf>
    <xf numFmtId="0" fontId="58" fillId="40" borderId="2" xfId="56" applyFont="1" applyFill="1" applyBorder="1" applyAlignment="1" applyProtection="1">
      <alignment horizontal="center"/>
    </xf>
    <xf numFmtId="0" fontId="58" fillId="40" borderId="7" xfId="56" applyFont="1" applyFill="1" applyBorder="1" applyAlignment="1" applyProtection="1">
      <alignment horizontal="center"/>
    </xf>
    <xf numFmtId="0" fontId="58" fillId="40" borderId="8" xfId="56" applyFont="1" applyFill="1" applyBorder="1" applyAlignment="1" applyProtection="1">
      <alignment horizontal="center"/>
    </xf>
    <xf numFmtId="0" fontId="69" fillId="40" borderId="29" xfId="54" applyFont="1" applyFill="1" applyBorder="1" applyAlignment="1" applyProtection="1">
      <alignment vertical="center" shrinkToFit="1"/>
    </xf>
    <xf numFmtId="0" fontId="58" fillId="40" borderId="15" xfId="56" applyFont="1" applyFill="1" applyBorder="1" applyAlignment="1" applyProtection="1">
      <alignment horizontal="center" vertical="center"/>
    </xf>
    <xf numFmtId="0" fontId="58" fillId="40" borderId="5" xfId="56" applyFont="1" applyFill="1" applyBorder="1" applyAlignment="1" applyProtection="1">
      <alignment horizontal="center" vertical="center"/>
    </xf>
    <xf numFmtId="0" fontId="58" fillId="40" borderId="5" xfId="56" applyFont="1" applyFill="1" applyBorder="1" applyAlignment="1" applyProtection="1">
      <alignment vertical="center"/>
    </xf>
    <xf numFmtId="0" fontId="58" fillId="40" borderId="16" xfId="56" applyFont="1" applyFill="1" applyBorder="1" applyAlignment="1" applyProtection="1">
      <alignment vertical="center" textRotation="255"/>
    </xf>
    <xf numFmtId="0" fontId="58" fillId="40" borderId="25" xfId="56" applyFont="1" applyFill="1" applyBorder="1" applyAlignment="1" applyProtection="1">
      <alignment horizontal="center" vertical="center" wrapText="1"/>
    </xf>
    <xf numFmtId="181" fontId="58" fillId="36" borderId="8" xfId="56" applyNumberFormat="1" applyFont="1" applyFill="1" applyBorder="1" applyAlignment="1" applyProtection="1">
      <alignment horizontal="center"/>
    </xf>
    <xf numFmtId="181" fontId="58" fillId="36" borderId="7" xfId="56" applyNumberFormat="1" applyFont="1" applyFill="1" applyBorder="1" applyAlignment="1" applyProtection="1">
      <alignment horizontal="center"/>
    </xf>
    <xf numFmtId="181" fontId="58" fillId="36" borderId="6" xfId="56" applyNumberFormat="1" applyFont="1" applyFill="1" applyBorder="1" applyAlignment="1" applyProtection="1">
      <alignment horizontal="center"/>
    </xf>
    <xf numFmtId="0" fontId="58" fillId="40" borderId="8" xfId="56" applyFont="1" applyFill="1" applyBorder="1" applyAlignment="1" applyProtection="1"/>
    <xf numFmtId="0" fontId="58" fillId="40" borderId="7" xfId="56" applyFont="1" applyFill="1" applyBorder="1" applyAlignment="1" applyProtection="1"/>
    <xf numFmtId="0" fontId="58" fillId="37" borderId="7" xfId="56" applyFont="1" applyFill="1" applyBorder="1" applyAlignment="1" applyProtection="1">
      <alignment horizontal="center"/>
    </xf>
    <xf numFmtId="0" fontId="58" fillId="40" borderId="7" xfId="56" applyFont="1" applyFill="1" applyBorder="1" applyAlignment="1" applyProtection="1">
      <alignment horizontal="right"/>
    </xf>
    <xf numFmtId="0" fontId="58" fillId="40" borderId="6" xfId="56" applyFont="1" applyFill="1" applyBorder="1" applyAlignment="1" applyProtection="1"/>
    <xf numFmtId="0" fontId="58" fillId="40" borderId="25" xfId="56" applyFont="1" applyFill="1" applyBorder="1" applyAlignment="1" applyProtection="1">
      <alignment horizontal="center" vertical="center" shrinkToFit="1"/>
    </xf>
    <xf numFmtId="0" fontId="58" fillId="40" borderId="1" xfId="56" applyFont="1" applyFill="1" applyBorder="1" applyAlignment="1" applyProtection="1">
      <alignment horizontal="center" vertical="center"/>
    </xf>
    <xf numFmtId="0" fontId="58" fillId="40" borderId="4" xfId="56" applyFont="1" applyFill="1" applyBorder="1" applyAlignment="1" applyProtection="1">
      <alignment horizontal="center" vertical="center"/>
    </xf>
    <xf numFmtId="0" fontId="58" fillId="40" borderId="4" xfId="56" applyFont="1" applyFill="1" applyBorder="1" applyAlignment="1" applyProtection="1">
      <alignment vertical="center"/>
    </xf>
    <xf numFmtId="0" fontId="58" fillId="40" borderId="3" xfId="56" applyFont="1" applyFill="1" applyBorder="1" applyAlignment="1" applyProtection="1">
      <alignment vertical="center" textRotation="255"/>
    </xf>
    <xf numFmtId="0" fontId="58" fillId="0" borderId="0" xfId="56" applyFont="1" applyFill="1" applyBorder="1" applyAlignment="1" applyProtection="1">
      <alignment vertical="center"/>
    </xf>
    <xf numFmtId="0" fontId="57" fillId="0" borderId="0" xfId="0" applyFont="1" applyFill="1" applyBorder="1"/>
    <xf numFmtId="0" fontId="60" fillId="0" borderId="0" xfId="54" applyFont="1" applyFill="1" applyBorder="1">
      <alignment vertical="center"/>
    </xf>
    <xf numFmtId="0" fontId="57" fillId="0" borderId="0" xfId="55" applyFont="1" applyFill="1" applyBorder="1" applyAlignment="1">
      <alignment vertical="center" wrapText="1"/>
    </xf>
    <xf numFmtId="0" fontId="57" fillId="0" borderId="0" xfId="55" applyFont="1" applyFill="1" applyBorder="1" applyAlignment="1">
      <alignment horizontal="left" vertical="center" wrapText="1"/>
    </xf>
    <xf numFmtId="0" fontId="64" fillId="0" borderId="0" xfId="56" applyFont="1" applyFill="1" applyBorder="1" applyAlignment="1" applyProtection="1">
      <alignment horizontal="center" vertical="center"/>
    </xf>
    <xf numFmtId="0" fontId="70" fillId="0" borderId="0" xfId="56" applyFont="1" applyFill="1" applyBorder="1" applyAlignment="1" applyProtection="1">
      <alignment horizontal="center"/>
    </xf>
    <xf numFmtId="0" fontId="71" fillId="0" borderId="0" xfId="56" applyFont="1" applyFill="1" applyBorder="1" applyAlignment="1" applyProtection="1">
      <alignment horizontal="center" vertical="center"/>
    </xf>
    <xf numFmtId="0" fontId="64" fillId="0" borderId="0" xfId="56" applyFont="1" applyFill="1" applyBorder="1" applyAlignment="1" applyProtection="1">
      <alignment horizontal="left" vertical="center"/>
    </xf>
    <xf numFmtId="0" fontId="7" fillId="0" borderId="0" xfId="56" applyFont="1" applyFill="1" applyBorder="1" applyAlignment="1" applyProtection="1">
      <alignment horizontal="left" vertical="center"/>
    </xf>
    <xf numFmtId="0" fontId="4" fillId="0" borderId="0" xfId="0" applyFont="1" applyAlignment="1">
      <alignment horizontal="center"/>
    </xf>
    <xf numFmtId="0" fontId="72" fillId="0" borderId="0" xfId="0" applyFont="1" applyAlignment="1">
      <alignment vertical="top" wrapText="1"/>
    </xf>
    <xf numFmtId="0" fontId="72" fillId="0" borderId="0" xfId="0" applyFont="1" applyAlignment="1">
      <alignment horizontal="center" vertical="top"/>
    </xf>
    <xf numFmtId="0" fontId="72" fillId="0" borderId="0" xfId="0" applyFont="1" applyAlignment="1">
      <alignment horizontal="center" vertical="top" wrapText="1"/>
    </xf>
    <xf numFmtId="0" fontId="72" fillId="0" borderId="0" xfId="0" applyFont="1" applyAlignment="1">
      <alignment vertical="top"/>
    </xf>
    <xf numFmtId="182"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horizontal="left" vertical="center"/>
    </xf>
    <xf numFmtId="182" fontId="4" fillId="0" borderId="5" xfId="0" applyNumberFormat="1" applyFont="1" applyBorder="1" applyAlignment="1">
      <alignment vertical="center"/>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7" xfId="0" applyFont="1" applyBorder="1" applyAlignment="1">
      <alignment vertical="center"/>
    </xf>
    <xf numFmtId="0" fontId="4" fillId="0" borderId="0" xfId="56" applyFont="1" applyAlignment="1">
      <alignment horizontal="center" vertical="center"/>
    </xf>
    <xf numFmtId="0" fontId="4" fillId="0" borderId="15" xfId="0" applyFont="1" applyBorder="1" applyAlignment="1">
      <alignment horizontal="left" vertical="center"/>
    </xf>
    <xf numFmtId="0" fontId="4" fillId="0" borderId="6" xfId="0" applyFont="1" applyBorder="1" applyAlignment="1">
      <alignment vertical="center"/>
    </xf>
    <xf numFmtId="0" fontId="4" fillId="0" borderId="2" xfId="0" applyFont="1" applyBorder="1" applyAlignment="1">
      <alignment vertical="center"/>
    </xf>
    <xf numFmtId="0" fontId="73" fillId="0" borderId="8" xfId="0" applyFont="1" applyBorder="1" applyAlignment="1">
      <alignment vertical="center" wrapText="1"/>
    </xf>
    <xf numFmtId="0" fontId="73" fillId="0" borderId="7" xfId="0" applyFont="1" applyBorder="1" applyAlignment="1">
      <alignment vertical="center" wrapText="1"/>
    </xf>
    <xf numFmtId="0" fontId="73" fillId="0" borderId="6" xfId="0" applyFont="1" applyBorder="1" applyAlignment="1">
      <alignment vertical="center" wrapText="1"/>
    </xf>
    <xf numFmtId="0" fontId="4" fillId="0" borderId="2" xfId="0" applyFont="1" applyBorder="1" applyAlignment="1">
      <alignment horizontal="center" vertical="center"/>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center" vertical="center"/>
    </xf>
    <xf numFmtId="0" fontId="74" fillId="0" borderId="27" xfId="0" applyFont="1" applyBorder="1" applyAlignment="1">
      <alignment vertical="center" shrinkToFit="1"/>
    </xf>
    <xf numFmtId="0" fontId="75" fillId="0" borderId="0" xfId="0" applyFont="1" applyAlignment="1">
      <alignment horizontal="center" vertical="center"/>
    </xf>
    <xf numFmtId="0" fontId="73" fillId="0" borderId="16" xfId="0" applyFont="1" applyBorder="1" applyAlignment="1">
      <alignment horizontal="left" vertical="center"/>
    </xf>
    <xf numFmtId="0" fontId="4" fillId="0" borderId="29" xfId="0" applyFont="1" applyBorder="1" applyAlignment="1">
      <alignment horizontal="center" vertical="center"/>
    </xf>
    <xf numFmtId="0" fontId="4" fillId="0" borderId="16" xfId="0" applyFont="1" applyBorder="1" applyAlignment="1">
      <alignment vertical="center"/>
    </xf>
    <xf numFmtId="0" fontId="4" fillId="0" borderId="29" xfId="0" applyFont="1" applyBorder="1" applyAlignment="1">
      <alignment vertical="center"/>
    </xf>
    <xf numFmtId="0" fontId="73" fillId="0" borderId="5" xfId="0" applyFont="1" applyBorder="1" applyAlignment="1">
      <alignment horizontal="left" vertical="center" wrapText="1"/>
    </xf>
    <xf numFmtId="0" fontId="73" fillId="0" borderId="16" xfId="0" applyFont="1" applyBorder="1" applyAlignment="1">
      <alignment horizontal="left" vertical="center" wrapText="1"/>
    </xf>
    <xf numFmtId="0" fontId="4" fillId="0" borderId="5" xfId="0" applyFont="1" applyBorder="1" applyAlignment="1">
      <alignment vertical="center"/>
    </xf>
    <xf numFmtId="0" fontId="4" fillId="0" borderId="7" xfId="0" applyFont="1" applyBorder="1" applyAlignment="1">
      <alignment vertical="center"/>
    </xf>
    <xf numFmtId="0" fontId="73" fillId="0" borderId="7" xfId="0" applyFont="1" applyBorder="1" applyAlignment="1">
      <alignment horizontal="left" vertical="center" wrapText="1"/>
    </xf>
    <xf numFmtId="0" fontId="73" fillId="0" borderId="6" xfId="0" applyFont="1" applyBorder="1" applyAlignment="1">
      <alignment horizontal="left" vertical="center" wrapText="1"/>
    </xf>
    <xf numFmtId="0" fontId="73" fillId="0" borderId="8" xfId="0" applyFont="1" applyBorder="1" applyAlignment="1">
      <alignment horizontal="left" vertical="center" wrapText="1"/>
    </xf>
    <xf numFmtId="0" fontId="73" fillId="0" borderId="7" xfId="0" applyFont="1" applyBorder="1" applyAlignment="1">
      <alignment horizontal="left" vertical="center"/>
    </xf>
    <xf numFmtId="182" fontId="4" fillId="0" borderId="17" xfId="0" applyNumberFormat="1" applyFont="1" applyBorder="1" applyAlignment="1">
      <alignment horizontal="center" vertical="center"/>
    </xf>
    <xf numFmtId="0" fontId="74" fillId="0" borderId="1" xfId="0" applyFont="1" applyBorder="1" applyAlignment="1">
      <alignment horizontal="center" vertical="center" shrinkToFit="1"/>
    </xf>
    <xf numFmtId="0" fontId="74" fillId="0" borderId="4" xfId="0" applyFont="1" applyBorder="1" applyAlignment="1">
      <alignment horizontal="center" vertical="center" shrinkToFit="1"/>
    </xf>
    <xf numFmtId="0" fontId="73" fillId="0" borderId="15" xfId="0" applyFont="1" applyBorder="1" applyAlignment="1">
      <alignment vertical="center"/>
    </xf>
    <xf numFmtId="0" fontId="73" fillId="0" borderId="5" xfId="0" applyFont="1" applyBorder="1" applyAlignment="1">
      <alignment vertical="center"/>
    </xf>
    <xf numFmtId="0" fontId="4" fillId="0" borderId="16" xfId="56" applyFont="1" applyBorder="1" applyAlignment="1">
      <alignment horizontal="center" vertical="center"/>
    </xf>
    <xf numFmtId="0" fontId="4" fillId="0" borderId="15"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left" vertical="center"/>
    </xf>
    <xf numFmtId="0" fontId="73" fillId="0" borderId="1" xfId="0" applyFont="1" applyBorder="1" applyAlignment="1">
      <alignment vertical="center"/>
    </xf>
    <xf numFmtId="0" fontId="73" fillId="0" borderId="4" xfId="0" applyFont="1" applyBorder="1" applyAlignment="1">
      <alignmen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73" fillId="0" borderId="8" xfId="0" applyFont="1" applyBorder="1" applyAlignment="1">
      <alignment vertical="center"/>
    </xf>
    <xf numFmtId="0" fontId="73" fillId="0" borderId="7" xfId="0" applyFont="1" applyBorder="1" applyAlignment="1">
      <alignment vertical="center"/>
    </xf>
    <xf numFmtId="0" fontId="4" fillId="0" borderId="7" xfId="0" applyFont="1" applyBorder="1" applyAlignment="1">
      <alignment vertical="center"/>
    </xf>
    <xf numFmtId="0" fontId="4" fillId="0" borderId="6" xfId="56" applyFont="1" applyBorder="1" applyAlignment="1">
      <alignment horizontal="center" vertical="center"/>
    </xf>
    <xf numFmtId="0" fontId="4" fillId="0" borderId="7" xfId="0" applyFont="1" applyBorder="1" applyAlignment="1">
      <alignment horizontal="left" vertical="center"/>
    </xf>
    <xf numFmtId="0" fontId="73" fillId="0" borderId="8" xfId="0" applyFont="1" applyBorder="1" applyAlignment="1">
      <alignment horizontal="left" vertical="center"/>
    </xf>
    <xf numFmtId="0" fontId="73" fillId="0" borderId="7" xfId="0" applyFont="1" applyBorder="1" applyAlignment="1">
      <alignment horizontal="left" vertical="center"/>
    </xf>
    <xf numFmtId="0" fontId="73" fillId="0" borderId="6" xfId="0" applyFont="1" applyBorder="1" applyAlignment="1">
      <alignment horizontal="left" vertical="center"/>
    </xf>
    <xf numFmtId="0" fontId="36" fillId="33" borderId="0" xfId="54" applyFill="1">
      <alignment vertical="center"/>
    </xf>
    <xf numFmtId="0" fontId="36" fillId="33" borderId="16" xfId="54" applyFill="1" applyBorder="1">
      <alignment vertical="center"/>
    </xf>
    <xf numFmtId="0" fontId="36" fillId="33" borderId="5" xfId="54" applyFill="1" applyBorder="1">
      <alignment vertical="center"/>
    </xf>
    <xf numFmtId="0" fontId="36" fillId="33" borderId="4" xfId="54" applyFill="1" applyBorder="1">
      <alignment vertical="center"/>
    </xf>
    <xf numFmtId="0" fontId="36" fillId="33" borderId="0" xfId="54" applyFill="1" applyAlignment="1">
      <alignment horizontal="left" vertical="center"/>
    </xf>
    <xf numFmtId="0" fontId="36" fillId="33" borderId="0" xfId="54" applyFill="1" applyAlignment="1">
      <alignment horizontal="left" vertical="center" wrapText="1"/>
    </xf>
    <xf numFmtId="0" fontId="36" fillId="33" borderId="0" xfId="54" applyFill="1" applyAlignment="1">
      <alignment horizontal="left" vertical="center"/>
    </xf>
    <xf numFmtId="182" fontId="34" fillId="33" borderId="0" xfId="28" applyNumberFormat="1" applyFont="1" applyFill="1" applyBorder="1" applyAlignment="1">
      <alignment horizontal="center" vertical="center"/>
    </xf>
    <xf numFmtId="0" fontId="36" fillId="33" borderId="0" xfId="54" applyFill="1" applyAlignment="1">
      <alignment horizontal="center" vertical="center"/>
    </xf>
    <xf numFmtId="182" fontId="34" fillId="41" borderId="15" xfId="28" applyNumberFormat="1" applyFont="1" applyFill="1" applyBorder="1" applyAlignment="1">
      <alignment horizontal="center" vertical="center"/>
    </xf>
    <xf numFmtId="182" fontId="34" fillId="41" borderId="5" xfId="28" applyNumberFormat="1" applyFont="1" applyFill="1" applyBorder="1" applyAlignment="1">
      <alignment horizontal="center" vertical="center"/>
    </xf>
    <xf numFmtId="182" fontId="34" fillId="41" borderId="16" xfId="28" applyNumberFormat="1" applyFont="1" applyFill="1" applyBorder="1" applyAlignment="1">
      <alignment horizontal="center" vertical="center"/>
    </xf>
    <xf numFmtId="0" fontId="36" fillId="33" borderId="15" xfId="54" applyFill="1" applyBorder="1" applyAlignment="1">
      <alignment horizontal="center" vertical="center"/>
    </xf>
    <xf numFmtId="0" fontId="36" fillId="33" borderId="5" xfId="54" applyFill="1" applyBorder="1" applyAlignment="1">
      <alignment horizontal="center" vertical="center"/>
    </xf>
    <xf numFmtId="0" fontId="36" fillId="33" borderId="16" xfId="54" applyFill="1" applyBorder="1" applyAlignment="1">
      <alignment horizontal="center" vertical="center"/>
    </xf>
    <xf numFmtId="182" fontId="34" fillId="41" borderId="1" xfId="28" applyNumberFormat="1" applyFont="1" applyFill="1" applyBorder="1" applyAlignment="1">
      <alignment horizontal="center" vertical="center"/>
    </xf>
    <xf numFmtId="182" fontId="34" fillId="41" borderId="4" xfId="28" applyNumberFormat="1" applyFont="1" applyFill="1" applyBorder="1" applyAlignment="1">
      <alignment horizontal="center" vertical="center"/>
    </xf>
    <xf numFmtId="182" fontId="34" fillId="41" borderId="3" xfId="28" applyNumberFormat="1" applyFont="1" applyFill="1" applyBorder="1" applyAlignment="1">
      <alignment horizontal="center" vertical="center"/>
    </xf>
    <xf numFmtId="0" fontId="36" fillId="33" borderId="1" xfId="54" applyFill="1" applyBorder="1" applyAlignment="1">
      <alignment horizontal="center" vertical="center" wrapText="1"/>
    </xf>
    <xf numFmtId="0" fontId="36" fillId="33" borderId="4" xfId="54" applyFill="1" applyBorder="1" applyAlignment="1">
      <alignment horizontal="center" vertical="center" wrapText="1"/>
    </xf>
    <xf numFmtId="0" fontId="36" fillId="33" borderId="3" xfId="54" applyFill="1" applyBorder="1" applyAlignment="1">
      <alignment horizontal="center" vertical="center" wrapText="1"/>
    </xf>
    <xf numFmtId="183" fontId="34" fillId="33" borderId="8" xfId="54" applyNumberFormat="1" applyFont="1" applyFill="1" applyBorder="1" applyAlignment="1">
      <alignment horizontal="center" vertical="center"/>
    </xf>
    <xf numFmtId="183" fontId="34" fillId="33" borderId="7" xfId="54" applyNumberFormat="1" applyFont="1" applyFill="1" applyBorder="1" applyAlignment="1">
      <alignment horizontal="center" vertical="center"/>
    </xf>
    <xf numFmtId="183" fontId="34" fillId="33" borderId="6" xfId="54" applyNumberFormat="1" applyFont="1" applyFill="1" applyBorder="1" applyAlignment="1">
      <alignment horizontal="center" vertical="center"/>
    </xf>
    <xf numFmtId="0" fontId="36" fillId="33" borderId="2" xfId="54" applyFill="1" applyBorder="1" applyAlignment="1">
      <alignment horizontal="center" vertical="center"/>
    </xf>
    <xf numFmtId="183" fontId="34" fillId="33" borderId="15" xfId="54" applyNumberFormat="1" applyFont="1" applyFill="1" applyBorder="1" applyAlignment="1">
      <alignment horizontal="center" vertical="center"/>
    </xf>
    <xf numFmtId="183" fontId="34" fillId="33" borderId="5" xfId="54" applyNumberFormat="1" applyFont="1" applyFill="1" applyBorder="1" applyAlignment="1">
      <alignment horizontal="center" vertical="center"/>
    </xf>
    <xf numFmtId="183" fontId="34" fillId="33" borderId="16" xfId="54" applyNumberFormat="1" applyFont="1" applyFill="1" applyBorder="1" applyAlignment="1">
      <alignment horizontal="center" vertical="center"/>
    </xf>
    <xf numFmtId="0" fontId="36" fillId="33" borderId="107" xfId="54" applyFill="1" applyBorder="1">
      <alignment vertical="center"/>
    </xf>
    <xf numFmtId="38" fontId="34" fillId="42" borderId="107" xfId="58" applyFont="1" applyFill="1" applyBorder="1" applyAlignment="1">
      <alignment vertical="center"/>
    </xf>
    <xf numFmtId="0" fontId="31" fillId="33" borderId="107" xfId="54" applyFont="1" applyFill="1" applyBorder="1" applyAlignment="1">
      <alignment vertical="center" wrapText="1"/>
    </xf>
    <xf numFmtId="0" fontId="36" fillId="33" borderId="29" xfId="54" applyFill="1" applyBorder="1" applyAlignment="1">
      <alignment horizontal="center" vertical="center"/>
    </xf>
    <xf numFmtId="184" fontId="34" fillId="42" borderId="2" xfId="58" applyNumberFormat="1" applyFont="1" applyFill="1" applyBorder="1" applyAlignment="1">
      <alignment horizontal="center" vertical="center"/>
    </xf>
    <xf numFmtId="0" fontId="36" fillId="42" borderId="29" xfId="54" applyFill="1" applyBorder="1" applyAlignment="1">
      <alignment horizontal="center" vertical="center"/>
    </xf>
    <xf numFmtId="183" fontId="34" fillId="33" borderId="1" xfId="54" applyNumberFormat="1" applyFont="1" applyFill="1" applyBorder="1" applyAlignment="1">
      <alignment horizontal="center" vertical="center"/>
    </xf>
    <xf numFmtId="183" fontId="34" fillId="33" borderId="4" xfId="54" applyNumberFormat="1" applyFont="1" applyFill="1" applyBorder="1" applyAlignment="1">
      <alignment horizontal="center" vertical="center"/>
    </xf>
    <xf numFmtId="183" fontId="34" fillId="33" borderId="3" xfId="54" applyNumberFormat="1" applyFont="1" applyFill="1" applyBorder="1" applyAlignment="1">
      <alignment horizontal="center" vertical="center"/>
    </xf>
    <xf numFmtId="0" fontId="36" fillId="33" borderId="108" xfId="54" applyFill="1" applyBorder="1">
      <alignment vertical="center"/>
    </xf>
    <xf numFmtId="38" fontId="34" fillId="42" borderId="98" xfId="58" applyFont="1" applyFill="1" applyBorder="1" applyAlignment="1">
      <alignment vertical="center"/>
    </xf>
    <xf numFmtId="38" fontId="34" fillId="42" borderId="108" xfId="58" applyFont="1" applyFill="1" applyBorder="1" applyAlignment="1">
      <alignment vertical="center"/>
    </xf>
    <xf numFmtId="0" fontId="31" fillId="33" borderId="108" xfId="54" applyFont="1" applyFill="1" applyBorder="1" applyAlignment="1">
      <alignment vertical="center" wrapText="1"/>
    </xf>
    <xf numFmtId="0" fontId="36" fillId="33" borderId="25" xfId="54" applyFill="1" applyBorder="1" applyAlignment="1">
      <alignment horizontal="center" vertical="center"/>
    </xf>
    <xf numFmtId="185" fontId="36" fillId="42" borderId="28" xfId="54" applyNumberFormat="1" applyFill="1" applyBorder="1" applyAlignment="1">
      <alignment horizontal="center" vertical="center"/>
    </xf>
    <xf numFmtId="0" fontId="36" fillId="33" borderId="98" xfId="54" applyFill="1" applyBorder="1">
      <alignment vertical="center"/>
    </xf>
    <xf numFmtId="0" fontId="31" fillId="33" borderId="98" xfId="54" applyFont="1" applyFill="1" applyBorder="1" applyAlignment="1">
      <alignment vertical="center" wrapText="1"/>
    </xf>
    <xf numFmtId="185" fontId="36" fillId="0" borderId="28" xfId="54" applyNumberFormat="1" applyBorder="1" applyAlignment="1">
      <alignment horizontal="center" vertical="center"/>
    </xf>
    <xf numFmtId="0" fontId="36" fillId="33" borderId="8" xfId="54" applyFill="1" applyBorder="1" applyAlignment="1">
      <alignment horizontal="center" vertical="center" wrapText="1"/>
    </xf>
    <xf numFmtId="0" fontId="36" fillId="33" borderId="7" xfId="54" applyFill="1" applyBorder="1" applyAlignment="1">
      <alignment horizontal="center" vertical="center" wrapText="1"/>
    </xf>
    <xf numFmtId="0" fontId="36" fillId="33" borderId="6" xfId="54" applyFill="1" applyBorder="1" applyAlignment="1">
      <alignment horizontal="center" vertical="center" wrapText="1"/>
    </xf>
    <xf numFmtId="0" fontId="36" fillId="33" borderId="2" xfId="54" applyFill="1" applyBorder="1" applyAlignment="1">
      <alignment horizontal="center" vertical="center" wrapText="1"/>
    </xf>
    <xf numFmtId="0" fontId="36" fillId="33" borderId="2" xfId="54" applyFill="1" applyBorder="1" applyAlignment="1">
      <alignment horizontal="center" vertical="top" wrapText="1"/>
    </xf>
    <xf numFmtId="0" fontId="77" fillId="33" borderId="2" xfId="54" applyFont="1" applyFill="1" applyBorder="1" applyAlignment="1">
      <alignment horizontal="center" vertical="top" wrapText="1"/>
    </xf>
    <xf numFmtId="0" fontId="36" fillId="33" borderId="2" xfId="54" applyFill="1" applyBorder="1">
      <alignment vertical="center"/>
    </xf>
    <xf numFmtId="0" fontId="36" fillId="33" borderId="8" xfId="54" applyFill="1" applyBorder="1" applyAlignment="1">
      <alignment horizontal="center" vertical="center"/>
    </xf>
    <xf numFmtId="0" fontId="36" fillId="33" borderId="7" xfId="54" applyFill="1" applyBorder="1" applyAlignment="1">
      <alignment horizontal="center" vertical="center"/>
    </xf>
    <xf numFmtId="0" fontId="36" fillId="33" borderId="6" xfId="54" applyFill="1" applyBorder="1" applyAlignment="1">
      <alignment horizontal="center" vertical="center"/>
    </xf>
    <xf numFmtId="0" fontId="36" fillId="33" borderId="5" xfId="54" applyFill="1" applyBorder="1" applyAlignment="1">
      <alignment horizontal="left" vertical="center"/>
    </xf>
    <xf numFmtId="0" fontId="36" fillId="42" borderId="0" xfId="54" applyFill="1" applyAlignment="1">
      <alignment horizontal="center" vertical="center"/>
    </xf>
    <xf numFmtId="0" fontId="36" fillId="33" borderId="17" xfId="54" applyFill="1" applyBorder="1">
      <alignment vertical="center"/>
    </xf>
    <xf numFmtId="183" fontId="36" fillId="33" borderId="7" xfId="54" applyNumberFormat="1" applyFill="1" applyBorder="1" applyAlignment="1">
      <alignment horizontal="center" vertical="center"/>
    </xf>
    <xf numFmtId="38" fontId="7" fillId="33" borderId="5" xfId="58" applyFont="1" applyFill="1" applyBorder="1" applyAlignment="1">
      <alignment vertical="center"/>
    </xf>
    <xf numFmtId="38" fontId="7" fillId="33" borderId="4" xfId="58" applyFont="1" applyFill="1" applyBorder="1" applyAlignment="1">
      <alignment vertical="center"/>
    </xf>
    <xf numFmtId="0" fontId="36" fillId="33" borderId="4" xfId="54" applyFill="1" applyBorder="1" applyAlignment="1">
      <alignment vertical="center" wrapText="1"/>
    </xf>
    <xf numFmtId="0" fontId="36" fillId="33" borderId="4" xfId="54" applyFill="1" applyBorder="1" applyAlignment="1">
      <alignment horizontal="center" vertical="center"/>
    </xf>
    <xf numFmtId="184" fontId="7" fillId="33" borderId="4" xfId="58" applyNumberFormat="1" applyFont="1" applyFill="1" applyBorder="1" applyAlignment="1">
      <alignment horizontal="center" vertical="center"/>
    </xf>
    <xf numFmtId="0" fontId="79" fillId="33" borderId="107" xfId="54" applyFont="1" applyFill="1" applyBorder="1" applyAlignment="1">
      <alignment vertical="center" wrapText="1"/>
    </xf>
    <xf numFmtId="0" fontId="36" fillId="33" borderId="29" xfId="54" applyFill="1" applyBorder="1" applyAlignment="1">
      <alignment horizontal="center" vertical="center"/>
    </xf>
    <xf numFmtId="0" fontId="79" fillId="33" borderId="108" xfId="54" applyFont="1" applyFill="1" applyBorder="1" applyAlignment="1">
      <alignment vertical="center" wrapText="1"/>
    </xf>
    <xf numFmtId="185" fontId="36" fillId="33" borderId="28" xfId="54" applyNumberFormat="1" applyFill="1" applyBorder="1" applyAlignment="1">
      <alignment horizontal="center" vertical="center"/>
    </xf>
    <xf numFmtId="0" fontId="36" fillId="0" borderId="2" xfId="54" applyBorder="1">
      <alignment vertical="center"/>
    </xf>
    <xf numFmtId="0" fontId="36" fillId="0" borderId="29" xfId="54" applyBorder="1" applyAlignment="1">
      <alignment horizontal="center" vertical="center"/>
    </xf>
    <xf numFmtId="0" fontId="36" fillId="0" borderId="28" xfId="54" applyBorder="1" applyAlignment="1">
      <alignment horizontal="center" vertical="center"/>
    </xf>
    <xf numFmtId="0" fontId="36" fillId="0" borderId="25" xfId="54" applyBorder="1" applyAlignment="1">
      <alignment horizontal="center" vertical="center"/>
    </xf>
    <xf numFmtId="0" fontId="36" fillId="0" borderId="2" xfId="54" applyBorder="1" applyAlignment="1">
      <alignment horizontal="center" vertical="center"/>
    </xf>
    <xf numFmtId="0" fontId="79" fillId="33" borderId="98" xfId="54" applyFont="1" applyFill="1" applyBorder="1" applyAlignment="1">
      <alignment vertical="center" wrapText="1"/>
    </xf>
    <xf numFmtId="0" fontId="42" fillId="33" borderId="0" xfId="54" applyFont="1" applyFill="1">
      <alignment vertical="center"/>
    </xf>
    <xf numFmtId="0" fontId="36" fillId="42" borderId="2" xfId="54" applyFill="1" applyBorder="1" applyAlignment="1">
      <alignment horizontal="center" vertical="center"/>
    </xf>
    <xf numFmtId="0" fontId="36" fillId="33" borderId="0" xfId="54" applyFill="1" applyAlignment="1">
      <alignment horizontal="right" vertical="center"/>
    </xf>
    <xf numFmtId="0" fontId="36" fillId="42" borderId="2" xfId="54" applyFill="1" applyBorder="1" applyAlignment="1">
      <alignment horizontal="center" vertical="center" shrinkToFit="1"/>
    </xf>
    <xf numFmtId="0" fontId="36" fillId="33" borderId="27" xfId="54" applyFill="1" applyBorder="1" applyAlignment="1">
      <alignment horizontal="center" vertical="center"/>
    </xf>
    <xf numFmtId="0" fontId="36" fillId="42" borderId="2" xfId="54" applyFill="1" applyBorder="1" applyAlignment="1">
      <alignment horizontal="center" vertical="center"/>
    </xf>
    <xf numFmtId="0" fontId="42" fillId="33" borderId="0" xfId="54" applyFont="1" applyFill="1" applyAlignment="1">
      <alignment horizontal="left" vertical="center"/>
    </xf>
    <xf numFmtId="0" fontId="36" fillId="33" borderId="0" xfId="54" applyFill="1" applyAlignment="1">
      <alignment horizontal="center" vertical="center" shrinkToFit="1"/>
    </xf>
    <xf numFmtId="0" fontId="36" fillId="42" borderId="7" xfId="54" applyFill="1" applyBorder="1" applyAlignment="1">
      <alignment horizontal="center" vertical="center" shrinkToFit="1"/>
    </xf>
    <xf numFmtId="0" fontId="36" fillId="42" borderId="5" xfId="54" applyFill="1" applyBorder="1" applyAlignment="1">
      <alignment horizontal="center" vertical="center" shrinkToFit="1"/>
    </xf>
    <xf numFmtId="0" fontId="80" fillId="33" borderId="0" xfId="54" applyFont="1" applyFill="1" applyAlignment="1">
      <alignment horizontal="center" vertical="center"/>
    </xf>
    <xf numFmtId="0" fontId="80" fillId="33" borderId="0" xfId="54" applyFont="1" applyFill="1" applyAlignment="1">
      <alignment horizontal="center" vertical="center"/>
    </xf>
    <xf numFmtId="0" fontId="36" fillId="42" borderId="0" xfId="54" applyFill="1" applyAlignment="1">
      <alignment horizontal="center" vertical="center"/>
    </xf>
    <xf numFmtId="0" fontId="82" fillId="43" borderId="0" xfId="53" applyFont="1" applyFill="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2" builtinId="5"/>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桁区切り 2 2" xfId="58"/>
    <cellStyle name="桁区切り 3" xfId="5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6"/>
    <cellStyle name="標準 2 3" xfId="55"/>
    <cellStyle name="標準 3" xfId="47"/>
    <cellStyle name="標準 3 2" xfId="48"/>
    <cellStyle name="標準 3 2 2" xfId="49"/>
    <cellStyle name="標準 3 3" xfId="54"/>
    <cellStyle name="標準 4" xfId="53"/>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105833</xdr:colOff>
      <xdr:row>33</xdr:row>
      <xdr:rowOff>179917</xdr:rowOff>
    </xdr:from>
    <xdr:to>
      <xdr:col>25</xdr:col>
      <xdr:colOff>201083</xdr:colOff>
      <xdr:row>37</xdr:row>
      <xdr:rowOff>10584</xdr:rowOff>
    </xdr:to>
    <xdr:sp macro="" textlink="">
      <xdr:nvSpPr>
        <xdr:cNvPr id="4" name="右矢印 3"/>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5" name="右矢印 4"/>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xdr:cNvSpPr/>
      </xdr:nvSpPr>
      <xdr:spPr>
        <a:xfrm>
          <a:off x="1390706" y="857250"/>
          <a:ext cx="516241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0196;&#21644;&#65302;&#24180;&#20171;&#35703;&#22577;&#37228;&#25913;&#23450;\&#21152;&#31639;&#27096;&#24335;&#20316;&#25104;\05_&#21152;&#31639;&#28155;&#20184;&#26360;&#39006;&#65288;&#35469;&#30693;&#36890;&#25152;&#65289;R6.4&#6537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状況一覧表"/>
      <sheetName val="備考"/>
      <sheetName val="別紙3-2"/>
      <sheetName val="別紙●24"/>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31"/>
  <sheetViews>
    <sheetView tabSelected="1" view="pageBreakPreview" zoomScale="85" zoomScaleNormal="100" zoomScaleSheetLayoutView="85" workbookViewId="0">
      <selection activeCell="A5" sqref="A5:C5"/>
    </sheetView>
  </sheetViews>
  <sheetFormatPr defaultColWidth="9" defaultRowHeight="11.25" x14ac:dyDescent="0.15"/>
  <cols>
    <col min="1" max="1" width="3" style="428" customWidth="1"/>
    <col min="2" max="2" width="48.375" style="428" customWidth="1"/>
    <col min="3" max="3" width="92.375" style="428" customWidth="1"/>
    <col min="4" max="16384" width="9" style="428"/>
  </cols>
  <sheetData>
    <row r="1" spans="1:4" ht="21.75" customHeight="1" x14ac:dyDescent="0.15">
      <c r="A1" s="461" t="s">
        <v>300</v>
      </c>
      <c r="B1" s="460"/>
      <c r="C1" s="460"/>
    </row>
    <row r="2" spans="1:4" s="459" customFormat="1" ht="21.75" customHeight="1" x14ac:dyDescent="0.15">
      <c r="A2" s="460"/>
      <c r="B2" s="460"/>
      <c r="C2" s="460"/>
    </row>
    <row r="3" spans="1:4" s="459" customFormat="1" ht="12" x14ac:dyDescent="0.15"/>
    <row r="4" spans="1:4" s="451" customFormat="1" ht="35.1" customHeight="1" x14ac:dyDescent="0.15">
      <c r="A4" s="456" t="s">
        <v>299</v>
      </c>
      <c r="B4" s="458"/>
      <c r="C4" s="458"/>
    </row>
    <row r="5" spans="1:4" s="451" customFormat="1" ht="63" customHeight="1" x14ac:dyDescent="0.15">
      <c r="A5" s="457" t="s">
        <v>298</v>
      </c>
      <c r="B5" s="457"/>
      <c r="C5" s="457"/>
    </row>
    <row r="6" spans="1:4" s="451" customFormat="1" ht="45.95" customHeight="1" x14ac:dyDescent="0.15">
      <c r="A6" s="947" t="s">
        <v>559</v>
      </c>
      <c r="B6" s="947"/>
      <c r="C6" s="947"/>
      <c r="D6" s="947"/>
    </row>
    <row r="7" spans="1:4" s="451" customFormat="1" ht="36" customHeight="1" x14ac:dyDescent="0.15">
      <c r="A7" s="456" t="s">
        <v>297</v>
      </c>
      <c r="B7" s="455"/>
      <c r="C7" s="455"/>
    </row>
    <row r="8" spans="1:4" s="451" customFormat="1" ht="30" customHeight="1" x14ac:dyDescent="0.15">
      <c r="A8" s="454"/>
      <c r="B8" s="453" t="s">
        <v>296</v>
      </c>
      <c r="C8" s="452" t="s">
        <v>295</v>
      </c>
    </row>
    <row r="9" spans="1:4" s="451" customFormat="1" ht="30" customHeight="1" x14ac:dyDescent="0.15">
      <c r="A9" s="454"/>
      <c r="B9" s="453" t="s">
        <v>294</v>
      </c>
      <c r="C9" s="452" t="s">
        <v>293</v>
      </c>
    </row>
    <row r="10" spans="1:4" s="451" customFormat="1" ht="30" customHeight="1" x14ac:dyDescent="0.15">
      <c r="A10" s="454"/>
      <c r="B10" s="453" t="s">
        <v>292</v>
      </c>
      <c r="C10" s="452" t="s">
        <v>291</v>
      </c>
    </row>
    <row r="11" spans="1:4" ht="20.100000000000001" customHeight="1" x14ac:dyDescent="0.15"/>
    <row r="12" spans="1:4" ht="42" customHeight="1" x14ac:dyDescent="0.15">
      <c r="A12" s="450" t="s">
        <v>290</v>
      </c>
      <c r="B12" s="449" t="s">
        <v>289</v>
      </c>
      <c r="C12" s="448" t="s">
        <v>288</v>
      </c>
    </row>
    <row r="13" spans="1:4" ht="12" x14ac:dyDescent="0.15">
      <c r="A13" s="447" t="s">
        <v>287</v>
      </c>
      <c r="B13" s="446"/>
      <c r="C13" s="446"/>
    </row>
    <row r="14" spans="1:4" s="444" customFormat="1" ht="44.1" customHeight="1" x14ac:dyDescent="0.15">
      <c r="A14" s="445"/>
      <c r="B14" s="441" t="s">
        <v>286</v>
      </c>
      <c r="C14" s="436" t="s">
        <v>285</v>
      </c>
    </row>
    <row r="15" spans="1:4" s="434" customFormat="1" ht="80.099999999999994" customHeight="1" x14ac:dyDescent="0.15">
      <c r="A15" s="433"/>
      <c r="B15" s="430" t="s">
        <v>284</v>
      </c>
      <c r="C15" s="429" t="s">
        <v>283</v>
      </c>
    </row>
    <row r="16" spans="1:4" s="434" customFormat="1" ht="38.450000000000003" customHeight="1" x14ac:dyDescent="0.15">
      <c r="A16" s="433"/>
      <c r="B16" s="430" t="s">
        <v>282</v>
      </c>
      <c r="C16" s="429" t="s">
        <v>280</v>
      </c>
    </row>
    <row r="17" spans="1:3" s="434" customFormat="1" ht="38.450000000000003" customHeight="1" x14ac:dyDescent="0.15">
      <c r="A17" s="433"/>
      <c r="B17" s="430" t="s">
        <v>281</v>
      </c>
      <c r="C17" s="429" t="s">
        <v>280</v>
      </c>
    </row>
    <row r="18" spans="1:3" s="434" customFormat="1" ht="45" customHeight="1" x14ac:dyDescent="0.15">
      <c r="A18" s="433"/>
      <c r="B18" s="443" t="s">
        <v>279</v>
      </c>
      <c r="C18" s="429" t="s">
        <v>278</v>
      </c>
    </row>
    <row r="19" spans="1:3" s="434" customFormat="1" ht="66.75" customHeight="1" x14ac:dyDescent="0.15">
      <c r="A19" s="433"/>
      <c r="B19" s="430" t="s">
        <v>277</v>
      </c>
      <c r="C19" s="429" t="s">
        <v>276</v>
      </c>
    </row>
    <row r="20" spans="1:3" s="434" customFormat="1" ht="56.25" customHeight="1" x14ac:dyDescent="0.15">
      <c r="A20" s="433"/>
      <c r="B20" s="430" t="s">
        <v>275</v>
      </c>
      <c r="C20" s="442" t="s">
        <v>274</v>
      </c>
    </row>
    <row r="21" spans="1:3" s="435" customFormat="1" ht="56.25" customHeight="1" x14ac:dyDescent="0.15">
      <c r="A21" s="438"/>
      <c r="B21" s="441" t="s">
        <v>273</v>
      </c>
      <c r="C21" s="436" t="s">
        <v>272</v>
      </c>
    </row>
    <row r="22" spans="1:3" s="434" customFormat="1" ht="66" customHeight="1" x14ac:dyDescent="0.15">
      <c r="A22" s="433"/>
      <c r="B22" s="430" t="s">
        <v>271</v>
      </c>
      <c r="C22" s="429" t="s">
        <v>270</v>
      </c>
    </row>
    <row r="23" spans="1:3" s="439" customFormat="1" ht="90.95" customHeight="1" x14ac:dyDescent="0.15">
      <c r="A23" s="440"/>
      <c r="B23" s="430" t="s">
        <v>269</v>
      </c>
      <c r="C23" s="429" t="s">
        <v>268</v>
      </c>
    </row>
    <row r="24" spans="1:3" s="434" customFormat="1" ht="83.25" customHeight="1" x14ac:dyDescent="0.15">
      <c r="A24" s="433"/>
      <c r="B24" s="430" t="s">
        <v>267</v>
      </c>
      <c r="C24" s="429" t="s">
        <v>266</v>
      </c>
    </row>
    <row r="25" spans="1:3" s="435" customFormat="1" ht="122.25" customHeight="1" x14ac:dyDescent="0.15">
      <c r="A25" s="438"/>
      <c r="B25" s="437" t="s">
        <v>265</v>
      </c>
      <c r="C25" s="436" t="s">
        <v>264</v>
      </c>
    </row>
    <row r="26" spans="1:3" s="434" customFormat="1" ht="72.75" customHeight="1" x14ac:dyDescent="0.15">
      <c r="A26" s="433"/>
      <c r="B26" s="430" t="s">
        <v>263</v>
      </c>
      <c r="C26" s="429" t="s">
        <v>262</v>
      </c>
    </row>
    <row r="27" spans="1:3" s="434" customFormat="1" ht="45.75" customHeight="1" x14ac:dyDescent="0.15">
      <c r="A27" s="433"/>
      <c r="B27" s="430" t="s">
        <v>261</v>
      </c>
      <c r="C27" s="429" t="s">
        <v>260</v>
      </c>
    </row>
    <row r="28" spans="1:3" s="434" customFormat="1" ht="341.25" customHeight="1" x14ac:dyDescent="0.15">
      <c r="A28" s="433"/>
      <c r="B28" s="430" t="s">
        <v>259</v>
      </c>
      <c r="C28" s="429" t="s">
        <v>258</v>
      </c>
    </row>
    <row r="29" spans="1:3" s="432" customFormat="1" ht="44.1" customHeight="1" x14ac:dyDescent="0.15">
      <c r="A29" s="433"/>
      <c r="B29" s="430" t="s">
        <v>257</v>
      </c>
      <c r="C29" s="429" t="s">
        <v>254</v>
      </c>
    </row>
    <row r="30" spans="1:3" s="432" customFormat="1" ht="44.1" customHeight="1" x14ac:dyDescent="0.15">
      <c r="A30" s="433"/>
      <c r="B30" s="430" t="s">
        <v>256</v>
      </c>
      <c r="C30" s="429" t="s">
        <v>254</v>
      </c>
    </row>
    <row r="31" spans="1:3" ht="44.1" customHeight="1" x14ac:dyDescent="0.15">
      <c r="A31" s="431"/>
      <c r="B31" s="430" t="s">
        <v>255</v>
      </c>
      <c r="C31" s="429" t="s">
        <v>254</v>
      </c>
    </row>
  </sheetData>
  <mergeCells count="5">
    <mergeCell ref="A4:C4"/>
    <mergeCell ref="A5:C5"/>
    <mergeCell ref="A7:C7"/>
    <mergeCell ref="A1:C2"/>
    <mergeCell ref="A6:D6"/>
  </mergeCells>
  <phoneticPr fontId="2"/>
  <printOptions horizontalCentered="1"/>
  <pageMargins left="0.23622047244094491" right="0.23622047244094491" top="0.74803149606299213" bottom="0.74803149606299213" header="0.31496062992125984" footer="0.31496062992125984"/>
  <pageSetup paperSize="9"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B9" sqref="B9:AF10"/>
    </sheetView>
  </sheetViews>
  <sheetFormatPr defaultColWidth="9" defaultRowHeight="12" x14ac:dyDescent="0.15"/>
  <cols>
    <col min="1" max="1" width="1.625" style="859" customWidth="1"/>
    <col min="2" max="2" width="9.625" style="859" customWidth="1"/>
    <col min="3" max="3" width="8.625" style="859" customWidth="1"/>
    <col min="4" max="4" width="5.625" style="859" customWidth="1"/>
    <col min="5" max="6" width="15.625" style="859" customWidth="1"/>
    <col min="7" max="7" width="5.625" style="859" customWidth="1"/>
    <col min="8" max="8" width="16.625" style="859" customWidth="1"/>
    <col min="9" max="9" width="5.625" style="859" customWidth="1"/>
    <col min="10" max="10" width="15.625" style="859" customWidth="1"/>
    <col min="11" max="11" width="5.625" style="859" customWidth="1"/>
    <col min="12" max="12" width="3.125" style="859" customWidth="1"/>
    <col min="13" max="18" width="4.625" style="859" customWidth="1"/>
    <col min="19" max="19" width="1.625" style="859" customWidth="1"/>
    <col min="20" max="21" width="9" style="859"/>
    <col min="22" max="22" width="18.5" style="859" bestFit="1" customWidth="1"/>
    <col min="23" max="23" width="29.875" style="859" bestFit="1" customWidth="1"/>
    <col min="24" max="24" width="30.375" style="859" bestFit="1" customWidth="1"/>
    <col min="25" max="16384" width="9" style="859"/>
  </cols>
  <sheetData>
    <row r="1" spans="2:24" ht="13.5" x14ac:dyDescent="0.15">
      <c r="B1" s="859" t="s">
        <v>558</v>
      </c>
      <c r="K1" s="936" t="s">
        <v>207</v>
      </c>
      <c r="L1" s="946"/>
      <c r="M1" s="946"/>
      <c r="N1" s="867" t="s">
        <v>124</v>
      </c>
      <c r="O1" s="916"/>
      <c r="P1" s="867" t="s">
        <v>208</v>
      </c>
      <c r="Q1" s="916"/>
      <c r="R1" s="867" t="s">
        <v>209</v>
      </c>
    </row>
    <row r="2" spans="2:24" ht="18.75" x14ac:dyDescent="0.15">
      <c r="B2" s="945" t="s">
        <v>557</v>
      </c>
      <c r="C2" s="945"/>
      <c r="D2" s="945"/>
      <c r="E2" s="945"/>
      <c r="F2" s="945"/>
      <c r="G2" s="945"/>
      <c r="H2" s="945"/>
      <c r="I2" s="945"/>
      <c r="J2" s="945"/>
      <c r="K2" s="945"/>
      <c r="L2" s="945"/>
      <c r="M2" s="945"/>
      <c r="N2" s="945"/>
      <c r="O2" s="945"/>
      <c r="P2" s="945"/>
      <c r="Q2" s="945"/>
      <c r="R2" s="945"/>
    </row>
    <row r="3" spans="2:24" ht="7.5" customHeight="1" x14ac:dyDescent="0.15">
      <c r="B3" s="944"/>
      <c r="C3" s="944"/>
      <c r="D3" s="944"/>
      <c r="E3" s="944"/>
      <c r="F3" s="944"/>
      <c r="G3" s="944"/>
      <c r="H3" s="944"/>
      <c r="I3" s="944"/>
      <c r="J3" s="944"/>
      <c r="K3" s="944"/>
      <c r="L3" s="944"/>
      <c r="M3" s="944"/>
      <c r="N3" s="944"/>
      <c r="O3" s="944"/>
      <c r="P3" s="944"/>
      <c r="Q3" s="944"/>
      <c r="R3" s="944"/>
    </row>
    <row r="4" spans="2:24" ht="24.95" customHeight="1" x14ac:dyDescent="0.15">
      <c r="I4" s="936" t="s">
        <v>556</v>
      </c>
      <c r="J4" s="943"/>
      <c r="K4" s="943"/>
      <c r="L4" s="943"/>
      <c r="M4" s="943"/>
      <c r="N4" s="943"/>
      <c r="O4" s="943"/>
      <c r="P4" s="943"/>
      <c r="Q4" s="943"/>
      <c r="R4" s="943"/>
    </row>
    <row r="5" spans="2:24" ht="24.95" customHeight="1" x14ac:dyDescent="0.15">
      <c r="I5" s="936" t="s">
        <v>314</v>
      </c>
      <c r="J5" s="942"/>
      <c r="K5" s="942"/>
      <c r="L5" s="942"/>
      <c r="M5" s="942"/>
      <c r="N5" s="942"/>
      <c r="O5" s="942"/>
      <c r="P5" s="942"/>
      <c r="Q5" s="942"/>
      <c r="R5" s="942"/>
    </row>
    <row r="6" spans="2:24" ht="24.95" customHeight="1" x14ac:dyDescent="0.15">
      <c r="I6" s="936" t="s">
        <v>555</v>
      </c>
      <c r="J6" s="942"/>
      <c r="K6" s="942"/>
      <c r="L6" s="942"/>
      <c r="M6" s="942"/>
      <c r="N6" s="942"/>
      <c r="O6" s="942"/>
      <c r="P6" s="942"/>
      <c r="Q6" s="942"/>
      <c r="R6" s="942"/>
    </row>
    <row r="7" spans="2:24" ht="9" customHeight="1" x14ac:dyDescent="0.15">
      <c r="I7" s="936"/>
      <c r="J7" s="941"/>
      <c r="K7" s="941"/>
      <c r="L7" s="941"/>
      <c r="M7" s="941"/>
      <c r="N7" s="941"/>
      <c r="O7" s="941"/>
      <c r="P7" s="941"/>
      <c r="Q7" s="941"/>
      <c r="R7" s="941"/>
    </row>
    <row r="8" spans="2:24" ht="13.5" x14ac:dyDescent="0.15">
      <c r="B8" s="940" t="s">
        <v>554</v>
      </c>
      <c r="C8" s="940"/>
      <c r="D8" s="940"/>
      <c r="E8" s="938"/>
      <c r="F8" s="939" t="s">
        <v>544</v>
      </c>
      <c r="G8" s="939"/>
      <c r="H8" s="939"/>
      <c r="I8" s="939"/>
    </row>
    <row r="9" spans="2:24" hidden="1" x14ac:dyDescent="0.15">
      <c r="E9" s="938"/>
      <c r="F9" s="883" t="s">
        <v>553</v>
      </c>
      <c r="G9" s="883"/>
      <c r="H9" s="883"/>
      <c r="I9" s="883"/>
    </row>
    <row r="10" spans="2:24" ht="9" customHeight="1" x14ac:dyDescent="0.15"/>
    <row r="11" spans="2:24" ht="13.5" x14ac:dyDescent="0.15">
      <c r="B11" s="934" t="s">
        <v>552</v>
      </c>
      <c r="F11" s="937" t="s">
        <v>551</v>
      </c>
      <c r="G11" s="937"/>
      <c r="H11" s="937"/>
      <c r="I11" s="937"/>
      <c r="J11" s="936" t="s">
        <v>550</v>
      </c>
      <c r="K11" s="935"/>
    </row>
    <row r="12" spans="2:24" ht="9" customHeight="1" x14ac:dyDescent="0.15"/>
    <row r="13" spans="2:24" ht="13.5" x14ac:dyDescent="0.15">
      <c r="B13" s="934" t="s">
        <v>549</v>
      </c>
    </row>
    <row r="14" spans="2:24" x14ac:dyDescent="0.15">
      <c r="B14" s="916" t="s">
        <v>6</v>
      </c>
      <c r="C14" s="915" t="s">
        <v>548</v>
      </c>
      <c r="D14" s="915"/>
      <c r="E14" s="915"/>
      <c r="F14" s="915"/>
      <c r="G14" s="915"/>
      <c r="H14" s="915"/>
      <c r="I14" s="915"/>
      <c r="J14" s="915"/>
      <c r="K14" s="915"/>
      <c r="M14" s="914" t="s">
        <v>531</v>
      </c>
      <c r="N14" s="913"/>
      <c r="O14" s="913"/>
      <c r="P14" s="913"/>
      <c r="Q14" s="913"/>
      <c r="R14" s="912"/>
    </row>
    <row r="15" spans="2:24" ht="80.099999999999994" customHeight="1" x14ac:dyDescent="0.15">
      <c r="B15" s="911"/>
      <c r="C15" s="908" t="s">
        <v>530</v>
      </c>
      <c r="D15" s="908"/>
      <c r="E15" s="911"/>
      <c r="F15" s="910" t="s">
        <v>529</v>
      </c>
      <c r="G15" s="910"/>
      <c r="H15" s="909" t="s">
        <v>528</v>
      </c>
      <c r="I15" s="909"/>
      <c r="J15" s="908" t="s">
        <v>527</v>
      </c>
      <c r="K15" s="908"/>
      <c r="M15" s="907" t="str">
        <f>F8</f>
        <v>介護福祉士</v>
      </c>
      <c r="N15" s="906"/>
      <c r="O15" s="905"/>
      <c r="P15" s="907" t="str">
        <f>F9</f>
        <v>介護職員</v>
      </c>
      <c r="Q15" s="906"/>
      <c r="R15" s="905"/>
    </row>
    <row r="16" spans="2:24" ht="26.1" customHeight="1" x14ac:dyDescent="0.15">
      <c r="B16" s="904" t="s">
        <v>526</v>
      </c>
      <c r="C16" s="891"/>
      <c r="D16" s="900" t="s">
        <v>522</v>
      </c>
      <c r="E16" s="933" t="str">
        <f>$F$8</f>
        <v>介護福祉士</v>
      </c>
      <c r="F16" s="897"/>
      <c r="G16" s="902" t="s">
        <v>453</v>
      </c>
      <c r="H16" s="897"/>
      <c r="I16" s="902" t="s">
        <v>522</v>
      </c>
      <c r="J16" s="897"/>
      <c r="K16" s="902" t="s">
        <v>522</v>
      </c>
      <c r="M16" s="895" t="str">
        <f>IF(C16="","",F16+ROUNDDOWN((H16+J16)/C16,1))</f>
        <v/>
      </c>
      <c r="N16" s="894"/>
      <c r="O16" s="893"/>
      <c r="P16" s="895" t="str">
        <f>IF(C16="","",F17+ROUNDDOWN((H17+J17)/C16,1))</f>
        <v/>
      </c>
      <c r="Q16" s="894"/>
      <c r="R16" s="893"/>
      <c r="V16" s="928"/>
      <c r="W16" s="932" t="s">
        <v>547</v>
      </c>
      <c r="X16" s="932" t="s">
        <v>546</v>
      </c>
    </row>
    <row r="17" spans="2:24" ht="26.1" customHeight="1" x14ac:dyDescent="0.15">
      <c r="B17" s="925" t="s">
        <v>525</v>
      </c>
      <c r="C17" s="891"/>
      <c r="D17" s="890"/>
      <c r="E17" s="924" t="str">
        <f>$F$9</f>
        <v>介護職員</v>
      </c>
      <c r="F17" s="888"/>
      <c r="G17" s="887" t="s">
        <v>453</v>
      </c>
      <c r="H17" s="888"/>
      <c r="I17" s="887" t="s">
        <v>522</v>
      </c>
      <c r="J17" s="888"/>
      <c r="K17" s="887" t="s">
        <v>522</v>
      </c>
      <c r="M17" s="886"/>
      <c r="N17" s="885"/>
      <c r="O17" s="884"/>
      <c r="P17" s="886"/>
      <c r="Q17" s="885"/>
      <c r="R17" s="884"/>
      <c r="V17" s="931" t="s">
        <v>545</v>
      </c>
      <c r="W17" s="928" t="s">
        <v>544</v>
      </c>
      <c r="X17" s="928" t="s">
        <v>543</v>
      </c>
    </row>
    <row r="18" spans="2:24" ht="26.1" customHeight="1" x14ac:dyDescent="0.15">
      <c r="B18" s="927"/>
      <c r="C18" s="891"/>
      <c r="D18" s="900" t="s">
        <v>522</v>
      </c>
      <c r="E18" s="926" t="str">
        <f>$F$8</f>
        <v>介護福祉士</v>
      </c>
      <c r="F18" s="898"/>
      <c r="G18" s="896" t="s">
        <v>453</v>
      </c>
      <c r="H18" s="897"/>
      <c r="I18" s="896" t="s">
        <v>522</v>
      </c>
      <c r="J18" s="897"/>
      <c r="K18" s="896" t="s">
        <v>522</v>
      </c>
      <c r="M18" s="895" t="str">
        <f>IF(C18="","",F18+ROUNDDOWN((H18+J18)/C18,1))</f>
        <v/>
      </c>
      <c r="N18" s="894"/>
      <c r="O18" s="893"/>
      <c r="P18" s="895" t="str">
        <f>IF(C18="","",F19+ROUNDDOWN((H19+J19)/C18,1))</f>
        <v/>
      </c>
      <c r="Q18" s="894"/>
      <c r="R18" s="893"/>
      <c r="V18" s="930"/>
      <c r="W18" s="928" t="s">
        <v>542</v>
      </c>
      <c r="X18" s="928" t="s">
        <v>541</v>
      </c>
    </row>
    <row r="19" spans="2:24" ht="26.1" customHeight="1" x14ac:dyDescent="0.15">
      <c r="B19" s="925" t="s">
        <v>524</v>
      </c>
      <c r="C19" s="891"/>
      <c r="D19" s="890"/>
      <c r="E19" s="924" t="str">
        <f>$F$9</f>
        <v>介護職員</v>
      </c>
      <c r="F19" s="888"/>
      <c r="G19" s="887" t="s">
        <v>453</v>
      </c>
      <c r="H19" s="888"/>
      <c r="I19" s="887" t="s">
        <v>522</v>
      </c>
      <c r="J19" s="888"/>
      <c r="K19" s="887" t="s">
        <v>522</v>
      </c>
      <c r="M19" s="886"/>
      <c r="N19" s="885"/>
      <c r="O19" s="884"/>
      <c r="P19" s="886"/>
      <c r="Q19" s="885"/>
      <c r="R19" s="884"/>
      <c r="V19" s="930"/>
      <c r="W19" s="928" t="s">
        <v>540</v>
      </c>
      <c r="X19" s="928" t="s">
        <v>539</v>
      </c>
    </row>
    <row r="20" spans="2:24" ht="26.1" customHeight="1" x14ac:dyDescent="0.15">
      <c r="B20" s="927"/>
      <c r="C20" s="891"/>
      <c r="D20" s="900" t="s">
        <v>522</v>
      </c>
      <c r="E20" s="926" t="str">
        <f>$F$8</f>
        <v>介護福祉士</v>
      </c>
      <c r="F20" s="898"/>
      <c r="G20" s="896" t="s">
        <v>453</v>
      </c>
      <c r="H20" s="897"/>
      <c r="I20" s="896" t="s">
        <v>522</v>
      </c>
      <c r="J20" s="897"/>
      <c r="K20" s="896" t="s">
        <v>522</v>
      </c>
      <c r="M20" s="895" t="str">
        <f>IF(C20="","",F20+ROUNDDOWN((H20+J20)/C20,1))</f>
        <v/>
      </c>
      <c r="N20" s="894"/>
      <c r="O20" s="893"/>
      <c r="P20" s="895" t="str">
        <f>IF(C20="","",F21+ROUNDDOWN((H21+J21)/C20,1))</f>
        <v/>
      </c>
      <c r="Q20" s="894"/>
      <c r="R20" s="893"/>
      <c r="V20" s="930"/>
      <c r="W20" s="928" t="s">
        <v>539</v>
      </c>
      <c r="X20" s="928" t="s">
        <v>539</v>
      </c>
    </row>
    <row r="21" spans="2:24" ht="26.1" customHeight="1" x14ac:dyDescent="0.15">
      <c r="B21" s="925" t="s">
        <v>523</v>
      </c>
      <c r="C21" s="891"/>
      <c r="D21" s="890"/>
      <c r="E21" s="924" t="str">
        <f>$F$9</f>
        <v>介護職員</v>
      </c>
      <c r="F21" s="888"/>
      <c r="G21" s="887" t="s">
        <v>453</v>
      </c>
      <c r="H21" s="888"/>
      <c r="I21" s="887" t="s">
        <v>522</v>
      </c>
      <c r="J21" s="888"/>
      <c r="K21" s="887" t="s">
        <v>522</v>
      </c>
      <c r="M21" s="886"/>
      <c r="N21" s="885"/>
      <c r="O21" s="884"/>
      <c r="P21" s="886"/>
      <c r="Q21" s="885"/>
      <c r="R21" s="884"/>
      <c r="V21" s="930"/>
      <c r="W21" s="928" t="s">
        <v>539</v>
      </c>
      <c r="X21" s="928" t="s">
        <v>539</v>
      </c>
    </row>
    <row r="22" spans="2:24" ht="26.1" customHeight="1" x14ac:dyDescent="0.15">
      <c r="B22" s="927"/>
      <c r="C22" s="891"/>
      <c r="D22" s="900" t="s">
        <v>522</v>
      </c>
      <c r="E22" s="926" t="str">
        <f>$F$8</f>
        <v>介護福祉士</v>
      </c>
      <c r="F22" s="898"/>
      <c r="G22" s="896" t="s">
        <v>453</v>
      </c>
      <c r="H22" s="897"/>
      <c r="I22" s="896" t="s">
        <v>522</v>
      </c>
      <c r="J22" s="897"/>
      <c r="K22" s="896" t="s">
        <v>522</v>
      </c>
      <c r="M22" s="895" t="str">
        <f>IF(C22="","",F22+ROUNDDOWN((H22+J22)/C22,1))</f>
        <v/>
      </c>
      <c r="N22" s="894"/>
      <c r="O22" s="893"/>
      <c r="P22" s="895" t="str">
        <f>IF(C22="","",F23+ROUNDDOWN((H23+J23)/C22,1))</f>
        <v/>
      </c>
      <c r="Q22" s="894"/>
      <c r="R22" s="893"/>
      <c r="V22" s="929"/>
      <c r="W22" s="928" t="s">
        <v>539</v>
      </c>
      <c r="X22" s="928" t="s">
        <v>539</v>
      </c>
    </row>
    <row r="23" spans="2:24" ht="26.1" customHeight="1" x14ac:dyDescent="0.15">
      <c r="B23" s="925" t="s">
        <v>538</v>
      </c>
      <c r="C23" s="891"/>
      <c r="D23" s="890"/>
      <c r="E23" s="924" t="str">
        <f>$F$9</f>
        <v>介護職員</v>
      </c>
      <c r="F23" s="888"/>
      <c r="G23" s="887" t="s">
        <v>453</v>
      </c>
      <c r="H23" s="888"/>
      <c r="I23" s="887" t="s">
        <v>522</v>
      </c>
      <c r="J23" s="888"/>
      <c r="K23" s="887" t="s">
        <v>522</v>
      </c>
      <c r="M23" s="886"/>
      <c r="N23" s="885"/>
      <c r="O23" s="884"/>
      <c r="P23" s="886"/>
      <c r="Q23" s="885"/>
      <c r="R23" s="884"/>
    </row>
    <row r="24" spans="2:24" ht="26.1" customHeight="1" x14ac:dyDescent="0.15">
      <c r="B24" s="927"/>
      <c r="C24" s="891"/>
      <c r="D24" s="900" t="s">
        <v>522</v>
      </c>
      <c r="E24" s="926" t="str">
        <f>$F$8</f>
        <v>介護福祉士</v>
      </c>
      <c r="F24" s="898"/>
      <c r="G24" s="896" t="s">
        <v>453</v>
      </c>
      <c r="H24" s="897"/>
      <c r="I24" s="896" t="s">
        <v>522</v>
      </c>
      <c r="J24" s="897"/>
      <c r="K24" s="896" t="s">
        <v>522</v>
      </c>
      <c r="M24" s="895" t="str">
        <f>IF(C24="","",F24+ROUNDDOWN((H24+J24)/C24,1))</f>
        <v/>
      </c>
      <c r="N24" s="894"/>
      <c r="O24" s="893"/>
      <c r="P24" s="895" t="str">
        <f>IF(C24="","",F25+ROUNDDOWN((H25+J25)/C24,1))</f>
        <v/>
      </c>
      <c r="Q24" s="894"/>
      <c r="R24" s="893"/>
    </row>
    <row r="25" spans="2:24" ht="26.1" customHeight="1" x14ac:dyDescent="0.15">
      <c r="B25" s="925" t="s">
        <v>537</v>
      </c>
      <c r="C25" s="891"/>
      <c r="D25" s="890"/>
      <c r="E25" s="924" t="str">
        <f>$F$9</f>
        <v>介護職員</v>
      </c>
      <c r="F25" s="888"/>
      <c r="G25" s="887" t="s">
        <v>453</v>
      </c>
      <c r="H25" s="888"/>
      <c r="I25" s="887" t="s">
        <v>522</v>
      </c>
      <c r="J25" s="888"/>
      <c r="K25" s="887" t="s">
        <v>522</v>
      </c>
      <c r="M25" s="886"/>
      <c r="N25" s="885"/>
      <c r="O25" s="884"/>
      <c r="P25" s="886"/>
      <c r="Q25" s="885"/>
      <c r="R25" s="884"/>
    </row>
    <row r="26" spans="2:24" ht="26.1" customHeight="1" x14ac:dyDescent="0.15">
      <c r="B26" s="927"/>
      <c r="C26" s="891"/>
      <c r="D26" s="900" t="s">
        <v>522</v>
      </c>
      <c r="E26" s="926" t="str">
        <f>$F$8</f>
        <v>介護福祉士</v>
      </c>
      <c r="F26" s="898"/>
      <c r="G26" s="896" t="s">
        <v>453</v>
      </c>
      <c r="H26" s="897"/>
      <c r="I26" s="896" t="s">
        <v>522</v>
      </c>
      <c r="J26" s="897"/>
      <c r="K26" s="896" t="s">
        <v>522</v>
      </c>
      <c r="M26" s="895" t="str">
        <f>IF(C26="","",F26+ROUNDDOWN((H26+J26)/C26,1))</f>
        <v/>
      </c>
      <c r="N26" s="894"/>
      <c r="O26" s="893"/>
      <c r="P26" s="895" t="str">
        <f>IF(C26="","",F27+ROUNDDOWN((H27+J27)/C26,1))</f>
        <v/>
      </c>
      <c r="Q26" s="894"/>
      <c r="R26" s="893"/>
    </row>
    <row r="27" spans="2:24" ht="26.1" customHeight="1" x14ac:dyDescent="0.15">
      <c r="B27" s="925" t="s">
        <v>536</v>
      </c>
      <c r="C27" s="891"/>
      <c r="D27" s="890"/>
      <c r="E27" s="924" t="str">
        <f>$F$9</f>
        <v>介護職員</v>
      </c>
      <c r="F27" s="888"/>
      <c r="G27" s="887" t="s">
        <v>453</v>
      </c>
      <c r="H27" s="888"/>
      <c r="I27" s="887" t="s">
        <v>522</v>
      </c>
      <c r="J27" s="888"/>
      <c r="K27" s="887" t="s">
        <v>522</v>
      </c>
      <c r="M27" s="886"/>
      <c r="N27" s="885"/>
      <c r="O27" s="884"/>
      <c r="P27" s="886"/>
      <c r="Q27" s="885"/>
      <c r="R27" s="884"/>
    </row>
    <row r="28" spans="2:24" ht="26.1" customHeight="1" x14ac:dyDescent="0.15">
      <c r="B28" s="927"/>
      <c r="C28" s="891"/>
      <c r="D28" s="900" t="s">
        <v>522</v>
      </c>
      <c r="E28" s="926" t="str">
        <f>$F$8</f>
        <v>介護福祉士</v>
      </c>
      <c r="F28" s="898"/>
      <c r="G28" s="896" t="s">
        <v>453</v>
      </c>
      <c r="H28" s="897"/>
      <c r="I28" s="896" t="s">
        <v>522</v>
      </c>
      <c r="J28" s="897"/>
      <c r="K28" s="896" t="s">
        <v>522</v>
      </c>
      <c r="M28" s="895" t="str">
        <f>IF(C28="","",F28+ROUNDDOWN((H28+J28)/C28,1))</f>
        <v/>
      </c>
      <c r="N28" s="894"/>
      <c r="O28" s="893"/>
      <c r="P28" s="895" t="str">
        <f>IF(C28="","",F29+ROUNDDOWN((H29+J29)/C28,1))</f>
        <v/>
      </c>
      <c r="Q28" s="894"/>
      <c r="R28" s="893"/>
    </row>
    <row r="29" spans="2:24" ht="26.1" customHeight="1" x14ac:dyDescent="0.15">
      <c r="B29" s="925" t="s">
        <v>535</v>
      </c>
      <c r="C29" s="891"/>
      <c r="D29" s="890"/>
      <c r="E29" s="924" t="str">
        <f>$F$9</f>
        <v>介護職員</v>
      </c>
      <c r="F29" s="888"/>
      <c r="G29" s="887" t="s">
        <v>453</v>
      </c>
      <c r="H29" s="888"/>
      <c r="I29" s="887" t="s">
        <v>522</v>
      </c>
      <c r="J29" s="888"/>
      <c r="K29" s="887" t="s">
        <v>522</v>
      </c>
      <c r="M29" s="886"/>
      <c r="N29" s="885"/>
      <c r="O29" s="884"/>
      <c r="P29" s="886"/>
      <c r="Q29" s="885"/>
      <c r="R29" s="884"/>
    </row>
    <row r="30" spans="2:24" ht="26.1" customHeight="1" x14ac:dyDescent="0.15">
      <c r="B30" s="927"/>
      <c r="C30" s="891"/>
      <c r="D30" s="900" t="s">
        <v>522</v>
      </c>
      <c r="E30" s="926" t="str">
        <f>$F$8</f>
        <v>介護福祉士</v>
      </c>
      <c r="F30" s="898"/>
      <c r="G30" s="896" t="s">
        <v>453</v>
      </c>
      <c r="H30" s="897"/>
      <c r="I30" s="896" t="s">
        <v>522</v>
      </c>
      <c r="J30" s="897"/>
      <c r="K30" s="896" t="s">
        <v>522</v>
      </c>
      <c r="M30" s="895" t="str">
        <f>IF(C30="","",F30+ROUNDDOWN((H30+J30)/C30,1))</f>
        <v/>
      </c>
      <c r="N30" s="894"/>
      <c r="O30" s="893"/>
      <c r="P30" s="895" t="str">
        <f>IF(C30="","",F31+ROUNDDOWN((H31+J31)/C30,1))</f>
        <v/>
      </c>
      <c r="Q30" s="894"/>
      <c r="R30" s="893"/>
    </row>
    <row r="31" spans="2:24" ht="26.1" customHeight="1" x14ac:dyDescent="0.15">
      <c r="B31" s="925" t="s">
        <v>436</v>
      </c>
      <c r="C31" s="891"/>
      <c r="D31" s="890"/>
      <c r="E31" s="924" t="str">
        <f>$F$9</f>
        <v>介護職員</v>
      </c>
      <c r="F31" s="888"/>
      <c r="G31" s="887" t="s">
        <v>453</v>
      </c>
      <c r="H31" s="888"/>
      <c r="I31" s="887" t="s">
        <v>522</v>
      </c>
      <c r="J31" s="888"/>
      <c r="K31" s="887" t="s">
        <v>522</v>
      </c>
      <c r="M31" s="886"/>
      <c r="N31" s="885"/>
      <c r="O31" s="884"/>
      <c r="P31" s="886"/>
      <c r="Q31" s="885"/>
      <c r="R31" s="884"/>
    </row>
    <row r="32" spans="2:24" ht="26.1" customHeight="1" x14ac:dyDescent="0.15">
      <c r="B32" s="927"/>
      <c r="C32" s="891"/>
      <c r="D32" s="900" t="s">
        <v>522</v>
      </c>
      <c r="E32" s="926" t="str">
        <f>$F$8</f>
        <v>介護福祉士</v>
      </c>
      <c r="F32" s="898"/>
      <c r="G32" s="896" t="s">
        <v>453</v>
      </c>
      <c r="H32" s="897"/>
      <c r="I32" s="896" t="s">
        <v>522</v>
      </c>
      <c r="J32" s="897"/>
      <c r="K32" s="896" t="s">
        <v>522</v>
      </c>
      <c r="M32" s="895" t="str">
        <f>IF(C32="","",F32+ROUNDDOWN((H32+J32)/C32,1))</f>
        <v/>
      </c>
      <c r="N32" s="894"/>
      <c r="O32" s="893"/>
      <c r="P32" s="895" t="str">
        <f>IF(C32="","",F33+ROUNDDOWN((H33+J33)/C32,1))</f>
        <v/>
      </c>
      <c r="Q32" s="894"/>
      <c r="R32" s="893"/>
    </row>
    <row r="33" spans="2:19" ht="26.1" customHeight="1" x14ac:dyDescent="0.15">
      <c r="B33" s="925" t="s">
        <v>435</v>
      </c>
      <c r="C33" s="891"/>
      <c r="D33" s="890"/>
      <c r="E33" s="924" t="str">
        <f>$F$9</f>
        <v>介護職員</v>
      </c>
      <c r="F33" s="888"/>
      <c r="G33" s="887" t="s">
        <v>453</v>
      </c>
      <c r="H33" s="888"/>
      <c r="I33" s="887" t="s">
        <v>522</v>
      </c>
      <c r="J33" s="888"/>
      <c r="K33" s="887" t="s">
        <v>522</v>
      </c>
      <c r="M33" s="886"/>
      <c r="N33" s="885"/>
      <c r="O33" s="884"/>
      <c r="P33" s="886"/>
      <c r="Q33" s="885"/>
      <c r="R33" s="884"/>
    </row>
    <row r="34" spans="2:19" ht="26.1" customHeight="1" x14ac:dyDescent="0.15">
      <c r="B34" s="904" t="s">
        <v>526</v>
      </c>
      <c r="C34" s="891"/>
      <c r="D34" s="900" t="s">
        <v>522</v>
      </c>
      <c r="E34" s="926" t="str">
        <f>$F$8</f>
        <v>介護福祉士</v>
      </c>
      <c r="F34" s="898"/>
      <c r="G34" s="896" t="s">
        <v>453</v>
      </c>
      <c r="H34" s="897"/>
      <c r="I34" s="896" t="s">
        <v>522</v>
      </c>
      <c r="J34" s="897"/>
      <c r="K34" s="896" t="s">
        <v>522</v>
      </c>
      <c r="M34" s="895" t="str">
        <f>IF(C34="","",F34+ROUNDDOWN((H34+J34)/C34,1))</f>
        <v/>
      </c>
      <c r="N34" s="894"/>
      <c r="O34" s="893"/>
      <c r="P34" s="895" t="str">
        <f>IF(C34="","",F35+ROUNDDOWN((H35+J35)/C34,1))</f>
        <v/>
      </c>
      <c r="Q34" s="894"/>
      <c r="R34" s="893"/>
    </row>
    <row r="35" spans="2:19" ht="26.1" customHeight="1" x14ac:dyDescent="0.15">
      <c r="B35" s="925" t="s">
        <v>534</v>
      </c>
      <c r="C35" s="891"/>
      <c r="D35" s="890"/>
      <c r="E35" s="924" t="str">
        <f>$F$9</f>
        <v>介護職員</v>
      </c>
      <c r="F35" s="888"/>
      <c r="G35" s="887" t="s">
        <v>453</v>
      </c>
      <c r="H35" s="888"/>
      <c r="I35" s="887" t="s">
        <v>522</v>
      </c>
      <c r="J35" s="888"/>
      <c r="K35" s="887" t="s">
        <v>522</v>
      </c>
      <c r="M35" s="886"/>
      <c r="N35" s="885"/>
      <c r="O35" s="884"/>
      <c r="P35" s="886"/>
      <c r="Q35" s="885"/>
      <c r="R35" s="884"/>
    </row>
    <row r="36" spans="2:19" ht="26.1" customHeight="1" x14ac:dyDescent="0.15">
      <c r="B36" s="927"/>
      <c r="C36" s="891"/>
      <c r="D36" s="900" t="s">
        <v>522</v>
      </c>
      <c r="E36" s="926" t="str">
        <f>$F$8</f>
        <v>介護福祉士</v>
      </c>
      <c r="F36" s="898"/>
      <c r="G36" s="896" t="s">
        <v>453</v>
      </c>
      <c r="H36" s="897"/>
      <c r="I36" s="896" t="s">
        <v>522</v>
      </c>
      <c r="J36" s="897"/>
      <c r="K36" s="896" t="s">
        <v>522</v>
      </c>
      <c r="M36" s="895" t="str">
        <f>IF(C36="","",F36+ROUNDDOWN((H36+J36)/C36,1))</f>
        <v/>
      </c>
      <c r="N36" s="894"/>
      <c r="O36" s="893"/>
      <c r="P36" s="895" t="str">
        <f>IF(C36="","",F37+ROUNDDOWN((H37+J37)/C36,1))</f>
        <v/>
      </c>
      <c r="Q36" s="894"/>
      <c r="R36" s="893"/>
    </row>
    <row r="37" spans="2:19" ht="26.1" customHeight="1" x14ac:dyDescent="0.15">
      <c r="B37" s="925" t="s">
        <v>533</v>
      </c>
      <c r="C37" s="891"/>
      <c r="D37" s="890"/>
      <c r="E37" s="924" t="str">
        <f>$F$9</f>
        <v>介護職員</v>
      </c>
      <c r="F37" s="888"/>
      <c r="G37" s="887" t="s">
        <v>453</v>
      </c>
      <c r="H37" s="888"/>
      <c r="I37" s="887" t="s">
        <v>522</v>
      </c>
      <c r="J37" s="888"/>
      <c r="K37" s="887" t="s">
        <v>522</v>
      </c>
      <c r="M37" s="886"/>
      <c r="N37" s="885"/>
      <c r="O37" s="884"/>
      <c r="P37" s="886"/>
      <c r="Q37" s="885"/>
      <c r="R37" s="884"/>
    </row>
    <row r="38" spans="2:19" ht="6.75" customHeight="1" x14ac:dyDescent="0.15">
      <c r="B38" s="922"/>
      <c r="C38" s="923"/>
      <c r="D38" s="922"/>
      <c r="E38" s="921"/>
      <c r="F38" s="920"/>
      <c r="G38" s="862"/>
      <c r="H38" s="920"/>
      <c r="I38" s="862"/>
      <c r="J38" s="919"/>
      <c r="K38" s="861"/>
      <c r="L38" s="861"/>
      <c r="M38" s="918"/>
      <c r="N38" s="918"/>
      <c r="O38" s="918"/>
      <c r="P38" s="918"/>
      <c r="Q38" s="918"/>
      <c r="R38" s="918"/>
    </row>
    <row r="39" spans="2:19" ht="20.100000000000001" customHeight="1" x14ac:dyDescent="0.15">
      <c r="H39" s="867"/>
      <c r="J39" s="890" t="s">
        <v>521</v>
      </c>
      <c r="K39" s="890"/>
      <c r="L39" s="890"/>
      <c r="M39" s="886" t="str">
        <f>IF(SUM(M16:O37)=0,"",SUM(M16:O37))</f>
        <v/>
      </c>
      <c r="N39" s="885"/>
      <c r="O39" s="884"/>
      <c r="P39" s="886" t="str">
        <f>IF(SUM(P16:R37)=0,"",SUM(P16:R37))</f>
        <v/>
      </c>
      <c r="Q39" s="885"/>
      <c r="R39" s="885"/>
      <c r="S39" s="917"/>
    </row>
    <row r="40" spans="2:19" ht="20.100000000000001" customHeight="1" x14ac:dyDescent="0.15">
      <c r="H40" s="867"/>
      <c r="J40" s="883" t="s">
        <v>520</v>
      </c>
      <c r="K40" s="883"/>
      <c r="L40" s="883"/>
      <c r="M40" s="882" t="str">
        <f>IF(M39="","",ROUNDDOWN(M39/$K$11,1))</f>
        <v/>
      </c>
      <c r="N40" s="881"/>
      <c r="O40" s="880"/>
      <c r="P40" s="882" t="str">
        <f>IF(P39="","",ROUNDDOWN(P39/$K$11,1))</f>
        <v/>
      </c>
      <c r="Q40" s="881"/>
      <c r="R40" s="880"/>
    </row>
    <row r="41" spans="2:19" ht="18.75" customHeight="1" x14ac:dyDescent="0.15">
      <c r="J41" s="879" t="str">
        <f>$M$15</f>
        <v>介護福祉士</v>
      </c>
      <c r="K41" s="878"/>
      <c r="L41" s="878"/>
      <c r="M41" s="878"/>
      <c r="N41" s="878"/>
      <c r="O41" s="877"/>
      <c r="P41" s="876" t="str">
        <f>IF(M40="","",M40/P40)</f>
        <v/>
      </c>
      <c r="Q41" s="875"/>
      <c r="R41" s="874"/>
    </row>
    <row r="42" spans="2:19" ht="18.75" customHeight="1" x14ac:dyDescent="0.15">
      <c r="J42" s="873" t="s">
        <v>519</v>
      </c>
      <c r="K42" s="872"/>
      <c r="L42" s="872"/>
      <c r="M42" s="872"/>
      <c r="N42" s="872"/>
      <c r="O42" s="871"/>
      <c r="P42" s="870"/>
      <c r="Q42" s="869"/>
      <c r="R42" s="868"/>
    </row>
    <row r="43" spans="2:19" ht="18.75" customHeight="1" x14ac:dyDescent="0.15">
      <c r="J43" s="867"/>
      <c r="K43" s="867"/>
      <c r="L43" s="867"/>
      <c r="M43" s="867"/>
      <c r="N43" s="867"/>
      <c r="O43" s="867"/>
      <c r="P43" s="867"/>
      <c r="Q43" s="867"/>
      <c r="R43" s="866"/>
    </row>
    <row r="44" spans="2:19" ht="18.75" customHeight="1" x14ac:dyDescent="0.15">
      <c r="B44" s="916" t="s">
        <v>6</v>
      </c>
      <c r="C44" s="915" t="s">
        <v>532</v>
      </c>
      <c r="D44" s="915"/>
      <c r="E44" s="915"/>
      <c r="F44" s="915"/>
      <c r="G44" s="915"/>
      <c r="H44" s="915"/>
      <c r="I44" s="915"/>
      <c r="J44" s="915"/>
      <c r="K44" s="915"/>
      <c r="M44" s="914" t="s">
        <v>531</v>
      </c>
      <c r="N44" s="913"/>
      <c r="O44" s="913"/>
      <c r="P44" s="913"/>
      <c r="Q44" s="913"/>
      <c r="R44" s="912"/>
    </row>
    <row r="45" spans="2:19" ht="79.5" customHeight="1" x14ac:dyDescent="0.15">
      <c r="B45" s="911"/>
      <c r="C45" s="908" t="s">
        <v>530</v>
      </c>
      <c r="D45" s="908"/>
      <c r="E45" s="911"/>
      <c r="F45" s="910" t="s">
        <v>529</v>
      </c>
      <c r="G45" s="910"/>
      <c r="H45" s="909" t="s">
        <v>528</v>
      </c>
      <c r="I45" s="909"/>
      <c r="J45" s="908" t="s">
        <v>527</v>
      </c>
      <c r="K45" s="908"/>
      <c r="M45" s="907" t="str">
        <f>F8</f>
        <v>介護福祉士</v>
      </c>
      <c r="N45" s="906"/>
      <c r="O45" s="905"/>
      <c r="P45" s="907" t="str">
        <f>F9</f>
        <v>介護職員</v>
      </c>
      <c r="Q45" s="906"/>
      <c r="R45" s="905"/>
    </row>
    <row r="46" spans="2:19" ht="25.5" customHeight="1" x14ac:dyDescent="0.15">
      <c r="B46" s="904" t="s">
        <v>526</v>
      </c>
      <c r="C46" s="891"/>
      <c r="D46" s="900" t="s">
        <v>522</v>
      </c>
      <c r="E46" s="903" t="str">
        <f>$F$8</f>
        <v>介護福祉士</v>
      </c>
      <c r="F46" s="897"/>
      <c r="G46" s="902" t="s">
        <v>453</v>
      </c>
      <c r="H46" s="897"/>
      <c r="I46" s="902" t="s">
        <v>522</v>
      </c>
      <c r="J46" s="897"/>
      <c r="K46" s="902" t="s">
        <v>522</v>
      </c>
      <c r="M46" s="895" t="str">
        <f>IF(C46="","",F46+ROUNDDOWN((H46+J46)/C46,1))</f>
        <v/>
      </c>
      <c r="N46" s="894"/>
      <c r="O46" s="893"/>
      <c r="P46" s="895" t="str">
        <f>IF(C46="","",F47+ROUNDDOWN((H47+J47)/C46,1))</f>
        <v/>
      </c>
      <c r="Q46" s="894"/>
      <c r="R46" s="893"/>
    </row>
    <row r="47" spans="2:19" ht="25.5" customHeight="1" x14ac:dyDescent="0.15">
      <c r="B47" s="892" t="s">
        <v>525</v>
      </c>
      <c r="C47" s="891"/>
      <c r="D47" s="890"/>
      <c r="E47" s="889" t="str">
        <f>$F$9</f>
        <v>介護職員</v>
      </c>
      <c r="F47" s="888"/>
      <c r="G47" s="887" t="s">
        <v>453</v>
      </c>
      <c r="H47" s="888"/>
      <c r="I47" s="887" t="s">
        <v>522</v>
      </c>
      <c r="J47" s="888"/>
      <c r="K47" s="887" t="s">
        <v>522</v>
      </c>
      <c r="M47" s="886"/>
      <c r="N47" s="885"/>
      <c r="O47" s="884"/>
      <c r="P47" s="886"/>
      <c r="Q47" s="885"/>
      <c r="R47" s="884"/>
    </row>
    <row r="48" spans="2:19" ht="25.5" customHeight="1" x14ac:dyDescent="0.15">
      <c r="B48" s="901"/>
      <c r="C48" s="891"/>
      <c r="D48" s="900" t="s">
        <v>522</v>
      </c>
      <c r="E48" s="899" t="str">
        <f>$F$8</f>
        <v>介護福祉士</v>
      </c>
      <c r="F48" s="898"/>
      <c r="G48" s="896" t="s">
        <v>453</v>
      </c>
      <c r="H48" s="897"/>
      <c r="I48" s="896" t="s">
        <v>522</v>
      </c>
      <c r="J48" s="897"/>
      <c r="K48" s="896" t="s">
        <v>522</v>
      </c>
      <c r="M48" s="895" t="str">
        <f>IF(C48="","",F48+ROUNDDOWN((H48+J48)/C48,1))</f>
        <v/>
      </c>
      <c r="N48" s="894"/>
      <c r="O48" s="893"/>
      <c r="P48" s="895" t="str">
        <f>IF(C48="","",F49+ROUNDDOWN((H49+J49)/C48,1))</f>
        <v/>
      </c>
      <c r="Q48" s="894"/>
      <c r="R48" s="893"/>
    </row>
    <row r="49" spans="2:18" ht="25.5" customHeight="1" x14ac:dyDescent="0.15">
      <c r="B49" s="892" t="s">
        <v>524</v>
      </c>
      <c r="C49" s="891"/>
      <c r="D49" s="890"/>
      <c r="E49" s="889" t="str">
        <f>$F$9</f>
        <v>介護職員</v>
      </c>
      <c r="F49" s="888"/>
      <c r="G49" s="887" t="s">
        <v>453</v>
      </c>
      <c r="H49" s="888"/>
      <c r="I49" s="887" t="s">
        <v>522</v>
      </c>
      <c r="J49" s="888"/>
      <c r="K49" s="887" t="s">
        <v>522</v>
      </c>
      <c r="M49" s="886"/>
      <c r="N49" s="885"/>
      <c r="O49" s="884"/>
      <c r="P49" s="886"/>
      <c r="Q49" s="885"/>
      <c r="R49" s="884"/>
    </row>
    <row r="50" spans="2:18" ht="25.5" customHeight="1" x14ac:dyDescent="0.15">
      <c r="B50" s="901"/>
      <c r="C50" s="891"/>
      <c r="D50" s="900" t="s">
        <v>522</v>
      </c>
      <c r="E50" s="899" t="str">
        <f>$F$8</f>
        <v>介護福祉士</v>
      </c>
      <c r="F50" s="898"/>
      <c r="G50" s="896" t="s">
        <v>453</v>
      </c>
      <c r="H50" s="897"/>
      <c r="I50" s="896" t="s">
        <v>522</v>
      </c>
      <c r="J50" s="897"/>
      <c r="K50" s="896" t="s">
        <v>522</v>
      </c>
      <c r="M50" s="895" t="str">
        <f>IF(C50="","",F50+ROUNDDOWN((H50+J50)/C50,1))</f>
        <v/>
      </c>
      <c r="N50" s="894"/>
      <c r="O50" s="893"/>
      <c r="P50" s="895" t="str">
        <f>IF(C50="","",F51+ROUNDDOWN((H51+J51)/C50,1))</f>
        <v/>
      </c>
      <c r="Q50" s="894"/>
      <c r="R50" s="893"/>
    </row>
    <row r="51" spans="2:18" ht="25.5" customHeight="1" x14ac:dyDescent="0.15">
      <c r="B51" s="892" t="s">
        <v>523</v>
      </c>
      <c r="C51" s="891"/>
      <c r="D51" s="890"/>
      <c r="E51" s="889" t="str">
        <f>$F$9</f>
        <v>介護職員</v>
      </c>
      <c r="F51" s="888"/>
      <c r="G51" s="887" t="s">
        <v>453</v>
      </c>
      <c r="H51" s="888"/>
      <c r="I51" s="887" t="s">
        <v>522</v>
      </c>
      <c r="J51" s="888"/>
      <c r="K51" s="887" t="s">
        <v>522</v>
      </c>
      <c r="M51" s="886"/>
      <c r="N51" s="885"/>
      <c r="O51" s="884"/>
      <c r="P51" s="886"/>
      <c r="Q51" s="885"/>
      <c r="R51" s="884"/>
    </row>
    <row r="52" spans="2:18" ht="6.75" customHeight="1" x14ac:dyDescent="0.15">
      <c r="J52" s="867"/>
      <c r="K52" s="867"/>
      <c r="L52" s="867"/>
      <c r="M52" s="867"/>
      <c r="N52" s="867"/>
      <c r="O52" s="867"/>
      <c r="P52" s="867"/>
      <c r="Q52" s="867"/>
      <c r="R52" s="866"/>
    </row>
    <row r="53" spans="2:18" ht="20.100000000000001" customHeight="1" x14ac:dyDescent="0.15">
      <c r="J53" s="883" t="s">
        <v>521</v>
      </c>
      <c r="K53" s="883"/>
      <c r="L53" s="883"/>
      <c r="M53" s="882" t="str">
        <f>IF(SUM(M46:O51)=0,"",SUM(M46:O51))</f>
        <v/>
      </c>
      <c r="N53" s="881"/>
      <c r="O53" s="880"/>
      <c r="P53" s="882" t="str">
        <f>IF(SUM(P46:R51)=0,"",SUM(P46:R51))</f>
        <v/>
      </c>
      <c r="Q53" s="881"/>
      <c r="R53" s="880"/>
    </row>
    <row r="54" spans="2:18" ht="20.100000000000001" customHeight="1" x14ac:dyDescent="0.15">
      <c r="J54" s="883" t="s">
        <v>520</v>
      </c>
      <c r="K54" s="883"/>
      <c r="L54" s="883"/>
      <c r="M54" s="882" t="str">
        <f>IF(M53="","",ROUNDDOWN(M53/3,1))</f>
        <v/>
      </c>
      <c r="N54" s="881"/>
      <c r="O54" s="880"/>
      <c r="P54" s="882" t="str">
        <f>IF(P53="","",ROUNDDOWN(P53/3,1))</f>
        <v/>
      </c>
      <c r="Q54" s="881"/>
      <c r="R54" s="880"/>
    </row>
    <row r="55" spans="2:18" ht="18.75" customHeight="1" x14ac:dyDescent="0.15">
      <c r="J55" s="879" t="str">
        <f>$M$15</f>
        <v>介護福祉士</v>
      </c>
      <c r="K55" s="878"/>
      <c r="L55" s="878"/>
      <c r="M55" s="878"/>
      <c r="N55" s="878"/>
      <c r="O55" s="877"/>
      <c r="P55" s="876" t="str">
        <f>IF(M54="","",M54/P54)</f>
        <v/>
      </c>
      <c r="Q55" s="875"/>
      <c r="R55" s="874"/>
    </row>
    <row r="56" spans="2:18" ht="18.75" customHeight="1" x14ac:dyDescent="0.15">
      <c r="J56" s="873" t="s">
        <v>519</v>
      </c>
      <c r="K56" s="872"/>
      <c r="L56" s="872"/>
      <c r="M56" s="872"/>
      <c r="N56" s="872"/>
      <c r="O56" s="871"/>
      <c r="P56" s="870"/>
      <c r="Q56" s="869"/>
      <c r="R56" s="868"/>
    </row>
    <row r="57" spans="2:18" ht="18.75" customHeight="1" x14ac:dyDescent="0.15">
      <c r="J57" s="867"/>
      <c r="K57" s="867"/>
      <c r="L57" s="867"/>
      <c r="M57" s="867"/>
      <c r="N57" s="867"/>
      <c r="O57" s="867"/>
      <c r="P57" s="867"/>
      <c r="Q57" s="867"/>
      <c r="R57" s="866"/>
    </row>
    <row r="59" spans="2:18" x14ac:dyDescent="0.15">
      <c r="B59" s="859" t="s">
        <v>451</v>
      </c>
    </row>
    <row r="60" spans="2:18" x14ac:dyDescent="0.15">
      <c r="B60" s="863" t="s">
        <v>518</v>
      </c>
      <c r="C60" s="863"/>
      <c r="D60" s="863"/>
      <c r="E60" s="863"/>
      <c r="F60" s="863"/>
      <c r="G60" s="863"/>
      <c r="H60" s="863"/>
      <c r="I60" s="863"/>
      <c r="J60" s="863"/>
      <c r="K60" s="863"/>
      <c r="L60" s="863"/>
      <c r="M60" s="863"/>
      <c r="N60" s="863"/>
      <c r="O60" s="863"/>
      <c r="P60" s="863"/>
      <c r="Q60" s="863"/>
      <c r="R60" s="863"/>
    </row>
    <row r="61" spans="2:18" x14ac:dyDescent="0.15">
      <c r="B61" s="863" t="s">
        <v>517</v>
      </c>
      <c r="C61" s="863"/>
      <c r="D61" s="863"/>
      <c r="E61" s="863"/>
      <c r="F61" s="863"/>
      <c r="G61" s="863"/>
      <c r="H61" s="863"/>
      <c r="I61" s="863"/>
      <c r="J61" s="863"/>
      <c r="K61" s="863"/>
      <c r="L61" s="863"/>
      <c r="M61" s="863"/>
      <c r="N61" s="863"/>
      <c r="O61" s="863"/>
      <c r="P61" s="863"/>
      <c r="Q61" s="863"/>
      <c r="R61" s="863"/>
    </row>
    <row r="62" spans="2:18" x14ac:dyDescent="0.15">
      <c r="B62" s="863" t="s">
        <v>516</v>
      </c>
      <c r="C62" s="863"/>
      <c r="D62" s="863"/>
      <c r="E62" s="863"/>
      <c r="F62" s="863"/>
      <c r="G62" s="863"/>
      <c r="H62" s="863"/>
      <c r="I62" s="863"/>
      <c r="J62" s="863"/>
      <c r="K62" s="863"/>
      <c r="L62" s="863"/>
      <c r="M62" s="863"/>
      <c r="N62" s="863"/>
      <c r="O62" s="863"/>
      <c r="P62" s="863"/>
      <c r="Q62" s="863"/>
      <c r="R62" s="863"/>
    </row>
    <row r="63" spans="2:18" x14ac:dyDescent="0.15">
      <c r="B63" s="865" t="s">
        <v>515</v>
      </c>
      <c r="C63" s="865"/>
      <c r="D63" s="865"/>
      <c r="E63" s="865"/>
      <c r="F63" s="865"/>
      <c r="G63" s="865"/>
      <c r="H63" s="865"/>
      <c r="I63" s="865"/>
      <c r="J63" s="865"/>
      <c r="K63" s="865"/>
      <c r="L63" s="865"/>
      <c r="M63" s="865"/>
      <c r="N63" s="865"/>
      <c r="O63" s="865"/>
      <c r="P63" s="865"/>
      <c r="Q63" s="865"/>
      <c r="R63" s="865"/>
    </row>
    <row r="64" spans="2:18" x14ac:dyDescent="0.15">
      <c r="B64" s="863" t="s">
        <v>514</v>
      </c>
      <c r="C64" s="863"/>
      <c r="D64" s="863"/>
      <c r="E64" s="863"/>
      <c r="F64" s="863"/>
      <c r="G64" s="863"/>
      <c r="H64" s="863"/>
      <c r="I64" s="863"/>
      <c r="J64" s="863"/>
      <c r="K64" s="863"/>
      <c r="L64" s="863"/>
      <c r="M64" s="863"/>
      <c r="N64" s="863"/>
      <c r="O64" s="863"/>
      <c r="P64" s="863"/>
      <c r="Q64" s="863"/>
      <c r="R64" s="863"/>
    </row>
    <row r="65" spans="2:18" x14ac:dyDescent="0.15">
      <c r="B65" s="863" t="s">
        <v>513</v>
      </c>
      <c r="C65" s="863"/>
      <c r="D65" s="863"/>
      <c r="E65" s="863"/>
      <c r="F65" s="863"/>
      <c r="G65" s="863"/>
      <c r="H65" s="863"/>
      <c r="I65" s="863"/>
      <c r="J65" s="863"/>
      <c r="K65" s="863"/>
      <c r="L65" s="863"/>
      <c r="M65" s="863"/>
      <c r="N65" s="863"/>
      <c r="O65" s="863"/>
      <c r="P65" s="863"/>
      <c r="Q65" s="863"/>
      <c r="R65" s="863"/>
    </row>
    <row r="66" spans="2:18" x14ac:dyDescent="0.15">
      <c r="B66" s="863" t="s">
        <v>512</v>
      </c>
      <c r="C66" s="863"/>
      <c r="D66" s="863"/>
      <c r="E66" s="863"/>
      <c r="F66" s="863"/>
      <c r="G66" s="863"/>
      <c r="H66" s="863"/>
      <c r="I66" s="863"/>
      <c r="J66" s="863"/>
      <c r="K66" s="863"/>
      <c r="L66" s="863"/>
      <c r="M66" s="863"/>
      <c r="N66" s="863"/>
      <c r="O66" s="863"/>
      <c r="P66" s="863"/>
      <c r="Q66" s="863"/>
      <c r="R66" s="863"/>
    </row>
    <row r="67" spans="2:18" x14ac:dyDescent="0.15">
      <c r="B67" s="863" t="s">
        <v>511</v>
      </c>
      <c r="C67" s="863"/>
      <c r="D67" s="863"/>
      <c r="E67" s="863"/>
      <c r="F67" s="863"/>
      <c r="G67" s="863"/>
      <c r="H67" s="863"/>
      <c r="I67" s="863"/>
      <c r="J67" s="863"/>
      <c r="K67" s="863"/>
      <c r="L67" s="863"/>
      <c r="M67" s="863"/>
      <c r="N67" s="863"/>
      <c r="O67" s="863"/>
      <c r="P67" s="863"/>
      <c r="Q67" s="863"/>
      <c r="R67" s="863"/>
    </row>
    <row r="68" spans="2:18" x14ac:dyDescent="0.15">
      <c r="B68" s="863" t="s">
        <v>510</v>
      </c>
      <c r="C68" s="863"/>
      <c r="D68" s="863"/>
      <c r="E68" s="863"/>
      <c r="F68" s="863"/>
      <c r="G68" s="863"/>
      <c r="H68" s="863"/>
      <c r="I68" s="863"/>
      <c r="J68" s="863"/>
      <c r="K68" s="863"/>
      <c r="L68" s="863"/>
      <c r="M68" s="863"/>
      <c r="N68" s="863"/>
      <c r="O68" s="863"/>
      <c r="P68" s="863"/>
      <c r="Q68" s="863"/>
      <c r="R68" s="863"/>
    </row>
    <row r="69" spans="2:18" x14ac:dyDescent="0.15">
      <c r="B69" s="863" t="s">
        <v>509</v>
      </c>
      <c r="C69" s="863"/>
      <c r="D69" s="863"/>
      <c r="E69" s="863"/>
      <c r="F69" s="863"/>
      <c r="G69" s="863"/>
      <c r="H69" s="863"/>
      <c r="I69" s="863"/>
      <c r="J69" s="863"/>
      <c r="K69" s="863"/>
      <c r="L69" s="863"/>
      <c r="M69" s="863"/>
      <c r="N69" s="863"/>
      <c r="O69" s="863"/>
      <c r="P69" s="863"/>
      <c r="Q69" s="863"/>
      <c r="R69" s="863"/>
    </row>
    <row r="70" spans="2:18" x14ac:dyDescent="0.15">
      <c r="B70" s="863" t="s">
        <v>508</v>
      </c>
      <c r="C70" s="863"/>
      <c r="D70" s="863"/>
      <c r="E70" s="863"/>
      <c r="F70" s="863"/>
      <c r="G70" s="863"/>
      <c r="H70" s="863"/>
      <c r="I70" s="863"/>
      <c r="J70" s="863"/>
      <c r="K70" s="863"/>
      <c r="L70" s="863"/>
      <c r="M70" s="863"/>
      <c r="N70" s="863"/>
      <c r="O70" s="863"/>
      <c r="P70" s="863"/>
      <c r="Q70" s="863"/>
      <c r="R70" s="863"/>
    </row>
    <row r="71" spans="2:18" x14ac:dyDescent="0.15">
      <c r="B71" s="863" t="s">
        <v>507</v>
      </c>
      <c r="C71" s="863"/>
      <c r="D71" s="863"/>
      <c r="E71" s="863"/>
      <c r="F71" s="863"/>
      <c r="G71" s="863"/>
      <c r="H71" s="863"/>
      <c r="I71" s="863"/>
      <c r="J71" s="863"/>
      <c r="K71" s="863"/>
      <c r="L71" s="863"/>
      <c r="M71" s="863"/>
      <c r="N71" s="863"/>
      <c r="O71" s="863"/>
      <c r="P71" s="863"/>
      <c r="Q71" s="863"/>
      <c r="R71" s="863"/>
    </row>
    <row r="72" spans="2:18" x14ac:dyDescent="0.15">
      <c r="B72" s="863" t="s">
        <v>506</v>
      </c>
      <c r="C72" s="863"/>
      <c r="D72" s="863"/>
      <c r="E72" s="863"/>
      <c r="F72" s="863"/>
      <c r="G72" s="863"/>
      <c r="H72" s="863"/>
      <c r="I72" s="863"/>
      <c r="J72" s="863"/>
      <c r="K72" s="863"/>
      <c r="L72" s="863"/>
      <c r="M72" s="863"/>
      <c r="N72" s="863"/>
      <c r="O72" s="863"/>
      <c r="P72" s="863"/>
      <c r="Q72" s="863"/>
      <c r="R72" s="863"/>
    </row>
    <row r="73" spans="2:18" x14ac:dyDescent="0.15">
      <c r="B73" s="863" t="s">
        <v>505</v>
      </c>
      <c r="C73" s="863"/>
      <c r="D73" s="863"/>
      <c r="E73" s="863"/>
      <c r="F73" s="863"/>
      <c r="G73" s="863"/>
      <c r="H73" s="863"/>
      <c r="I73" s="863"/>
      <c r="J73" s="863"/>
      <c r="K73" s="863"/>
      <c r="L73" s="863"/>
      <c r="M73" s="863"/>
      <c r="N73" s="863"/>
      <c r="O73" s="863"/>
      <c r="P73" s="863"/>
      <c r="Q73" s="863"/>
      <c r="R73" s="863"/>
    </row>
    <row r="74" spans="2:18" x14ac:dyDescent="0.15">
      <c r="B74" s="863" t="s">
        <v>504</v>
      </c>
      <c r="C74" s="863"/>
      <c r="D74" s="863"/>
      <c r="E74" s="863"/>
      <c r="F74" s="863"/>
      <c r="G74" s="863"/>
      <c r="H74" s="863"/>
      <c r="I74" s="863"/>
      <c r="J74" s="863"/>
      <c r="K74" s="863"/>
      <c r="L74" s="863"/>
      <c r="M74" s="863"/>
      <c r="N74" s="863"/>
      <c r="O74" s="863"/>
      <c r="P74" s="863"/>
      <c r="Q74" s="863"/>
      <c r="R74" s="863"/>
    </row>
    <row r="75" spans="2:18" x14ac:dyDescent="0.15">
      <c r="B75" s="863" t="s">
        <v>503</v>
      </c>
      <c r="C75" s="863"/>
      <c r="D75" s="863"/>
      <c r="E75" s="863"/>
      <c r="F75" s="863"/>
      <c r="G75" s="863"/>
      <c r="H75" s="863"/>
      <c r="I75" s="863"/>
      <c r="J75" s="863"/>
      <c r="K75" s="863"/>
      <c r="L75" s="863"/>
      <c r="M75" s="863"/>
      <c r="N75" s="863"/>
      <c r="O75" s="863"/>
      <c r="P75" s="863"/>
      <c r="Q75" s="863"/>
      <c r="R75" s="863"/>
    </row>
    <row r="76" spans="2:18" x14ac:dyDescent="0.15">
      <c r="B76" s="863" t="s">
        <v>502</v>
      </c>
      <c r="C76" s="863"/>
      <c r="D76" s="863"/>
      <c r="E76" s="863"/>
      <c r="F76" s="863"/>
      <c r="G76" s="863"/>
      <c r="H76" s="863"/>
      <c r="I76" s="863"/>
      <c r="J76" s="863"/>
      <c r="K76" s="863"/>
      <c r="L76" s="863"/>
      <c r="M76" s="863"/>
      <c r="N76" s="863"/>
      <c r="O76" s="863"/>
      <c r="P76" s="863"/>
      <c r="Q76" s="863"/>
      <c r="R76" s="863"/>
    </row>
    <row r="77" spans="2:18" x14ac:dyDescent="0.15">
      <c r="B77" s="863" t="s">
        <v>501</v>
      </c>
      <c r="C77" s="863"/>
      <c r="D77" s="863"/>
      <c r="E77" s="863"/>
      <c r="F77" s="863"/>
      <c r="G77" s="863"/>
      <c r="H77" s="863"/>
      <c r="I77" s="863"/>
      <c r="J77" s="863"/>
      <c r="K77" s="863"/>
      <c r="L77" s="863"/>
      <c r="M77" s="863"/>
      <c r="N77" s="863"/>
      <c r="O77" s="863"/>
      <c r="P77" s="863"/>
      <c r="Q77" s="863"/>
      <c r="R77" s="863"/>
    </row>
    <row r="78" spans="2:18" x14ac:dyDescent="0.15">
      <c r="B78" s="863" t="s">
        <v>500</v>
      </c>
      <c r="C78" s="863"/>
      <c r="D78" s="863"/>
      <c r="E78" s="863"/>
      <c r="F78" s="863"/>
      <c r="G78" s="863"/>
      <c r="H78" s="863"/>
      <c r="I78" s="863"/>
      <c r="J78" s="863"/>
      <c r="K78" s="863"/>
      <c r="L78" s="863"/>
      <c r="M78" s="863"/>
      <c r="N78" s="863"/>
      <c r="O78" s="863"/>
      <c r="P78" s="863"/>
      <c r="Q78" s="863"/>
      <c r="R78" s="863"/>
    </row>
    <row r="79" spans="2:18" x14ac:dyDescent="0.15">
      <c r="B79" s="863" t="s">
        <v>499</v>
      </c>
      <c r="C79" s="863"/>
      <c r="D79" s="863"/>
      <c r="E79" s="863"/>
      <c r="F79" s="863"/>
      <c r="G79" s="863"/>
      <c r="H79" s="863"/>
      <c r="I79" s="863"/>
      <c r="J79" s="863"/>
      <c r="K79" s="863"/>
      <c r="L79" s="863"/>
      <c r="M79" s="863"/>
      <c r="N79" s="863"/>
      <c r="O79" s="863"/>
      <c r="P79" s="863"/>
      <c r="Q79" s="863"/>
      <c r="R79" s="863"/>
    </row>
    <row r="80" spans="2:18" x14ac:dyDescent="0.15">
      <c r="B80" s="863" t="s">
        <v>498</v>
      </c>
      <c r="C80" s="863"/>
      <c r="D80" s="863"/>
      <c r="E80" s="863"/>
      <c r="F80" s="863"/>
      <c r="G80" s="863"/>
      <c r="H80" s="863"/>
      <c r="I80" s="863"/>
      <c r="J80" s="863"/>
      <c r="K80" s="863"/>
      <c r="L80" s="863"/>
      <c r="M80" s="863"/>
      <c r="N80" s="863"/>
      <c r="O80" s="863"/>
      <c r="P80" s="863"/>
      <c r="Q80" s="863"/>
      <c r="R80" s="863"/>
    </row>
    <row r="81" spans="2:18" x14ac:dyDescent="0.15">
      <c r="B81" s="863" t="s">
        <v>497</v>
      </c>
      <c r="C81" s="863"/>
      <c r="D81" s="863"/>
      <c r="E81" s="863"/>
      <c r="F81" s="863"/>
      <c r="G81" s="863"/>
      <c r="H81" s="863"/>
      <c r="I81" s="863"/>
      <c r="J81" s="863"/>
      <c r="K81" s="863"/>
      <c r="L81" s="863"/>
      <c r="M81" s="863"/>
      <c r="N81" s="863"/>
      <c r="O81" s="863"/>
      <c r="P81" s="863"/>
      <c r="Q81" s="863"/>
      <c r="R81" s="863"/>
    </row>
    <row r="82" spans="2:18" x14ac:dyDescent="0.15">
      <c r="B82" s="863" t="s">
        <v>496</v>
      </c>
      <c r="C82" s="863"/>
      <c r="D82" s="863"/>
      <c r="E82" s="863"/>
      <c r="F82" s="863"/>
      <c r="G82" s="863"/>
      <c r="H82" s="863"/>
      <c r="I82" s="863"/>
      <c r="J82" s="863"/>
      <c r="K82" s="863"/>
      <c r="L82" s="863"/>
      <c r="M82" s="863"/>
      <c r="N82" s="863"/>
      <c r="O82" s="863"/>
      <c r="P82" s="863"/>
      <c r="Q82" s="863"/>
      <c r="R82" s="863"/>
    </row>
    <row r="83" spans="2:18" x14ac:dyDescent="0.15">
      <c r="B83" s="864" t="s">
        <v>495</v>
      </c>
      <c r="C83" s="863"/>
      <c r="D83" s="863"/>
      <c r="E83" s="863"/>
      <c r="F83" s="863"/>
      <c r="G83" s="863"/>
      <c r="H83" s="863"/>
      <c r="I83" s="863"/>
      <c r="J83" s="863"/>
      <c r="K83" s="863"/>
      <c r="L83" s="863"/>
      <c r="M83" s="863"/>
      <c r="N83" s="863"/>
      <c r="O83" s="863"/>
      <c r="P83" s="863"/>
      <c r="Q83" s="863"/>
      <c r="R83" s="863"/>
    </row>
    <row r="84" spans="2:18" x14ac:dyDescent="0.15">
      <c r="B84" s="863" t="s">
        <v>494</v>
      </c>
      <c r="C84" s="863"/>
      <c r="D84" s="863"/>
      <c r="E84" s="863"/>
      <c r="F84" s="863"/>
      <c r="G84" s="863"/>
      <c r="H84" s="863"/>
      <c r="I84" s="863"/>
      <c r="J84" s="863"/>
      <c r="K84" s="863"/>
      <c r="L84" s="863"/>
      <c r="M84" s="863"/>
      <c r="N84" s="863"/>
      <c r="O84" s="863"/>
      <c r="P84" s="863"/>
      <c r="Q84" s="863"/>
      <c r="R84" s="863"/>
    </row>
    <row r="85" spans="2:18" x14ac:dyDescent="0.15">
      <c r="B85" s="863" t="s">
        <v>493</v>
      </c>
      <c r="C85" s="863"/>
      <c r="D85" s="863"/>
      <c r="E85" s="863"/>
      <c r="F85" s="863"/>
      <c r="G85" s="863"/>
      <c r="H85" s="863"/>
      <c r="I85" s="863"/>
      <c r="J85" s="863"/>
      <c r="K85" s="863"/>
      <c r="L85" s="863"/>
      <c r="M85" s="863"/>
      <c r="N85" s="863"/>
      <c r="O85" s="863"/>
      <c r="P85" s="863"/>
      <c r="Q85" s="863"/>
      <c r="R85" s="863"/>
    </row>
    <row r="86" spans="2:18" x14ac:dyDescent="0.15">
      <c r="B86" s="863"/>
      <c r="C86" s="863"/>
      <c r="D86" s="863"/>
      <c r="E86" s="863"/>
      <c r="F86" s="863"/>
      <c r="G86" s="863"/>
      <c r="H86" s="863"/>
      <c r="I86" s="863"/>
      <c r="J86" s="863"/>
      <c r="K86" s="863"/>
      <c r="L86" s="863"/>
      <c r="M86" s="863"/>
      <c r="N86" s="863"/>
      <c r="O86" s="863"/>
      <c r="P86" s="863"/>
      <c r="Q86" s="863"/>
      <c r="R86" s="863"/>
    </row>
    <row r="87" spans="2:18" x14ac:dyDescent="0.15">
      <c r="B87" s="863"/>
      <c r="C87" s="863"/>
      <c r="D87" s="863"/>
      <c r="E87" s="863"/>
      <c r="F87" s="863"/>
      <c r="G87" s="863"/>
      <c r="H87" s="863"/>
      <c r="I87" s="863"/>
      <c r="J87" s="863"/>
      <c r="K87" s="863"/>
      <c r="L87" s="863"/>
      <c r="M87" s="863"/>
      <c r="N87" s="863"/>
      <c r="O87" s="863"/>
      <c r="P87" s="863"/>
      <c r="Q87" s="863"/>
      <c r="R87" s="863"/>
    </row>
    <row r="88" spans="2:18" x14ac:dyDescent="0.15">
      <c r="B88" s="863"/>
      <c r="C88" s="863"/>
      <c r="D88" s="863"/>
      <c r="E88" s="863"/>
      <c r="F88" s="863"/>
      <c r="G88" s="863"/>
      <c r="H88" s="863"/>
      <c r="I88" s="863"/>
      <c r="J88" s="863"/>
      <c r="K88" s="863"/>
      <c r="L88" s="863"/>
      <c r="M88" s="863"/>
      <c r="N88" s="863"/>
      <c r="O88" s="863"/>
      <c r="P88" s="863"/>
      <c r="Q88" s="863"/>
      <c r="R88" s="863"/>
    </row>
    <row r="89" spans="2:18" x14ac:dyDescent="0.15">
      <c r="B89" s="863"/>
      <c r="C89" s="863"/>
      <c r="D89" s="863"/>
      <c r="E89" s="863"/>
      <c r="F89" s="863"/>
      <c r="G89" s="863"/>
      <c r="H89" s="863"/>
      <c r="I89" s="863"/>
      <c r="J89" s="863"/>
      <c r="K89" s="863"/>
      <c r="L89" s="863"/>
      <c r="M89" s="863"/>
      <c r="N89" s="863"/>
      <c r="O89" s="863"/>
      <c r="P89" s="863"/>
      <c r="Q89" s="863"/>
      <c r="R89" s="863"/>
    </row>
    <row r="90" spans="2:18" x14ac:dyDescent="0.15">
      <c r="B90" s="863"/>
      <c r="C90" s="863"/>
      <c r="D90" s="863"/>
      <c r="E90" s="863"/>
      <c r="F90" s="863"/>
      <c r="G90" s="863"/>
      <c r="H90" s="863"/>
      <c r="I90" s="863"/>
      <c r="J90" s="863"/>
      <c r="K90" s="863"/>
      <c r="L90" s="863"/>
      <c r="M90" s="863"/>
      <c r="N90" s="863"/>
      <c r="O90" s="863"/>
      <c r="P90" s="863"/>
      <c r="Q90" s="863"/>
      <c r="R90" s="863"/>
    </row>
    <row r="91" spans="2:18" x14ac:dyDescent="0.15">
      <c r="B91" s="863"/>
      <c r="C91" s="863"/>
      <c r="D91" s="863"/>
      <c r="E91" s="863"/>
      <c r="F91" s="863"/>
      <c r="G91" s="863"/>
      <c r="H91" s="863"/>
      <c r="I91" s="863"/>
      <c r="J91" s="863"/>
      <c r="K91" s="863"/>
      <c r="L91" s="863"/>
      <c r="M91" s="863"/>
      <c r="N91" s="863"/>
      <c r="O91" s="863"/>
      <c r="P91" s="863"/>
      <c r="Q91" s="863"/>
      <c r="R91" s="863"/>
    </row>
    <row r="92" spans="2:18" x14ac:dyDescent="0.15">
      <c r="B92" s="863"/>
      <c r="C92" s="863"/>
      <c r="D92" s="863"/>
      <c r="E92" s="863"/>
      <c r="F92" s="863"/>
      <c r="G92" s="863"/>
      <c r="H92" s="863"/>
      <c r="I92" s="863"/>
      <c r="J92" s="863"/>
      <c r="K92" s="863"/>
      <c r="L92" s="863"/>
      <c r="M92" s="863"/>
      <c r="N92" s="863"/>
      <c r="O92" s="863"/>
      <c r="P92" s="863"/>
      <c r="Q92" s="863"/>
      <c r="R92" s="863"/>
    </row>
    <row r="93" spans="2:18" x14ac:dyDescent="0.15">
      <c r="B93" s="863"/>
      <c r="C93" s="863"/>
      <c r="D93" s="863"/>
      <c r="E93" s="863"/>
      <c r="F93" s="863"/>
      <c r="G93" s="863"/>
      <c r="H93" s="863"/>
      <c r="I93" s="863"/>
      <c r="J93" s="863"/>
      <c r="K93" s="863"/>
      <c r="L93" s="863"/>
      <c r="M93" s="863"/>
      <c r="N93" s="863"/>
      <c r="O93" s="863"/>
      <c r="P93" s="863"/>
      <c r="Q93" s="863"/>
      <c r="R93" s="863"/>
    </row>
    <row r="94" spans="2:18" x14ac:dyDescent="0.15">
      <c r="B94" s="863"/>
      <c r="C94" s="863"/>
      <c r="D94" s="863"/>
      <c r="E94" s="863"/>
      <c r="F94" s="863"/>
      <c r="G94" s="863"/>
      <c r="H94" s="863"/>
      <c r="I94" s="863"/>
      <c r="J94" s="863"/>
      <c r="K94" s="863"/>
      <c r="L94" s="863"/>
      <c r="M94" s="863"/>
      <c r="N94" s="863"/>
      <c r="O94" s="863"/>
      <c r="P94" s="863"/>
      <c r="Q94" s="863"/>
      <c r="R94" s="863"/>
    </row>
    <row r="122" spans="1:7" x14ac:dyDescent="0.15">
      <c r="A122" s="861"/>
      <c r="C122" s="861"/>
      <c r="D122" s="861"/>
      <c r="E122" s="861"/>
      <c r="F122" s="861"/>
      <c r="G122" s="861"/>
    </row>
    <row r="123" spans="1:7" x14ac:dyDescent="0.15">
      <c r="C123" s="862"/>
    </row>
    <row r="151" spans="1:1" x14ac:dyDescent="0.15">
      <c r="A151" s="861"/>
    </row>
    <row r="187" spans="1:1" x14ac:dyDescent="0.15">
      <c r="A187" s="860"/>
    </row>
    <row r="238" spans="1:1" x14ac:dyDescent="0.15">
      <c r="A238" s="860"/>
    </row>
    <row r="287" spans="1:1" x14ac:dyDescent="0.15">
      <c r="A287" s="860"/>
    </row>
    <row r="314" spans="1:1" x14ac:dyDescent="0.15">
      <c r="A314" s="861"/>
    </row>
    <row r="364" spans="1:1" x14ac:dyDescent="0.15">
      <c r="A364" s="860"/>
    </row>
    <row r="388" spans="1:1" x14ac:dyDescent="0.15">
      <c r="A388" s="861"/>
    </row>
    <row r="416" spans="1:1" x14ac:dyDescent="0.15">
      <c r="A416" s="861"/>
    </row>
    <row r="444" spans="1:1" x14ac:dyDescent="0.15">
      <c r="A444" s="861"/>
    </row>
    <row r="468" spans="1:1" x14ac:dyDescent="0.15">
      <c r="A468" s="861"/>
    </row>
    <row r="497" spans="1:1" x14ac:dyDescent="0.15">
      <c r="A497" s="861"/>
    </row>
    <row r="526" spans="1:1" x14ac:dyDescent="0.15">
      <c r="A526" s="861"/>
    </row>
    <row r="575" spans="1:1" x14ac:dyDescent="0.15">
      <c r="A575" s="860"/>
    </row>
    <row r="606" spans="1:1" x14ac:dyDescent="0.15">
      <c r="A606" s="860"/>
    </row>
    <row r="650" spans="1:1" x14ac:dyDescent="0.15">
      <c r="A650" s="860"/>
    </row>
    <row r="686" spans="1:1" x14ac:dyDescent="0.15">
      <c r="A686" s="861"/>
    </row>
    <row r="725" spans="1:1" x14ac:dyDescent="0.15">
      <c r="A725" s="860"/>
    </row>
    <row r="754" spans="1:1" x14ac:dyDescent="0.15">
      <c r="A754" s="860"/>
    </row>
    <row r="793" spans="1:1" x14ac:dyDescent="0.15">
      <c r="A793" s="860"/>
    </row>
    <row r="832" spans="1:1" x14ac:dyDescent="0.15">
      <c r="A832" s="860"/>
    </row>
    <row r="860" spans="1:1" x14ac:dyDescent="0.15">
      <c r="A860" s="860"/>
    </row>
    <row r="900" spans="1:1" x14ac:dyDescent="0.15">
      <c r="A900" s="860"/>
    </row>
    <row r="940" spans="1:1" x14ac:dyDescent="0.15">
      <c r="A940" s="860"/>
    </row>
    <row r="969" spans="1:1" x14ac:dyDescent="0.15">
      <c r="A969" s="860"/>
    </row>
  </sheetData>
  <mergeCells count="134">
    <mergeCell ref="F9:I9"/>
    <mergeCell ref="F11:I11"/>
    <mergeCell ref="L1:M1"/>
    <mergeCell ref="B2:R2"/>
    <mergeCell ref="J4:R4"/>
    <mergeCell ref="J5:R5"/>
    <mergeCell ref="J6:R6"/>
    <mergeCell ref="B8:D8"/>
    <mergeCell ref="F8:I8"/>
    <mergeCell ref="M15:O15"/>
    <mergeCell ref="P15:R15"/>
    <mergeCell ref="C16:C17"/>
    <mergeCell ref="D16:D17"/>
    <mergeCell ref="M16:O17"/>
    <mergeCell ref="P16:R17"/>
    <mergeCell ref="C24:C25"/>
    <mergeCell ref="D24:D25"/>
    <mergeCell ref="M24:O25"/>
    <mergeCell ref="P24:R25"/>
    <mergeCell ref="C14:K14"/>
    <mergeCell ref="M14:R14"/>
    <mergeCell ref="C15:D15"/>
    <mergeCell ref="F15:G15"/>
    <mergeCell ref="H15:I15"/>
    <mergeCell ref="J15:K15"/>
    <mergeCell ref="P22:R23"/>
    <mergeCell ref="V17:V22"/>
    <mergeCell ref="C18:C19"/>
    <mergeCell ref="D18:D19"/>
    <mergeCell ref="M18:O19"/>
    <mergeCell ref="P18:R19"/>
    <mergeCell ref="C20:C21"/>
    <mergeCell ref="C26:C27"/>
    <mergeCell ref="D26:D27"/>
    <mergeCell ref="M26:O27"/>
    <mergeCell ref="P26:R27"/>
    <mergeCell ref="D20:D21"/>
    <mergeCell ref="M20:O21"/>
    <mergeCell ref="P20:R21"/>
    <mergeCell ref="C22:C23"/>
    <mergeCell ref="D22:D23"/>
    <mergeCell ref="M22:O23"/>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ageMargins left="0.7" right="0.7" top="0.75" bottom="0.75" header="0.3" footer="0.3"/>
  <pageSetup paperSize="9" scale="6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7" t="s">
        <v>123</v>
      </c>
      <c r="AA3" s="238"/>
      <c r="AB3" s="238"/>
      <c r="AC3" s="238"/>
      <c r="AD3" s="239"/>
      <c r="AE3" s="333"/>
      <c r="AF3" s="334"/>
      <c r="AG3" s="334"/>
      <c r="AH3" s="334"/>
      <c r="AI3" s="334"/>
      <c r="AJ3" s="334"/>
      <c r="AK3" s="334"/>
      <c r="AL3" s="335"/>
      <c r="AM3" s="20"/>
      <c r="AN3" s="1"/>
    </row>
    <row r="4" spans="2:40" s="2" customFormat="1" x14ac:dyDescent="0.15">
      <c r="AN4" s="21"/>
    </row>
    <row r="5" spans="2:40" s="2" customFormat="1" x14ac:dyDescent="0.15">
      <c r="B5" s="336" t="s">
        <v>158</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row>
    <row r="6" spans="2:40" s="2" customFormat="1" ht="13.5" customHeight="1" x14ac:dyDescent="0.15">
      <c r="AC6" s="1"/>
      <c r="AD6" s="45"/>
      <c r="AE6" s="45" t="s">
        <v>195</v>
      </c>
      <c r="AH6" s="2" t="s">
        <v>124</v>
      </c>
      <c r="AJ6" s="2" t="s">
        <v>192</v>
      </c>
      <c r="AL6" s="2" t="s">
        <v>190</v>
      </c>
    </row>
    <row r="7" spans="2:40" s="2" customFormat="1" x14ac:dyDescent="0.15">
      <c r="B7" s="336" t="s">
        <v>196</v>
      </c>
      <c r="C7" s="336"/>
      <c r="D7" s="336"/>
      <c r="E7" s="336"/>
      <c r="F7" s="336"/>
      <c r="G7" s="336"/>
      <c r="H7" s="336"/>
      <c r="I7" s="336"/>
      <c r="J7" s="336"/>
      <c r="K7" s="12"/>
      <c r="L7" s="12"/>
      <c r="M7" s="12"/>
      <c r="N7" s="12"/>
      <c r="O7" s="12"/>
      <c r="P7" s="12"/>
      <c r="Q7" s="12"/>
      <c r="R7" s="12"/>
      <c r="S7" s="12"/>
      <c r="T7" s="12"/>
    </row>
    <row r="8" spans="2:40" s="2" customFormat="1" x14ac:dyDescent="0.15">
      <c r="AC8" s="1" t="s">
        <v>159</v>
      </c>
    </row>
    <row r="9" spans="2:40" s="2" customFormat="1" x14ac:dyDescent="0.15">
      <c r="C9" s="1" t="s">
        <v>160</v>
      </c>
      <c r="D9" s="1"/>
    </row>
    <row r="10" spans="2:40" s="2" customFormat="1" ht="6.75" customHeight="1" x14ac:dyDescent="0.15">
      <c r="C10" s="1"/>
      <c r="D10" s="1"/>
    </row>
    <row r="11" spans="2:40" s="2" customFormat="1" ht="14.25" customHeight="1" x14ac:dyDescent="0.15">
      <c r="B11" s="244" t="s">
        <v>125</v>
      </c>
      <c r="C11" s="316" t="s">
        <v>126</v>
      </c>
      <c r="D11" s="317"/>
      <c r="E11" s="317"/>
      <c r="F11" s="317"/>
      <c r="G11" s="317"/>
      <c r="H11" s="317"/>
      <c r="I11" s="317"/>
      <c r="J11" s="317"/>
      <c r="K11" s="3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5"/>
      <c r="C12" s="319" t="s">
        <v>127</v>
      </c>
      <c r="D12" s="320"/>
      <c r="E12" s="320"/>
      <c r="F12" s="320"/>
      <c r="G12" s="320"/>
      <c r="H12" s="320"/>
      <c r="I12" s="320"/>
      <c r="J12" s="320"/>
      <c r="K12" s="3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5"/>
      <c r="C13" s="316" t="s">
        <v>193</v>
      </c>
      <c r="D13" s="317"/>
      <c r="E13" s="317"/>
      <c r="F13" s="317"/>
      <c r="G13" s="317"/>
      <c r="H13" s="317"/>
      <c r="I13" s="317"/>
      <c r="J13" s="317"/>
      <c r="K13" s="318"/>
      <c r="L13" s="302" t="s">
        <v>197</v>
      </c>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4"/>
    </row>
    <row r="14" spans="2:40" s="2" customFormat="1" x14ac:dyDescent="0.15">
      <c r="B14" s="245"/>
      <c r="C14" s="319"/>
      <c r="D14" s="320"/>
      <c r="E14" s="320"/>
      <c r="F14" s="320"/>
      <c r="G14" s="320"/>
      <c r="H14" s="320"/>
      <c r="I14" s="320"/>
      <c r="J14" s="320"/>
      <c r="K14" s="321"/>
      <c r="L14" s="305" t="s">
        <v>198</v>
      </c>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7"/>
    </row>
    <row r="15" spans="2:40" s="2" customFormat="1" x14ac:dyDescent="0.15">
      <c r="B15" s="245"/>
      <c r="C15" s="322"/>
      <c r="D15" s="323"/>
      <c r="E15" s="323"/>
      <c r="F15" s="323"/>
      <c r="G15" s="323"/>
      <c r="H15" s="323"/>
      <c r="I15" s="323"/>
      <c r="J15" s="323"/>
      <c r="K15" s="324"/>
      <c r="L15" s="338" t="s">
        <v>128</v>
      </c>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1"/>
    </row>
    <row r="16" spans="2:40" s="2" customFormat="1" ht="14.25" customHeight="1" x14ac:dyDescent="0.15">
      <c r="B16" s="245"/>
      <c r="C16" s="339" t="s">
        <v>129</v>
      </c>
      <c r="D16" s="340"/>
      <c r="E16" s="340"/>
      <c r="F16" s="340"/>
      <c r="G16" s="340"/>
      <c r="H16" s="340"/>
      <c r="I16" s="340"/>
      <c r="J16" s="340"/>
      <c r="K16" s="341"/>
      <c r="L16" s="237" t="s">
        <v>130</v>
      </c>
      <c r="M16" s="238"/>
      <c r="N16" s="238"/>
      <c r="O16" s="238"/>
      <c r="P16" s="239"/>
      <c r="Q16" s="24"/>
      <c r="R16" s="25"/>
      <c r="S16" s="25"/>
      <c r="T16" s="25"/>
      <c r="U16" s="25"/>
      <c r="V16" s="25"/>
      <c r="W16" s="25"/>
      <c r="X16" s="25"/>
      <c r="Y16" s="26"/>
      <c r="Z16" s="325" t="s">
        <v>131</v>
      </c>
      <c r="AA16" s="326"/>
      <c r="AB16" s="326"/>
      <c r="AC16" s="326"/>
      <c r="AD16" s="327"/>
      <c r="AE16" s="28"/>
      <c r="AF16" s="32"/>
      <c r="AG16" s="22"/>
      <c r="AH16" s="22"/>
      <c r="AI16" s="22"/>
      <c r="AJ16" s="303"/>
      <c r="AK16" s="303"/>
      <c r="AL16" s="304"/>
    </row>
    <row r="17" spans="2:40" ht="14.25" customHeight="1" x14ac:dyDescent="0.15">
      <c r="B17" s="245"/>
      <c r="C17" s="329" t="s">
        <v>161</v>
      </c>
      <c r="D17" s="330"/>
      <c r="E17" s="330"/>
      <c r="F17" s="330"/>
      <c r="G17" s="330"/>
      <c r="H17" s="330"/>
      <c r="I17" s="330"/>
      <c r="J17" s="330"/>
      <c r="K17" s="331"/>
      <c r="L17" s="27"/>
      <c r="M17" s="27"/>
      <c r="N17" s="27"/>
      <c r="O17" s="27"/>
      <c r="P17" s="27"/>
      <c r="Q17" s="27"/>
      <c r="R17" s="27"/>
      <c r="S17" s="27"/>
      <c r="U17" s="237" t="s">
        <v>132</v>
      </c>
      <c r="V17" s="238"/>
      <c r="W17" s="238"/>
      <c r="X17" s="238"/>
      <c r="Y17" s="239"/>
      <c r="Z17" s="18"/>
      <c r="AA17" s="19"/>
      <c r="AB17" s="19"/>
      <c r="AC17" s="19"/>
      <c r="AD17" s="19"/>
      <c r="AE17" s="332"/>
      <c r="AF17" s="332"/>
      <c r="AG17" s="332"/>
      <c r="AH17" s="332"/>
      <c r="AI17" s="332"/>
      <c r="AJ17" s="332"/>
      <c r="AK17" s="332"/>
      <c r="AL17" s="17"/>
      <c r="AN17" s="3"/>
    </row>
    <row r="18" spans="2:40" ht="14.25" customHeight="1" x14ac:dyDescent="0.15">
      <c r="B18" s="245"/>
      <c r="C18" s="240" t="s">
        <v>162</v>
      </c>
      <c r="D18" s="240"/>
      <c r="E18" s="240"/>
      <c r="F18" s="240"/>
      <c r="G18" s="240"/>
      <c r="H18" s="342"/>
      <c r="I18" s="342"/>
      <c r="J18" s="342"/>
      <c r="K18" s="343"/>
      <c r="L18" s="237" t="s">
        <v>133</v>
      </c>
      <c r="M18" s="238"/>
      <c r="N18" s="238"/>
      <c r="O18" s="238"/>
      <c r="P18" s="239"/>
      <c r="Q18" s="29"/>
      <c r="R18" s="30"/>
      <c r="S18" s="30"/>
      <c r="T18" s="30"/>
      <c r="U18" s="30"/>
      <c r="V18" s="30"/>
      <c r="W18" s="30"/>
      <c r="X18" s="30"/>
      <c r="Y18" s="31"/>
      <c r="Z18" s="248" t="s">
        <v>134</v>
      </c>
      <c r="AA18" s="248"/>
      <c r="AB18" s="248"/>
      <c r="AC18" s="248"/>
      <c r="AD18" s="249"/>
      <c r="AE18" s="15"/>
      <c r="AF18" s="16"/>
      <c r="AG18" s="16"/>
      <c r="AH18" s="16"/>
      <c r="AI18" s="16"/>
      <c r="AJ18" s="16"/>
      <c r="AK18" s="16"/>
      <c r="AL18" s="17"/>
      <c r="AN18" s="3"/>
    </row>
    <row r="19" spans="2:40" ht="13.5" customHeight="1" x14ac:dyDescent="0.15">
      <c r="B19" s="245"/>
      <c r="C19" s="300" t="s">
        <v>135</v>
      </c>
      <c r="D19" s="300"/>
      <c r="E19" s="300"/>
      <c r="F19" s="300"/>
      <c r="G19" s="300"/>
      <c r="H19" s="312"/>
      <c r="I19" s="312"/>
      <c r="J19" s="312"/>
      <c r="K19" s="312"/>
      <c r="L19" s="302" t="s">
        <v>197</v>
      </c>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4"/>
      <c r="AN19" s="3"/>
    </row>
    <row r="20" spans="2:40" ht="14.25" customHeight="1" x14ac:dyDescent="0.15">
      <c r="B20" s="245"/>
      <c r="C20" s="300"/>
      <c r="D20" s="300"/>
      <c r="E20" s="300"/>
      <c r="F20" s="300"/>
      <c r="G20" s="300"/>
      <c r="H20" s="312"/>
      <c r="I20" s="312"/>
      <c r="J20" s="312"/>
      <c r="K20" s="312"/>
      <c r="L20" s="305" t="s">
        <v>198</v>
      </c>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7"/>
      <c r="AN20" s="3"/>
    </row>
    <row r="21" spans="2:40" x14ac:dyDescent="0.15">
      <c r="B21" s="246"/>
      <c r="C21" s="313"/>
      <c r="D21" s="313"/>
      <c r="E21" s="313"/>
      <c r="F21" s="313"/>
      <c r="G21" s="313"/>
      <c r="H21" s="314"/>
      <c r="I21" s="314"/>
      <c r="J21" s="314"/>
      <c r="K21" s="314"/>
      <c r="L21" s="308"/>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15"/>
      <c r="AN21" s="3"/>
    </row>
    <row r="22" spans="2:40" ht="13.5" customHeight="1" x14ac:dyDescent="0.15">
      <c r="B22" s="264" t="s">
        <v>163</v>
      </c>
      <c r="C22" s="316" t="s">
        <v>164</v>
      </c>
      <c r="D22" s="317"/>
      <c r="E22" s="317"/>
      <c r="F22" s="317"/>
      <c r="G22" s="317"/>
      <c r="H22" s="317"/>
      <c r="I22" s="317"/>
      <c r="J22" s="317"/>
      <c r="K22" s="318"/>
      <c r="L22" s="302" t="s">
        <v>197</v>
      </c>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4"/>
      <c r="AN22" s="3"/>
    </row>
    <row r="23" spans="2:40" ht="14.25" customHeight="1" x14ac:dyDescent="0.15">
      <c r="B23" s="265"/>
      <c r="C23" s="319"/>
      <c r="D23" s="320"/>
      <c r="E23" s="320"/>
      <c r="F23" s="320"/>
      <c r="G23" s="320"/>
      <c r="H23" s="320"/>
      <c r="I23" s="320"/>
      <c r="J23" s="320"/>
      <c r="K23" s="321"/>
      <c r="L23" s="305" t="s">
        <v>198</v>
      </c>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7"/>
      <c r="AN23" s="3"/>
    </row>
    <row r="24" spans="2:40" x14ac:dyDescent="0.15">
      <c r="B24" s="265"/>
      <c r="C24" s="322"/>
      <c r="D24" s="323"/>
      <c r="E24" s="323"/>
      <c r="F24" s="323"/>
      <c r="G24" s="323"/>
      <c r="H24" s="323"/>
      <c r="I24" s="323"/>
      <c r="J24" s="323"/>
      <c r="K24" s="324"/>
      <c r="L24" s="308"/>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15"/>
      <c r="AN24" s="3"/>
    </row>
    <row r="25" spans="2:40" ht="14.25" customHeight="1" x14ac:dyDescent="0.15">
      <c r="B25" s="265"/>
      <c r="C25" s="300" t="s">
        <v>129</v>
      </c>
      <c r="D25" s="300"/>
      <c r="E25" s="300"/>
      <c r="F25" s="300"/>
      <c r="G25" s="300"/>
      <c r="H25" s="300"/>
      <c r="I25" s="300"/>
      <c r="J25" s="300"/>
      <c r="K25" s="300"/>
      <c r="L25" s="237" t="s">
        <v>130</v>
      </c>
      <c r="M25" s="238"/>
      <c r="N25" s="238"/>
      <c r="O25" s="238"/>
      <c r="P25" s="239"/>
      <c r="Q25" s="24"/>
      <c r="R25" s="25"/>
      <c r="S25" s="25"/>
      <c r="T25" s="25"/>
      <c r="U25" s="25"/>
      <c r="V25" s="25"/>
      <c r="W25" s="25"/>
      <c r="X25" s="25"/>
      <c r="Y25" s="26"/>
      <c r="Z25" s="325" t="s">
        <v>131</v>
      </c>
      <c r="AA25" s="326"/>
      <c r="AB25" s="326"/>
      <c r="AC25" s="326"/>
      <c r="AD25" s="327"/>
      <c r="AE25" s="28"/>
      <c r="AF25" s="32"/>
      <c r="AG25" s="22"/>
      <c r="AH25" s="22"/>
      <c r="AI25" s="22"/>
      <c r="AJ25" s="303"/>
      <c r="AK25" s="303"/>
      <c r="AL25" s="304"/>
      <c r="AN25" s="3"/>
    </row>
    <row r="26" spans="2:40" ht="13.5" customHeight="1" x14ac:dyDescent="0.15">
      <c r="B26" s="265"/>
      <c r="C26" s="328" t="s">
        <v>165</v>
      </c>
      <c r="D26" s="328"/>
      <c r="E26" s="328"/>
      <c r="F26" s="328"/>
      <c r="G26" s="328"/>
      <c r="H26" s="328"/>
      <c r="I26" s="328"/>
      <c r="J26" s="328"/>
      <c r="K26" s="328"/>
      <c r="L26" s="302" t="s">
        <v>197</v>
      </c>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N26" s="3"/>
    </row>
    <row r="27" spans="2:40" ht="14.25" customHeight="1" x14ac:dyDescent="0.15">
      <c r="B27" s="265"/>
      <c r="C27" s="328"/>
      <c r="D27" s="328"/>
      <c r="E27" s="328"/>
      <c r="F27" s="328"/>
      <c r="G27" s="328"/>
      <c r="H27" s="328"/>
      <c r="I27" s="328"/>
      <c r="J27" s="328"/>
      <c r="K27" s="328"/>
      <c r="L27" s="305" t="s">
        <v>198</v>
      </c>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7"/>
      <c r="AN27" s="3"/>
    </row>
    <row r="28" spans="2:40" x14ac:dyDescent="0.15">
      <c r="B28" s="265"/>
      <c r="C28" s="328"/>
      <c r="D28" s="328"/>
      <c r="E28" s="328"/>
      <c r="F28" s="328"/>
      <c r="G28" s="328"/>
      <c r="H28" s="328"/>
      <c r="I28" s="328"/>
      <c r="J28" s="328"/>
      <c r="K28" s="328"/>
      <c r="L28" s="308"/>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5"/>
      <c r="AN28" s="3"/>
    </row>
    <row r="29" spans="2:40" ht="14.25" customHeight="1" x14ac:dyDescent="0.15">
      <c r="B29" s="265"/>
      <c r="C29" s="300" t="s">
        <v>129</v>
      </c>
      <c r="D29" s="300"/>
      <c r="E29" s="300"/>
      <c r="F29" s="300"/>
      <c r="G29" s="300"/>
      <c r="H29" s="300"/>
      <c r="I29" s="300"/>
      <c r="J29" s="300"/>
      <c r="K29" s="300"/>
      <c r="L29" s="237" t="s">
        <v>130</v>
      </c>
      <c r="M29" s="238"/>
      <c r="N29" s="238"/>
      <c r="O29" s="238"/>
      <c r="P29" s="239"/>
      <c r="Q29" s="28"/>
      <c r="R29" s="32"/>
      <c r="S29" s="32"/>
      <c r="T29" s="32"/>
      <c r="U29" s="32"/>
      <c r="V29" s="32"/>
      <c r="W29" s="32"/>
      <c r="X29" s="32"/>
      <c r="Y29" s="33"/>
      <c r="Z29" s="325" t="s">
        <v>131</v>
      </c>
      <c r="AA29" s="326"/>
      <c r="AB29" s="326"/>
      <c r="AC29" s="326"/>
      <c r="AD29" s="327"/>
      <c r="AE29" s="28"/>
      <c r="AF29" s="32"/>
      <c r="AG29" s="22"/>
      <c r="AH29" s="22"/>
      <c r="AI29" s="22"/>
      <c r="AJ29" s="303"/>
      <c r="AK29" s="303"/>
      <c r="AL29" s="304"/>
      <c r="AN29" s="3"/>
    </row>
    <row r="30" spans="2:40" ht="14.25" customHeight="1" x14ac:dyDescent="0.15">
      <c r="B30" s="265"/>
      <c r="C30" s="300" t="s">
        <v>136</v>
      </c>
      <c r="D30" s="300"/>
      <c r="E30" s="300"/>
      <c r="F30" s="300"/>
      <c r="G30" s="300"/>
      <c r="H30" s="300"/>
      <c r="I30" s="300"/>
      <c r="J30" s="300"/>
      <c r="K30" s="300"/>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N30" s="3"/>
    </row>
    <row r="31" spans="2:40" ht="13.5" customHeight="1" x14ac:dyDescent="0.15">
      <c r="B31" s="265"/>
      <c r="C31" s="300" t="s">
        <v>137</v>
      </c>
      <c r="D31" s="300"/>
      <c r="E31" s="300"/>
      <c r="F31" s="300"/>
      <c r="G31" s="300"/>
      <c r="H31" s="300"/>
      <c r="I31" s="300"/>
      <c r="J31" s="300"/>
      <c r="K31" s="300"/>
      <c r="L31" s="302" t="s">
        <v>197</v>
      </c>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N31" s="3"/>
    </row>
    <row r="32" spans="2:40" ht="14.25" customHeight="1" x14ac:dyDescent="0.15">
      <c r="B32" s="265"/>
      <c r="C32" s="300"/>
      <c r="D32" s="300"/>
      <c r="E32" s="300"/>
      <c r="F32" s="300"/>
      <c r="G32" s="300"/>
      <c r="H32" s="300"/>
      <c r="I32" s="300"/>
      <c r="J32" s="300"/>
      <c r="K32" s="300"/>
      <c r="L32" s="305" t="s">
        <v>198</v>
      </c>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7"/>
      <c r="AN32" s="3"/>
    </row>
    <row r="33" spans="2:40" x14ac:dyDescent="0.15">
      <c r="B33" s="266"/>
      <c r="C33" s="300"/>
      <c r="D33" s="300"/>
      <c r="E33" s="300"/>
      <c r="F33" s="300"/>
      <c r="G33" s="300"/>
      <c r="H33" s="300"/>
      <c r="I33" s="300"/>
      <c r="J33" s="300"/>
      <c r="K33" s="300"/>
      <c r="L33" s="308"/>
      <c r="M33" s="309"/>
      <c r="N33" s="310"/>
      <c r="O33" s="310"/>
      <c r="P33" s="310"/>
      <c r="Q33" s="310"/>
      <c r="R33" s="310"/>
      <c r="S33" s="310"/>
      <c r="T33" s="310"/>
      <c r="U33" s="310"/>
      <c r="V33" s="310"/>
      <c r="W33" s="310"/>
      <c r="X33" s="310"/>
      <c r="Y33" s="310"/>
      <c r="Z33" s="310"/>
      <c r="AA33" s="310"/>
      <c r="AB33" s="310"/>
      <c r="AC33" s="309"/>
      <c r="AD33" s="309"/>
      <c r="AE33" s="309"/>
      <c r="AF33" s="309"/>
      <c r="AG33" s="309"/>
      <c r="AH33" s="310"/>
      <c r="AI33" s="310"/>
      <c r="AJ33" s="310"/>
      <c r="AK33" s="310"/>
      <c r="AL33" s="311"/>
      <c r="AN33" s="3"/>
    </row>
    <row r="34" spans="2:40" ht="13.5" customHeight="1" x14ac:dyDescent="0.15">
      <c r="B34" s="264" t="s">
        <v>166</v>
      </c>
      <c r="C34" s="267" t="s">
        <v>138</v>
      </c>
      <c r="D34" s="268"/>
      <c r="E34" s="268"/>
      <c r="F34" s="268"/>
      <c r="G34" s="268"/>
      <c r="H34" s="268"/>
      <c r="I34" s="268"/>
      <c r="J34" s="268"/>
      <c r="K34" s="268"/>
      <c r="L34" s="268"/>
      <c r="M34" s="286" t="s">
        <v>139</v>
      </c>
      <c r="N34" s="254"/>
      <c r="O34" s="53" t="s">
        <v>167</v>
      </c>
      <c r="P34" s="49"/>
      <c r="Q34" s="50"/>
      <c r="R34" s="288" t="s">
        <v>140</v>
      </c>
      <c r="S34" s="289"/>
      <c r="T34" s="289"/>
      <c r="U34" s="289"/>
      <c r="V34" s="289"/>
      <c r="W34" s="289"/>
      <c r="X34" s="290"/>
      <c r="Y34" s="294" t="s">
        <v>141</v>
      </c>
      <c r="Z34" s="295"/>
      <c r="AA34" s="295"/>
      <c r="AB34" s="296"/>
      <c r="AC34" s="297" t="s">
        <v>142</v>
      </c>
      <c r="AD34" s="298"/>
      <c r="AE34" s="298"/>
      <c r="AF34" s="298"/>
      <c r="AG34" s="299"/>
      <c r="AH34" s="273" t="s">
        <v>168</v>
      </c>
      <c r="AI34" s="274"/>
      <c r="AJ34" s="274"/>
      <c r="AK34" s="274"/>
      <c r="AL34" s="275"/>
      <c r="AN34" s="3"/>
    </row>
    <row r="35" spans="2:40" ht="14.25" customHeight="1" x14ac:dyDescent="0.15">
      <c r="B35" s="265"/>
      <c r="C35" s="269"/>
      <c r="D35" s="270"/>
      <c r="E35" s="270"/>
      <c r="F35" s="270"/>
      <c r="G35" s="270"/>
      <c r="H35" s="270"/>
      <c r="I35" s="270"/>
      <c r="J35" s="270"/>
      <c r="K35" s="270"/>
      <c r="L35" s="270"/>
      <c r="M35" s="287"/>
      <c r="N35" s="257"/>
      <c r="O35" s="54" t="s">
        <v>169</v>
      </c>
      <c r="P35" s="51"/>
      <c r="Q35" s="52"/>
      <c r="R35" s="291"/>
      <c r="S35" s="292"/>
      <c r="T35" s="292"/>
      <c r="U35" s="292"/>
      <c r="V35" s="292"/>
      <c r="W35" s="292"/>
      <c r="X35" s="293"/>
      <c r="Y35" s="55" t="s">
        <v>143</v>
      </c>
      <c r="Z35" s="14"/>
      <c r="AA35" s="14"/>
      <c r="AB35" s="14"/>
      <c r="AC35" s="276" t="s">
        <v>144</v>
      </c>
      <c r="AD35" s="277"/>
      <c r="AE35" s="277"/>
      <c r="AF35" s="277"/>
      <c r="AG35" s="278"/>
      <c r="AH35" s="279" t="s">
        <v>170</v>
      </c>
      <c r="AI35" s="280"/>
      <c r="AJ35" s="280"/>
      <c r="AK35" s="280"/>
      <c r="AL35" s="281"/>
      <c r="AN35" s="3"/>
    </row>
    <row r="36" spans="2:40" ht="14.25" customHeight="1" x14ac:dyDescent="0.15">
      <c r="B36" s="265"/>
      <c r="C36" s="245"/>
      <c r="D36" s="68"/>
      <c r="E36" s="259" t="s">
        <v>24</v>
      </c>
      <c r="F36" s="259"/>
      <c r="G36" s="259"/>
      <c r="H36" s="259"/>
      <c r="I36" s="259"/>
      <c r="J36" s="259"/>
      <c r="K36" s="259"/>
      <c r="L36" s="282"/>
      <c r="M36" s="37"/>
      <c r="N36" s="36"/>
      <c r="O36" s="18"/>
      <c r="P36" s="19"/>
      <c r="Q36" s="36"/>
      <c r="R36" s="11" t="s">
        <v>199</v>
      </c>
      <c r="S36" s="5"/>
      <c r="T36" s="5"/>
      <c r="U36" s="5"/>
      <c r="V36" s="5"/>
      <c r="W36" s="5"/>
      <c r="X36" s="5"/>
      <c r="Y36" s="9"/>
      <c r="Z36" s="30"/>
      <c r="AA36" s="30"/>
      <c r="AB36" s="30"/>
      <c r="AC36" s="15"/>
      <c r="AD36" s="16"/>
      <c r="AE36" s="16"/>
      <c r="AF36" s="16"/>
      <c r="AG36" s="17"/>
      <c r="AH36" s="15"/>
      <c r="AI36" s="16"/>
      <c r="AJ36" s="16"/>
      <c r="AK36" s="16"/>
      <c r="AL36" s="17" t="s">
        <v>191</v>
      </c>
      <c r="AN36" s="3"/>
    </row>
    <row r="37" spans="2:40" ht="14.25" customHeight="1" x14ac:dyDescent="0.15">
      <c r="B37" s="265"/>
      <c r="C37" s="245"/>
      <c r="D37" s="68"/>
      <c r="E37" s="259" t="s">
        <v>145</v>
      </c>
      <c r="F37" s="260"/>
      <c r="G37" s="260"/>
      <c r="H37" s="260"/>
      <c r="I37" s="260"/>
      <c r="J37" s="260"/>
      <c r="K37" s="260"/>
      <c r="L37" s="261"/>
      <c r="M37" s="37"/>
      <c r="N37" s="36"/>
      <c r="O37" s="18"/>
      <c r="P37" s="19"/>
      <c r="Q37" s="36"/>
      <c r="R37" s="11" t="s">
        <v>199</v>
      </c>
      <c r="S37" s="5"/>
      <c r="T37" s="5"/>
      <c r="U37" s="5"/>
      <c r="V37" s="5"/>
      <c r="W37" s="5"/>
      <c r="X37" s="5"/>
      <c r="Y37" s="9"/>
      <c r="Z37" s="30"/>
      <c r="AA37" s="30"/>
      <c r="AB37" s="30"/>
      <c r="AC37" s="15"/>
      <c r="AD37" s="16"/>
      <c r="AE37" s="16"/>
      <c r="AF37" s="16"/>
      <c r="AG37" s="17"/>
      <c r="AH37" s="15"/>
      <c r="AI37" s="16"/>
      <c r="AJ37" s="16"/>
      <c r="AK37" s="16"/>
      <c r="AL37" s="17" t="s">
        <v>191</v>
      </c>
      <c r="AN37" s="3"/>
    </row>
    <row r="38" spans="2:40" ht="14.25" customHeight="1" x14ac:dyDescent="0.15">
      <c r="B38" s="265"/>
      <c r="C38" s="245"/>
      <c r="D38" s="68"/>
      <c r="E38" s="259" t="s">
        <v>55</v>
      </c>
      <c r="F38" s="260"/>
      <c r="G38" s="260"/>
      <c r="H38" s="260"/>
      <c r="I38" s="260"/>
      <c r="J38" s="260"/>
      <c r="K38" s="260"/>
      <c r="L38" s="261"/>
      <c r="M38" s="37"/>
      <c r="N38" s="36"/>
      <c r="O38" s="18"/>
      <c r="P38" s="19"/>
      <c r="Q38" s="36"/>
      <c r="R38" s="11" t="s">
        <v>199</v>
      </c>
      <c r="S38" s="5"/>
      <c r="T38" s="5"/>
      <c r="U38" s="5"/>
      <c r="V38" s="5"/>
      <c r="W38" s="5"/>
      <c r="X38" s="5"/>
      <c r="Y38" s="9"/>
      <c r="Z38" s="30"/>
      <c r="AA38" s="30"/>
      <c r="AB38" s="30"/>
      <c r="AC38" s="15"/>
      <c r="AD38" s="16"/>
      <c r="AE38" s="16"/>
      <c r="AF38" s="16"/>
      <c r="AG38" s="17"/>
      <c r="AH38" s="15"/>
      <c r="AI38" s="16"/>
      <c r="AJ38" s="16"/>
      <c r="AK38" s="16"/>
      <c r="AL38" s="17" t="s">
        <v>191</v>
      </c>
      <c r="AN38" s="3"/>
    </row>
    <row r="39" spans="2:40" ht="14.25" customHeight="1" x14ac:dyDescent="0.15">
      <c r="B39" s="265"/>
      <c r="C39" s="245"/>
      <c r="D39" s="68"/>
      <c r="E39" s="259" t="s">
        <v>146</v>
      </c>
      <c r="F39" s="260"/>
      <c r="G39" s="260"/>
      <c r="H39" s="260"/>
      <c r="I39" s="260"/>
      <c r="J39" s="260"/>
      <c r="K39" s="260"/>
      <c r="L39" s="261"/>
      <c r="M39" s="37"/>
      <c r="N39" s="36"/>
      <c r="O39" s="18"/>
      <c r="P39" s="19"/>
      <c r="Q39" s="36"/>
      <c r="R39" s="11" t="s">
        <v>199</v>
      </c>
      <c r="S39" s="5"/>
      <c r="T39" s="5"/>
      <c r="U39" s="5"/>
      <c r="V39" s="5"/>
      <c r="W39" s="5"/>
      <c r="X39" s="5"/>
      <c r="Y39" s="9"/>
      <c r="Z39" s="30"/>
      <c r="AA39" s="30"/>
      <c r="AB39" s="30"/>
      <c r="AC39" s="15"/>
      <c r="AD39" s="16"/>
      <c r="AE39" s="16"/>
      <c r="AF39" s="16"/>
      <c r="AG39" s="17"/>
      <c r="AH39" s="15"/>
      <c r="AI39" s="16"/>
      <c r="AJ39" s="16"/>
      <c r="AK39" s="16"/>
      <c r="AL39" s="17" t="s">
        <v>191</v>
      </c>
      <c r="AN39" s="3"/>
    </row>
    <row r="40" spans="2:40" ht="14.25" customHeight="1" x14ac:dyDescent="0.15">
      <c r="B40" s="265"/>
      <c r="C40" s="245"/>
      <c r="D40" s="68"/>
      <c r="E40" s="259" t="s">
        <v>66</v>
      </c>
      <c r="F40" s="260"/>
      <c r="G40" s="260"/>
      <c r="H40" s="260"/>
      <c r="I40" s="260"/>
      <c r="J40" s="260"/>
      <c r="K40" s="260"/>
      <c r="L40" s="261"/>
      <c r="M40" s="37"/>
      <c r="N40" s="36"/>
      <c r="O40" s="18"/>
      <c r="P40" s="19"/>
      <c r="Q40" s="36"/>
      <c r="R40" s="11" t="s">
        <v>199</v>
      </c>
      <c r="S40" s="5"/>
      <c r="T40" s="5"/>
      <c r="U40" s="5"/>
      <c r="V40" s="5"/>
      <c r="W40" s="5"/>
      <c r="X40" s="5"/>
      <c r="Y40" s="9"/>
      <c r="Z40" s="30"/>
      <c r="AA40" s="30"/>
      <c r="AB40" s="30"/>
      <c r="AC40" s="15"/>
      <c r="AD40" s="16"/>
      <c r="AE40" s="16"/>
      <c r="AF40" s="16"/>
      <c r="AG40" s="17"/>
      <c r="AH40" s="15"/>
      <c r="AI40" s="16"/>
      <c r="AJ40" s="16"/>
      <c r="AK40" s="16"/>
      <c r="AL40" s="17" t="s">
        <v>191</v>
      </c>
      <c r="AN40" s="3"/>
    </row>
    <row r="41" spans="2:40" ht="14.25" customHeight="1" thickBot="1" x14ac:dyDescent="0.2">
      <c r="B41" s="265"/>
      <c r="C41" s="245"/>
      <c r="D41" s="69"/>
      <c r="E41" s="283" t="s">
        <v>171</v>
      </c>
      <c r="F41" s="284"/>
      <c r="G41" s="284"/>
      <c r="H41" s="284"/>
      <c r="I41" s="284"/>
      <c r="J41" s="284"/>
      <c r="K41" s="284"/>
      <c r="L41" s="285"/>
      <c r="M41" s="70"/>
      <c r="N41" s="35"/>
      <c r="O41" s="79"/>
      <c r="P41" s="34"/>
      <c r="Q41" s="35"/>
      <c r="R41" s="4" t="s">
        <v>199</v>
      </c>
      <c r="S41" s="80"/>
      <c r="T41" s="80"/>
      <c r="U41" s="80"/>
      <c r="V41" s="80"/>
      <c r="W41" s="80"/>
      <c r="X41" s="80"/>
      <c r="Y41" s="6"/>
      <c r="Z41" s="66"/>
      <c r="AA41" s="66"/>
      <c r="AB41" s="66"/>
      <c r="AC41" s="56"/>
      <c r="AD41" s="57"/>
      <c r="AE41" s="57"/>
      <c r="AF41" s="57"/>
      <c r="AG41" s="58"/>
      <c r="AH41" s="56"/>
      <c r="AI41" s="57"/>
      <c r="AJ41" s="57"/>
      <c r="AK41" s="57"/>
      <c r="AL41" s="58" t="s">
        <v>191</v>
      </c>
      <c r="AN41" s="3"/>
    </row>
    <row r="42" spans="2:40" ht="14.25" customHeight="1" thickTop="1" x14ac:dyDescent="0.15">
      <c r="B42" s="265"/>
      <c r="C42" s="245"/>
      <c r="D42" s="71"/>
      <c r="E42" s="271" t="s">
        <v>200</v>
      </c>
      <c r="F42" s="271"/>
      <c r="G42" s="271"/>
      <c r="H42" s="271"/>
      <c r="I42" s="271"/>
      <c r="J42" s="271"/>
      <c r="K42" s="271"/>
      <c r="L42" s="272"/>
      <c r="M42" s="72"/>
      <c r="N42" s="74"/>
      <c r="O42" s="81"/>
      <c r="P42" s="73"/>
      <c r="Q42" s="74"/>
      <c r="R42" s="82" t="s">
        <v>199</v>
      </c>
      <c r="S42" s="83"/>
      <c r="T42" s="83"/>
      <c r="U42" s="83"/>
      <c r="V42" s="83"/>
      <c r="W42" s="83"/>
      <c r="X42" s="83"/>
      <c r="Y42" s="75"/>
      <c r="Z42" s="76"/>
      <c r="AA42" s="76"/>
      <c r="AB42" s="76"/>
      <c r="AC42" s="84"/>
      <c r="AD42" s="77"/>
      <c r="AE42" s="77"/>
      <c r="AF42" s="77"/>
      <c r="AG42" s="78"/>
      <c r="AH42" s="84"/>
      <c r="AI42" s="77"/>
      <c r="AJ42" s="77"/>
      <c r="AK42" s="77"/>
      <c r="AL42" s="78" t="s">
        <v>191</v>
      </c>
      <c r="AN42" s="3"/>
    </row>
    <row r="43" spans="2:40" ht="14.25" customHeight="1" x14ac:dyDescent="0.15">
      <c r="B43" s="265"/>
      <c r="C43" s="245"/>
      <c r="D43" s="68"/>
      <c r="E43" s="259" t="s">
        <v>73</v>
      </c>
      <c r="F43" s="260"/>
      <c r="G43" s="260"/>
      <c r="H43" s="260"/>
      <c r="I43" s="260"/>
      <c r="J43" s="260"/>
      <c r="K43" s="260"/>
      <c r="L43" s="261"/>
      <c r="M43" s="37"/>
      <c r="N43" s="36"/>
      <c r="O43" s="18"/>
      <c r="P43" s="19"/>
      <c r="Q43" s="36"/>
      <c r="R43" s="11" t="s">
        <v>199</v>
      </c>
      <c r="S43" s="5"/>
      <c r="T43" s="5"/>
      <c r="U43" s="5"/>
      <c r="V43" s="5"/>
      <c r="W43" s="5"/>
      <c r="X43" s="5"/>
      <c r="Y43" s="9"/>
      <c r="Z43" s="30"/>
      <c r="AA43" s="30"/>
      <c r="AB43" s="30"/>
      <c r="AC43" s="15"/>
      <c r="AD43" s="16"/>
      <c r="AE43" s="16"/>
      <c r="AF43" s="16"/>
      <c r="AG43" s="17"/>
      <c r="AH43" s="15"/>
      <c r="AI43" s="16"/>
      <c r="AJ43" s="16"/>
      <c r="AK43" s="16"/>
      <c r="AL43" s="17" t="s">
        <v>191</v>
      </c>
      <c r="AN43" s="3"/>
    </row>
    <row r="44" spans="2:40" ht="14.25" customHeight="1" x14ac:dyDescent="0.15">
      <c r="B44" s="265"/>
      <c r="C44" s="245"/>
      <c r="D44" s="68"/>
      <c r="E44" s="259" t="s">
        <v>201</v>
      </c>
      <c r="F44" s="260"/>
      <c r="G44" s="260"/>
      <c r="H44" s="260"/>
      <c r="I44" s="260"/>
      <c r="J44" s="260"/>
      <c r="K44" s="260"/>
      <c r="L44" s="261"/>
      <c r="M44" s="37"/>
      <c r="N44" s="36"/>
      <c r="O44" s="18"/>
      <c r="P44" s="19"/>
      <c r="Q44" s="36"/>
      <c r="R44" s="11" t="s">
        <v>199</v>
      </c>
      <c r="S44" s="5"/>
      <c r="T44" s="5"/>
      <c r="U44" s="5"/>
      <c r="V44" s="5"/>
      <c r="W44" s="5"/>
      <c r="X44" s="5"/>
      <c r="Y44" s="9"/>
      <c r="Z44" s="30"/>
      <c r="AA44" s="30"/>
      <c r="AB44" s="30"/>
      <c r="AC44" s="15"/>
      <c r="AD44" s="16"/>
      <c r="AE44" s="16"/>
      <c r="AF44" s="16"/>
      <c r="AG44" s="17"/>
      <c r="AH44" s="15"/>
      <c r="AI44" s="16"/>
      <c r="AJ44" s="16"/>
      <c r="AK44" s="16"/>
      <c r="AL44" s="17" t="s">
        <v>191</v>
      </c>
      <c r="AN44" s="3"/>
    </row>
    <row r="45" spans="2:40" ht="14.25" customHeight="1" x14ac:dyDescent="0.15">
      <c r="B45" s="265"/>
      <c r="C45" s="245"/>
      <c r="D45" s="68"/>
      <c r="E45" s="259" t="s">
        <v>75</v>
      </c>
      <c r="F45" s="260"/>
      <c r="G45" s="260"/>
      <c r="H45" s="260"/>
      <c r="I45" s="260"/>
      <c r="J45" s="260"/>
      <c r="K45" s="260"/>
      <c r="L45" s="261"/>
      <c r="M45" s="37"/>
      <c r="N45" s="36"/>
      <c r="O45" s="18"/>
      <c r="P45" s="19"/>
      <c r="Q45" s="36"/>
      <c r="R45" s="11" t="s">
        <v>199</v>
      </c>
      <c r="S45" s="5"/>
      <c r="T45" s="5"/>
      <c r="U45" s="5"/>
      <c r="V45" s="5"/>
      <c r="W45" s="5"/>
      <c r="X45" s="5"/>
      <c r="Y45" s="9"/>
      <c r="Z45" s="30"/>
      <c r="AA45" s="30"/>
      <c r="AB45" s="30"/>
      <c r="AC45" s="15"/>
      <c r="AD45" s="16"/>
      <c r="AE45" s="16"/>
      <c r="AF45" s="16"/>
      <c r="AG45" s="17"/>
      <c r="AH45" s="15"/>
      <c r="AI45" s="16"/>
      <c r="AJ45" s="16"/>
      <c r="AK45" s="16"/>
      <c r="AL45" s="17" t="s">
        <v>191</v>
      </c>
      <c r="AN45" s="3"/>
    </row>
    <row r="46" spans="2:40" ht="14.25" customHeight="1" x14ac:dyDescent="0.15">
      <c r="B46" s="265"/>
      <c r="C46" s="245"/>
      <c r="D46" s="68"/>
      <c r="E46" s="259" t="s">
        <v>147</v>
      </c>
      <c r="F46" s="260"/>
      <c r="G46" s="260"/>
      <c r="H46" s="260"/>
      <c r="I46" s="260"/>
      <c r="J46" s="260"/>
      <c r="K46" s="260"/>
      <c r="L46" s="261"/>
      <c r="M46" s="37"/>
      <c r="N46" s="36"/>
      <c r="O46" s="18"/>
      <c r="P46" s="19"/>
      <c r="Q46" s="36"/>
      <c r="R46" s="11" t="s">
        <v>199</v>
      </c>
      <c r="S46" s="5"/>
      <c r="T46" s="5"/>
      <c r="U46" s="5"/>
      <c r="V46" s="5"/>
      <c r="W46" s="5"/>
      <c r="X46" s="5"/>
      <c r="Y46" s="9"/>
      <c r="Z46" s="30"/>
      <c r="AA46" s="30"/>
      <c r="AB46" s="30"/>
      <c r="AC46" s="15"/>
      <c r="AD46" s="16"/>
      <c r="AE46" s="16"/>
      <c r="AF46" s="16"/>
      <c r="AG46" s="17"/>
      <c r="AH46" s="15"/>
      <c r="AI46" s="16"/>
      <c r="AJ46" s="16"/>
      <c r="AK46" s="16"/>
      <c r="AL46" s="17" t="s">
        <v>191</v>
      </c>
      <c r="AN46" s="3"/>
    </row>
    <row r="47" spans="2:40" ht="14.25" customHeight="1" x14ac:dyDescent="0.15">
      <c r="B47" s="266"/>
      <c r="C47" s="245"/>
      <c r="D47" s="68"/>
      <c r="E47" s="259" t="s">
        <v>76</v>
      </c>
      <c r="F47" s="260"/>
      <c r="G47" s="260"/>
      <c r="H47" s="260"/>
      <c r="I47" s="260"/>
      <c r="J47" s="260"/>
      <c r="K47" s="260"/>
      <c r="L47" s="261"/>
      <c r="M47" s="37"/>
      <c r="N47" s="36"/>
      <c r="O47" s="18"/>
      <c r="P47" s="19"/>
      <c r="Q47" s="36"/>
      <c r="R47" s="11" t="s">
        <v>199</v>
      </c>
      <c r="S47" s="5"/>
      <c r="T47" s="5"/>
      <c r="U47" s="5"/>
      <c r="V47" s="5"/>
      <c r="W47" s="5"/>
      <c r="X47" s="5"/>
      <c r="Y47" s="9"/>
      <c r="Z47" s="30"/>
      <c r="AA47" s="30"/>
      <c r="AB47" s="30"/>
      <c r="AC47" s="15"/>
      <c r="AD47" s="16"/>
      <c r="AE47" s="16"/>
      <c r="AF47" s="16"/>
      <c r="AG47" s="17"/>
      <c r="AH47" s="15"/>
      <c r="AI47" s="16"/>
      <c r="AJ47" s="16"/>
      <c r="AK47" s="16"/>
      <c r="AL47" s="17" t="s">
        <v>191</v>
      </c>
      <c r="AN47" s="3"/>
    </row>
    <row r="48" spans="2:40" ht="14.25" customHeight="1" x14ac:dyDescent="0.15">
      <c r="B48" s="262" t="s">
        <v>172</v>
      </c>
      <c r="C48" s="262"/>
      <c r="D48" s="262"/>
      <c r="E48" s="262"/>
      <c r="F48" s="262"/>
      <c r="G48" s="262"/>
      <c r="H48" s="262"/>
      <c r="I48" s="262"/>
      <c r="J48" s="262"/>
      <c r="K48" s="2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2" t="s">
        <v>173</v>
      </c>
      <c r="C49" s="262"/>
      <c r="D49" s="262"/>
      <c r="E49" s="262"/>
      <c r="F49" s="262"/>
      <c r="G49" s="262"/>
      <c r="H49" s="262"/>
      <c r="I49" s="262"/>
      <c r="J49" s="262"/>
      <c r="K49" s="2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0" t="s">
        <v>148</v>
      </c>
      <c r="C50" s="240"/>
      <c r="D50" s="240"/>
      <c r="E50" s="240"/>
      <c r="F50" s="240"/>
      <c r="G50" s="240"/>
      <c r="H50" s="240"/>
      <c r="I50" s="240"/>
      <c r="J50" s="240"/>
      <c r="K50" s="240"/>
      <c r="L50" s="61"/>
      <c r="M50" s="62"/>
      <c r="N50" s="62"/>
      <c r="O50" s="62"/>
      <c r="P50" s="62"/>
      <c r="Q50" s="62"/>
      <c r="R50" s="63"/>
      <c r="S50" s="63"/>
      <c r="T50" s="63"/>
      <c r="U50" s="64"/>
      <c r="V50" s="9" t="s">
        <v>174</v>
      </c>
      <c r="W50" s="10"/>
      <c r="X50" s="10"/>
      <c r="Y50" s="10"/>
      <c r="Z50" s="30"/>
      <c r="AA50" s="30"/>
      <c r="AB50" s="30"/>
      <c r="AC50" s="16"/>
      <c r="AD50" s="16"/>
      <c r="AE50" s="16"/>
      <c r="AF50" s="16"/>
      <c r="AG50" s="16"/>
      <c r="AH50" s="47"/>
      <c r="AI50" s="16"/>
      <c r="AJ50" s="16"/>
      <c r="AK50" s="16"/>
      <c r="AL50" s="17"/>
      <c r="AN50" s="3"/>
    </row>
    <row r="51" spans="2:40" ht="14.25" customHeight="1" x14ac:dyDescent="0.15">
      <c r="B51" s="241" t="s">
        <v>175</v>
      </c>
      <c r="C51" s="241"/>
      <c r="D51" s="241"/>
      <c r="E51" s="241"/>
      <c r="F51" s="241"/>
      <c r="G51" s="241"/>
      <c r="H51" s="241"/>
      <c r="I51" s="241"/>
      <c r="J51" s="241"/>
      <c r="K51" s="2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2" t="s">
        <v>149</v>
      </c>
      <c r="C52" s="243"/>
      <c r="D52" s="243"/>
      <c r="E52" s="243"/>
      <c r="F52" s="243"/>
      <c r="G52" s="243"/>
      <c r="H52" s="243"/>
      <c r="I52" s="243"/>
      <c r="J52" s="243"/>
      <c r="K52" s="243"/>
      <c r="L52" s="243"/>
      <c r="M52" s="243"/>
      <c r="N52" s="2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4" t="s">
        <v>150</v>
      </c>
      <c r="C53" s="247" t="s">
        <v>151</v>
      </c>
      <c r="D53" s="248"/>
      <c r="E53" s="248"/>
      <c r="F53" s="248"/>
      <c r="G53" s="248"/>
      <c r="H53" s="248"/>
      <c r="I53" s="248"/>
      <c r="J53" s="248"/>
      <c r="K53" s="248"/>
      <c r="L53" s="248"/>
      <c r="M53" s="248"/>
      <c r="N53" s="248"/>
      <c r="O53" s="248"/>
      <c r="P53" s="248"/>
      <c r="Q53" s="248"/>
      <c r="R53" s="248"/>
      <c r="S53" s="248"/>
      <c r="T53" s="249"/>
      <c r="U53" s="247" t="s">
        <v>152</v>
      </c>
      <c r="V53" s="250"/>
      <c r="W53" s="250"/>
      <c r="X53" s="250"/>
      <c r="Y53" s="250"/>
      <c r="Z53" s="250"/>
      <c r="AA53" s="250"/>
      <c r="AB53" s="250"/>
      <c r="AC53" s="250"/>
      <c r="AD53" s="250"/>
      <c r="AE53" s="250"/>
      <c r="AF53" s="250"/>
      <c r="AG53" s="250"/>
      <c r="AH53" s="250"/>
      <c r="AI53" s="250"/>
      <c r="AJ53" s="250"/>
      <c r="AK53" s="250"/>
      <c r="AL53" s="251"/>
      <c r="AN53" s="3"/>
    </row>
    <row r="54" spans="2:40" x14ac:dyDescent="0.15">
      <c r="B54" s="245"/>
      <c r="C54" s="252"/>
      <c r="D54" s="253"/>
      <c r="E54" s="253"/>
      <c r="F54" s="253"/>
      <c r="G54" s="253"/>
      <c r="H54" s="253"/>
      <c r="I54" s="253"/>
      <c r="J54" s="253"/>
      <c r="K54" s="253"/>
      <c r="L54" s="253"/>
      <c r="M54" s="253"/>
      <c r="N54" s="253"/>
      <c r="O54" s="253"/>
      <c r="P54" s="253"/>
      <c r="Q54" s="253"/>
      <c r="R54" s="253"/>
      <c r="S54" s="253"/>
      <c r="T54" s="254"/>
      <c r="U54" s="252"/>
      <c r="V54" s="253"/>
      <c r="W54" s="253"/>
      <c r="X54" s="253"/>
      <c r="Y54" s="253"/>
      <c r="Z54" s="253"/>
      <c r="AA54" s="253"/>
      <c r="AB54" s="253"/>
      <c r="AC54" s="253"/>
      <c r="AD54" s="253"/>
      <c r="AE54" s="253"/>
      <c r="AF54" s="253"/>
      <c r="AG54" s="253"/>
      <c r="AH54" s="253"/>
      <c r="AI54" s="253"/>
      <c r="AJ54" s="253"/>
      <c r="AK54" s="253"/>
      <c r="AL54" s="254"/>
      <c r="AN54" s="3"/>
    </row>
    <row r="55" spans="2:40" x14ac:dyDescent="0.15">
      <c r="B55" s="245"/>
      <c r="C55" s="255"/>
      <c r="D55" s="256"/>
      <c r="E55" s="256"/>
      <c r="F55" s="256"/>
      <c r="G55" s="256"/>
      <c r="H55" s="256"/>
      <c r="I55" s="256"/>
      <c r="J55" s="256"/>
      <c r="K55" s="256"/>
      <c r="L55" s="256"/>
      <c r="M55" s="256"/>
      <c r="N55" s="256"/>
      <c r="O55" s="256"/>
      <c r="P55" s="256"/>
      <c r="Q55" s="256"/>
      <c r="R55" s="256"/>
      <c r="S55" s="256"/>
      <c r="T55" s="257"/>
      <c r="U55" s="255"/>
      <c r="V55" s="256"/>
      <c r="W55" s="256"/>
      <c r="X55" s="256"/>
      <c r="Y55" s="256"/>
      <c r="Z55" s="256"/>
      <c r="AA55" s="256"/>
      <c r="AB55" s="256"/>
      <c r="AC55" s="256"/>
      <c r="AD55" s="256"/>
      <c r="AE55" s="256"/>
      <c r="AF55" s="256"/>
      <c r="AG55" s="256"/>
      <c r="AH55" s="256"/>
      <c r="AI55" s="256"/>
      <c r="AJ55" s="256"/>
      <c r="AK55" s="256"/>
      <c r="AL55" s="257"/>
      <c r="AN55" s="3"/>
    </row>
    <row r="56" spans="2:40" x14ac:dyDescent="0.15">
      <c r="B56" s="245"/>
      <c r="C56" s="255"/>
      <c r="D56" s="256"/>
      <c r="E56" s="256"/>
      <c r="F56" s="256"/>
      <c r="G56" s="256"/>
      <c r="H56" s="256"/>
      <c r="I56" s="256"/>
      <c r="J56" s="256"/>
      <c r="K56" s="256"/>
      <c r="L56" s="256"/>
      <c r="M56" s="256"/>
      <c r="N56" s="256"/>
      <c r="O56" s="256"/>
      <c r="P56" s="256"/>
      <c r="Q56" s="256"/>
      <c r="R56" s="256"/>
      <c r="S56" s="256"/>
      <c r="T56" s="257"/>
      <c r="U56" s="255"/>
      <c r="V56" s="256"/>
      <c r="W56" s="256"/>
      <c r="X56" s="256"/>
      <c r="Y56" s="256"/>
      <c r="Z56" s="256"/>
      <c r="AA56" s="256"/>
      <c r="AB56" s="256"/>
      <c r="AC56" s="256"/>
      <c r="AD56" s="256"/>
      <c r="AE56" s="256"/>
      <c r="AF56" s="256"/>
      <c r="AG56" s="256"/>
      <c r="AH56" s="256"/>
      <c r="AI56" s="256"/>
      <c r="AJ56" s="256"/>
      <c r="AK56" s="256"/>
      <c r="AL56" s="257"/>
      <c r="AN56" s="3"/>
    </row>
    <row r="57" spans="2:40" x14ac:dyDescent="0.15">
      <c r="B57" s="246"/>
      <c r="C57" s="258"/>
      <c r="D57" s="250"/>
      <c r="E57" s="250"/>
      <c r="F57" s="250"/>
      <c r="G57" s="250"/>
      <c r="H57" s="250"/>
      <c r="I57" s="250"/>
      <c r="J57" s="250"/>
      <c r="K57" s="250"/>
      <c r="L57" s="250"/>
      <c r="M57" s="250"/>
      <c r="N57" s="250"/>
      <c r="O57" s="250"/>
      <c r="P57" s="250"/>
      <c r="Q57" s="250"/>
      <c r="R57" s="250"/>
      <c r="S57" s="250"/>
      <c r="T57" s="251"/>
      <c r="U57" s="258"/>
      <c r="V57" s="250"/>
      <c r="W57" s="250"/>
      <c r="X57" s="250"/>
      <c r="Y57" s="250"/>
      <c r="Z57" s="250"/>
      <c r="AA57" s="250"/>
      <c r="AB57" s="250"/>
      <c r="AC57" s="250"/>
      <c r="AD57" s="250"/>
      <c r="AE57" s="250"/>
      <c r="AF57" s="250"/>
      <c r="AG57" s="250"/>
      <c r="AH57" s="250"/>
      <c r="AI57" s="250"/>
      <c r="AJ57" s="250"/>
      <c r="AK57" s="250"/>
      <c r="AL57" s="251"/>
      <c r="AN57" s="3"/>
    </row>
    <row r="58" spans="2:40" ht="14.25" customHeight="1" x14ac:dyDescent="0.15">
      <c r="B58" s="237" t="s">
        <v>153</v>
      </c>
      <c r="C58" s="238"/>
      <c r="D58" s="238"/>
      <c r="E58" s="238"/>
      <c r="F58" s="239"/>
      <c r="G58" s="240" t="s">
        <v>154</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x14ac:dyDescent="0.15">
      <c r="B60" s="14" t="s">
        <v>176</v>
      </c>
    </row>
    <row r="61" spans="2:40" x14ac:dyDescent="0.15">
      <c r="B61" s="14" t="s">
        <v>177</v>
      </c>
    </row>
    <row r="62" spans="2:40" x14ac:dyDescent="0.15">
      <c r="B62" s="14" t="s">
        <v>178</v>
      </c>
    </row>
    <row r="63" spans="2:40" x14ac:dyDescent="0.15">
      <c r="B63" s="14" t="s">
        <v>155</v>
      </c>
    </row>
    <row r="64" spans="2:40" x14ac:dyDescent="0.15">
      <c r="B64" s="14" t="s">
        <v>156</v>
      </c>
    </row>
    <row r="65" spans="2:41" x14ac:dyDescent="0.15">
      <c r="B65" s="14" t="s">
        <v>202</v>
      </c>
    </row>
    <row r="66" spans="2:41" x14ac:dyDescent="0.15">
      <c r="B66" s="14" t="s">
        <v>203</v>
      </c>
      <c r="AN66" s="3"/>
      <c r="AO66" s="14"/>
    </row>
    <row r="67" spans="2:41" x14ac:dyDescent="0.15">
      <c r="B67" s="14" t="s">
        <v>179</v>
      </c>
    </row>
    <row r="68" spans="2:41" x14ac:dyDescent="0.15">
      <c r="B68" s="14" t="s">
        <v>180</v>
      </c>
    </row>
    <row r="69" spans="2:41" x14ac:dyDescent="0.15">
      <c r="B69" s="14" t="s">
        <v>181</v>
      </c>
    </row>
    <row r="70" spans="2:41" x14ac:dyDescent="0.15">
      <c r="B70" s="14" t="s">
        <v>157</v>
      </c>
    </row>
    <row r="84" spans="2:2" ht="12.75" customHeight="1" x14ac:dyDescent="0.15">
      <c r="B84" s="46"/>
    </row>
    <row r="85" spans="2:2" ht="12.75" customHeight="1" x14ac:dyDescent="0.15">
      <c r="B85" s="46" t="s">
        <v>188</v>
      </c>
    </row>
    <row r="86" spans="2:2" ht="12.75" customHeight="1" x14ac:dyDescent="0.15">
      <c r="B86" s="46" t="s">
        <v>189</v>
      </c>
    </row>
    <row r="87" spans="2:2" ht="12.75" customHeight="1" x14ac:dyDescent="0.15">
      <c r="B87" s="46" t="s">
        <v>182</v>
      </c>
    </row>
    <row r="88" spans="2:2" ht="12.75" customHeight="1" x14ac:dyDescent="0.15">
      <c r="B88" s="46" t="s">
        <v>183</v>
      </c>
    </row>
    <row r="89" spans="2:2" ht="12.75" customHeight="1" x14ac:dyDescent="0.15">
      <c r="B89" s="46" t="s">
        <v>184</v>
      </c>
    </row>
    <row r="90" spans="2:2" ht="12.75" customHeight="1" x14ac:dyDescent="0.15">
      <c r="B90" s="46" t="s">
        <v>185</v>
      </c>
    </row>
    <row r="91" spans="2:2" ht="12.75" customHeight="1" x14ac:dyDescent="0.15">
      <c r="B91" s="46" t="s">
        <v>186</v>
      </c>
    </row>
    <row r="92" spans="2:2" ht="12.75" customHeight="1" x14ac:dyDescent="0.15">
      <c r="B92" s="46" t="s">
        <v>187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AR6" sqref="AR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204</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237" t="s">
        <v>123</v>
      </c>
      <c r="AC3" s="238"/>
      <c r="AD3" s="238"/>
      <c r="AE3" s="238"/>
      <c r="AF3" s="239"/>
      <c r="AG3" s="333"/>
      <c r="AH3" s="334"/>
      <c r="AI3" s="334"/>
      <c r="AJ3" s="334"/>
      <c r="AK3" s="335"/>
      <c r="AL3" s="344"/>
    </row>
    <row r="4" spans="2:38" s="2" customFormat="1" x14ac:dyDescent="0.15"/>
    <row r="5" spans="2:38" s="2" customFormat="1" x14ac:dyDescent="0.15">
      <c r="B5" s="336" t="s">
        <v>205</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row>
    <row r="6" spans="2:38" s="2" customFormat="1" x14ac:dyDescent="0.15">
      <c r="B6" s="336" t="s">
        <v>206</v>
      </c>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row>
    <row r="7" spans="2:38" s="2" customFormat="1" ht="13.5" customHeight="1" x14ac:dyDescent="0.15">
      <c r="AB7" s="45" t="s">
        <v>207</v>
      </c>
      <c r="AC7" s="336"/>
      <c r="AD7" s="336"/>
      <c r="AE7" s="2" t="s">
        <v>124</v>
      </c>
      <c r="AF7" s="336"/>
      <c r="AG7" s="336"/>
      <c r="AH7" s="2" t="s">
        <v>208</v>
      </c>
      <c r="AI7" s="336"/>
      <c r="AJ7" s="336"/>
      <c r="AK7" s="2" t="s">
        <v>209</v>
      </c>
    </row>
    <row r="8" spans="2:38" s="2" customFormat="1" x14ac:dyDescent="0.15">
      <c r="B8" s="336"/>
      <c r="C8" s="336"/>
      <c r="D8" s="336"/>
      <c r="E8" s="336"/>
      <c r="F8" s="336"/>
      <c r="G8" s="336"/>
      <c r="H8" s="336" t="s">
        <v>210</v>
      </c>
      <c r="I8" s="336"/>
      <c r="J8" s="336"/>
      <c r="K8" s="2" t="s">
        <v>211</v>
      </c>
      <c r="L8" s="214"/>
      <c r="M8" s="214"/>
      <c r="N8" s="214"/>
      <c r="O8" s="214"/>
      <c r="P8" s="214"/>
      <c r="Q8" s="214"/>
      <c r="R8" s="214"/>
      <c r="S8" s="214"/>
      <c r="T8" s="214"/>
      <c r="AB8" s="345"/>
      <c r="AC8" s="345"/>
      <c r="AD8" s="345"/>
      <c r="AE8" s="345"/>
      <c r="AF8" s="345"/>
      <c r="AG8" s="345"/>
      <c r="AH8" s="345"/>
      <c r="AI8" s="345"/>
      <c r="AJ8" s="345"/>
      <c r="AK8" s="345"/>
    </row>
    <row r="9" spans="2:38" s="2" customFormat="1" x14ac:dyDescent="0.15">
      <c r="AA9" s="45" t="s">
        <v>212</v>
      </c>
      <c r="AB9" s="345"/>
      <c r="AC9" s="345"/>
      <c r="AD9" s="345"/>
      <c r="AE9" s="345"/>
      <c r="AF9" s="345"/>
      <c r="AG9" s="345"/>
      <c r="AH9" s="345"/>
      <c r="AI9" s="345"/>
      <c r="AJ9" s="345"/>
      <c r="AK9" s="345"/>
    </row>
    <row r="10" spans="2:38" s="2" customFormat="1" x14ac:dyDescent="0.15">
      <c r="AA10" s="45"/>
      <c r="AB10" s="345"/>
      <c r="AC10" s="345"/>
      <c r="AD10" s="345"/>
      <c r="AE10" s="345"/>
      <c r="AF10" s="345"/>
      <c r="AG10" s="345"/>
      <c r="AH10" s="345"/>
      <c r="AI10" s="345"/>
      <c r="AJ10" s="345"/>
      <c r="AK10" s="345"/>
    </row>
    <row r="11" spans="2:38" s="2" customFormat="1" x14ac:dyDescent="0.15">
      <c r="C11" s="92" t="s">
        <v>160</v>
      </c>
      <c r="D11" s="92"/>
    </row>
    <row r="12" spans="2:38" s="2" customFormat="1" ht="6.75" customHeight="1" x14ac:dyDescent="0.15">
      <c r="C12" s="92"/>
      <c r="D12" s="92"/>
    </row>
    <row r="13" spans="2:38" s="2" customFormat="1" ht="14.25" customHeight="1" x14ac:dyDescent="0.15">
      <c r="B13" s="244" t="s">
        <v>125</v>
      </c>
      <c r="C13" s="316" t="s">
        <v>126</v>
      </c>
      <c r="D13" s="317"/>
      <c r="E13" s="317"/>
      <c r="F13" s="317"/>
      <c r="G13" s="317"/>
      <c r="H13" s="317"/>
      <c r="I13" s="317"/>
      <c r="J13" s="317"/>
      <c r="K13" s="317"/>
      <c r="L13" s="346"/>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8"/>
    </row>
    <row r="14" spans="2:38" s="2" customFormat="1" ht="14.25" customHeight="1" x14ac:dyDescent="0.15">
      <c r="B14" s="245"/>
      <c r="C14" s="322" t="s">
        <v>127</v>
      </c>
      <c r="D14" s="323"/>
      <c r="E14" s="323"/>
      <c r="F14" s="323"/>
      <c r="G14" s="323"/>
      <c r="H14" s="323"/>
      <c r="I14" s="323"/>
      <c r="J14" s="323"/>
      <c r="K14" s="323"/>
      <c r="L14" s="324"/>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50"/>
    </row>
    <row r="15" spans="2:38" s="2" customFormat="1" ht="13.5" customHeight="1" x14ac:dyDescent="0.15">
      <c r="B15" s="245"/>
      <c r="C15" s="316" t="s">
        <v>213</v>
      </c>
      <c r="D15" s="317"/>
      <c r="E15" s="317"/>
      <c r="F15" s="317"/>
      <c r="G15" s="317"/>
      <c r="H15" s="317"/>
      <c r="I15" s="317"/>
      <c r="J15" s="317"/>
      <c r="K15" s="317"/>
      <c r="L15" s="318"/>
      <c r="M15" s="326" t="s">
        <v>214</v>
      </c>
      <c r="N15" s="326"/>
      <c r="O15" s="326"/>
      <c r="P15" s="326"/>
      <c r="Q15" s="326"/>
      <c r="R15" s="326"/>
      <c r="S15" s="326"/>
      <c r="T15" s="351" t="s">
        <v>215</v>
      </c>
      <c r="U15" s="326"/>
      <c r="V15" s="326"/>
      <c r="W15" s="326"/>
      <c r="X15" s="351" t="s">
        <v>216</v>
      </c>
      <c r="Y15" s="326"/>
      <c r="Z15" s="326"/>
      <c r="AA15" s="326"/>
      <c r="AB15" s="326"/>
      <c r="AC15" s="326"/>
      <c r="AD15" s="326"/>
      <c r="AE15" s="326"/>
      <c r="AF15" s="326"/>
      <c r="AG15" s="326"/>
      <c r="AH15" s="326"/>
      <c r="AI15" s="326"/>
      <c r="AJ15" s="326"/>
      <c r="AK15" s="327"/>
    </row>
    <row r="16" spans="2:38" s="2" customFormat="1" ht="13.5" customHeight="1" x14ac:dyDescent="0.15">
      <c r="B16" s="245"/>
      <c r="C16" s="319"/>
      <c r="D16" s="352"/>
      <c r="E16" s="352"/>
      <c r="F16" s="352"/>
      <c r="G16" s="352"/>
      <c r="H16" s="352"/>
      <c r="I16" s="352"/>
      <c r="J16" s="352"/>
      <c r="K16" s="352"/>
      <c r="L16" s="321"/>
      <c r="M16" s="353" t="s">
        <v>217</v>
      </c>
      <c r="N16" s="353"/>
      <c r="O16" s="353"/>
      <c r="P16" s="353"/>
      <c r="Q16" s="354" t="s">
        <v>218</v>
      </c>
      <c r="R16" s="353"/>
      <c r="S16" s="353"/>
      <c r="T16" s="353"/>
      <c r="U16" s="353"/>
      <c r="V16" s="353" t="s">
        <v>219</v>
      </c>
      <c r="W16" s="353"/>
      <c r="X16" s="353"/>
      <c r="Y16" s="353"/>
      <c r="Z16" s="353"/>
      <c r="AA16" s="353"/>
      <c r="AB16" s="353"/>
      <c r="AC16" s="353"/>
      <c r="AD16" s="353"/>
      <c r="AE16" s="353"/>
      <c r="AF16" s="353"/>
      <c r="AG16" s="353"/>
      <c r="AH16" s="353"/>
      <c r="AI16" s="353"/>
      <c r="AJ16" s="353"/>
      <c r="AK16" s="355"/>
    </row>
    <row r="17" spans="2:37" s="2" customFormat="1" ht="13.5" customHeight="1" x14ac:dyDescent="0.15">
      <c r="B17" s="245"/>
      <c r="C17" s="322"/>
      <c r="D17" s="323"/>
      <c r="E17" s="323"/>
      <c r="F17" s="323"/>
      <c r="G17" s="323"/>
      <c r="H17" s="323"/>
      <c r="I17" s="323"/>
      <c r="J17" s="323"/>
      <c r="K17" s="323"/>
      <c r="L17" s="324"/>
      <c r="M17" s="356" t="s">
        <v>220</v>
      </c>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7"/>
    </row>
    <row r="18" spans="2:37" s="2" customFormat="1" ht="14.25" customHeight="1" x14ac:dyDescent="0.15">
      <c r="B18" s="245"/>
      <c r="C18" s="339" t="s">
        <v>129</v>
      </c>
      <c r="D18" s="340"/>
      <c r="E18" s="340"/>
      <c r="F18" s="340"/>
      <c r="G18" s="340"/>
      <c r="H18" s="340"/>
      <c r="I18" s="340"/>
      <c r="J18" s="340"/>
      <c r="K18" s="340"/>
      <c r="L18" s="341"/>
      <c r="M18" s="238" t="s">
        <v>130</v>
      </c>
      <c r="N18" s="238"/>
      <c r="O18" s="238"/>
      <c r="P18" s="238"/>
      <c r="Q18" s="239"/>
      <c r="R18" s="333"/>
      <c r="S18" s="334"/>
      <c r="T18" s="334"/>
      <c r="U18" s="334"/>
      <c r="V18" s="334"/>
      <c r="W18" s="334"/>
      <c r="X18" s="334"/>
      <c r="Y18" s="334"/>
      <c r="Z18" s="334"/>
      <c r="AA18" s="335"/>
      <c r="AB18" s="325" t="s">
        <v>131</v>
      </c>
      <c r="AC18" s="326"/>
      <c r="AD18" s="326"/>
      <c r="AE18" s="326"/>
      <c r="AF18" s="327"/>
      <c r="AG18" s="333"/>
      <c r="AH18" s="334"/>
      <c r="AI18" s="334"/>
      <c r="AJ18" s="334"/>
      <c r="AK18" s="335"/>
    </row>
    <row r="19" spans="2:37" ht="14.25" customHeight="1" x14ac:dyDescent="0.15">
      <c r="B19" s="245"/>
      <c r="C19" s="329" t="s">
        <v>161</v>
      </c>
      <c r="D19" s="330"/>
      <c r="E19" s="330"/>
      <c r="F19" s="330"/>
      <c r="G19" s="330"/>
      <c r="H19" s="330"/>
      <c r="I19" s="330"/>
      <c r="J19" s="330"/>
      <c r="K19" s="330"/>
      <c r="L19" s="331"/>
      <c r="M19" s="248"/>
      <c r="N19" s="248"/>
      <c r="O19" s="248"/>
      <c r="P19" s="248"/>
      <c r="Q19" s="248"/>
      <c r="R19" s="248"/>
      <c r="S19" s="248"/>
      <c r="T19" s="248"/>
      <c r="U19" s="249"/>
      <c r="V19" s="237" t="s">
        <v>132</v>
      </c>
      <c r="W19" s="238"/>
      <c r="X19" s="238"/>
      <c r="Y19" s="238"/>
      <c r="Z19" s="238"/>
      <c r="AA19" s="239"/>
      <c r="AB19" s="247"/>
      <c r="AC19" s="248"/>
      <c r="AD19" s="248"/>
      <c r="AE19" s="248"/>
      <c r="AF19" s="248"/>
      <c r="AG19" s="248"/>
      <c r="AH19" s="248"/>
      <c r="AI19" s="248"/>
      <c r="AJ19" s="248"/>
      <c r="AK19" s="249"/>
    </row>
    <row r="20" spans="2:37" ht="14.25" customHeight="1" x14ac:dyDescent="0.15">
      <c r="B20" s="245"/>
      <c r="C20" s="358" t="s">
        <v>162</v>
      </c>
      <c r="D20" s="359"/>
      <c r="E20" s="359"/>
      <c r="F20" s="359"/>
      <c r="G20" s="359"/>
      <c r="H20" s="359"/>
      <c r="I20" s="359"/>
      <c r="J20" s="359"/>
      <c r="K20" s="359"/>
      <c r="L20" s="360"/>
      <c r="M20" s="238" t="s">
        <v>133</v>
      </c>
      <c r="N20" s="238"/>
      <c r="O20" s="238"/>
      <c r="P20" s="238"/>
      <c r="Q20" s="239"/>
      <c r="R20" s="361"/>
      <c r="S20" s="362"/>
      <c r="T20" s="362"/>
      <c r="U20" s="362"/>
      <c r="V20" s="362"/>
      <c r="W20" s="362"/>
      <c r="X20" s="362"/>
      <c r="Y20" s="362"/>
      <c r="Z20" s="362"/>
      <c r="AA20" s="363"/>
      <c r="AB20" s="248" t="s">
        <v>134</v>
      </c>
      <c r="AC20" s="248"/>
      <c r="AD20" s="248"/>
      <c r="AE20" s="248"/>
      <c r="AF20" s="249"/>
      <c r="AG20" s="361"/>
      <c r="AH20" s="362"/>
      <c r="AI20" s="362"/>
      <c r="AJ20" s="362"/>
      <c r="AK20" s="363"/>
    </row>
    <row r="21" spans="2:37" ht="13.5" customHeight="1" x14ac:dyDescent="0.15">
      <c r="B21" s="245"/>
      <c r="C21" s="316" t="s">
        <v>135</v>
      </c>
      <c r="D21" s="317"/>
      <c r="E21" s="317"/>
      <c r="F21" s="317"/>
      <c r="G21" s="317"/>
      <c r="H21" s="317"/>
      <c r="I21" s="317"/>
      <c r="J21" s="317"/>
      <c r="K21" s="317"/>
      <c r="L21" s="318"/>
      <c r="M21" s="326" t="s">
        <v>214</v>
      </c>
      <c r="N21" s="326"/>
      <c r="O21" s="326"/>
      <c r="P21" s="326"/>
      <c r="Q21" s="326"/>
      <c r="R21" s="326"/>
      <c r="S21" s="326"/>
      <c r="T21" s="351" t="s">
        <v>215</v>
      </c>
      <c r="U21" s="326"/>
      <c r="V21" s="326"/>
      <c r="W21" s="326"/>
      <c r="X21" s="351" t="s">
        <v>216</v>
      </c>
      <c r="Y21" s="326"/>
      <c r="Z21" s="326"/>
      <c r="AA21" s="326"/>
      <c r="AB21" s="326"/>
      <c r="AC21" s="326"/>
      <c r="AD21" s="326"/>
      <c r="AE21" s="326"/>
      <c r="AF21" s="326"/>
      <c r="AG21" s="326"/>
      <c r="AH21" s="326"/>
      <c r="AI21" s="326"/>
      <c r="AJ21" s="326"/>
      <c r="AK21" s="327"/>
    </row>
    <row r="22" spans="2:37" ht="14.25" customHeight="1" x14ac:dyDescent="0.15">
      <c r="B22" s="245"/>
      <c r="C22" s="319"/>
      <c r="D22" s="352"/>
      <c r="E22" s="352"/>
      <c r="F22" s="352"/>
      <c r="G22" s="352"/>
      <c r="H22" s="352"/>
      <c r="I22" s="352"/>
      <c r="J22" s="352"/>
      <c r="K22" s="352"/>
      <c r="L22" s="321"/>
      <c r="M22" s="353" t="s">
        <v>217</v>
      </c>
      <c r="N22" s="353"/>
      <c r="O22" s="353"/>
      <c r="P22" s="353"/>
      <c r="Q22" s="354" t="s">
        <v>218</v>
      </c>
      <c r="R22" s="353"/>
      <c r="S22" s="353"/>
      <c r="T22" s="353"/>
      <c r="U22" s="353"/>
      <c r="V22" s="353" t="s">
        <v>219</v>
      </c>
      <c r="W22" s="353"/>
      <c r="X22" s="353"/>
      <c r="Y22" s="353"/>
      <c r="Z22" s="353"/>
      <c r="AA22" s="353"/>
      <c r="AB22" s="353"/>
      <c r="AC22" s="353"/>
      <c r="AD22" s="353"/>
      <c r="AE22" s="353"/>
      <c r="AF22" s="353"/>
      <c r="AG22" s="353"/>
      <c r="AH22" s="353"/>
      <c r="AI22" s="353"/>
      <c r="AJ22" s="353"/>
      <c r="AK22" s="355"/>
    </row>
    <row r="23" spans="2:37" x14ac:dyDescent="0.15">
      <c r="B23" s="246"/>
      <c r="C23" s="322"/>
      <c r="D23" s="323"/>
      <c r="E23" s="323"/>
      <c r="F23" s="323"/>
      <c r="G23" s="323"/>
      <c r="H23" s="323"/>
      <c r="I23" s="323"/>
      <c r="J23" s="323"/>
      <c r="K23" s="323"/>
      <c r="L23" s="324"/>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7"/>
    </row>
    <row r="24" spans="2:37" ht="13.5" customHeight="1" x14ac:dyDescent="0.15">
      <c r="B24" s="264" t="s">
        <v>163</v>
      </c>
      <c r="C24" s="316" t="s">
        <v>221</v>
      </c>
      <c r="D24" s="317"/>
      <c r="E24" s="317"/>
      <c r="F24" s="317"/>
      <c r="G24" s="317"/>
      <c r="H24" s="317"/>
      <c r="I24" s="317"/>
      <c r="J24" s="317"/>
      <c r="K24" s="317"/>
      <c r="L24" s="318"/>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8"/>
    </row>
    <row r="25" spans="2:37" ht="13.5" customHeight="1" x14ac:dyDescent="0.15">
      <c r="B25" s="265"/>
      <c r="C25" s="322" t="s">
        <v>222</v>
      </c>
      <c r="D25" s="323"/>
      <c r="E25" s="323"/>
      <c r="F25" s="323"/>
      <c r="G25" s="323"/>
      <c r="H25" s="323"/>
      <c r="I25" s="323"/>
      <c r="J25" s="323"/>
      <c r="K25" s="323"/>
      <c r="L25" s="324"/>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50"/>
    </row>
    <row r="26" spans="2:37" ht="13.5" customHeight="1" x14ac:dyDescent="0.15">
      <c r="B26" s="265"/>
      <c r="C26" s="316" t="s">
        <v>164</v>
      </c>
      <c r="D26" s="317"/>
      <c r="E26" s="317"/>
      <c r="F26" s="317"/>
      <c r="G26" s="317"/>
      <c r="H26" s="317"/>
      <c r="I26" s="317"/>
      <c r="J26" s="317"/>
      <c r="K26" s="317"/>
      <c r="L26" s="318"/>
      <c r="M26" s="326" t="s">
        <v>214</v>
      </c>
      <c r="N26" s="326"/>
      <c r="O26" s="326"/>
      <c r="P26" s="326"/>
      <c r="Q26" s="326"/>
      <c r="R26" s="326"/>
      <c r="S26" s="326"/>
      <c r="T26" s="351" t="s">
        <v>215</v>
      </c>
      <c r="U26" s="326"/>
      <c r="V26" s="326"/>
      <c r="W26" s="326"/>
      <c r="X26" s="351" t="s">
        <v>216</v>
      </c>
      <c r="Y26" s="326"/>
      <c r="Z26" s="326"/>
      <c r="AA26" s="326"/>
      <c r="AB26" s="326"/>
      <c r="AC26" s="326"/>
      <c r="AD26" s="326"/>
      <c r="AE26" s="326"/>
      <c r="AF26" s="326"/>
      <c r="AG26" s="326"/>
      <c r="AH26" s="326"/>
      <c r="AI26" s="326"/>
      <c r="AJ26" s="326"/>
      <c r="AK26" s="327"/>
    </row>
    <row r="27" spans="2:37" ht="14.25" customHeight="1" x14ac:dyDescent="0.15">
      <c r="B27" s="265"/>
      <c r="C27" s="319"/>
      <c r="D27" s="352"/>
      <c r="E27" s="352"/>
      <c r="F27" s="352"/>
      <c r="G27" s="352"/>
      <c r="H27" s="352"/>
      <c r="I27" s="352"/>
      <c r="J27" s="352"/>
      <c r="K27" s="352"/>
      <c r="L27" s="321"/>
      <c r="M27" s="353" t="s">
        <v>217</v>
      </c>
      <c r="N27" s="353"/>
      <c r="O27" s="353"/>
      <c r="P27" s="353"/>
      <c r="Q27" s="354" t="s">
        <v>218</v>
      </c>
      <c r="R27" s="353"/>
      <c r="S27" s="353"/>
      <c r="T27" s="353"/>
      <c r="U27" s="353"/>
      <c r="V27" s="353" t="s">
        <v>219</v>
      </c>
      <c r="W27" s="353"/>
      <c r="X27" s="353"/>
      <c r="Y27" s="353"/>
      <c r="Z27" s="353"/>
      <c r="AA27" s="353"/>
      <c r="AB27" s="353"/>
      <c r="AC27" s="353"/>
      <c r="AD27" s="353"/>
      <c r="AE27" s="353"/>
      <c r="AF27" s="353"/>
      <c r="AG27" s="353"/>
      <c r="AH27" s="353"/>
      <c r="AI27" s="353"/>
      <c r="AJ27" s="353"/>
      <c r="AK27" s="355"/>
    </row>
    <row r="28" spans="2:37" x14ac:dyDescent="0.15">
      <c r="B28" s="265"/>
      <c r="C28" s="322"/>
      <c r="D28" s="323"/>
      <c r="E28" s="323"/>
      <c r="F28" s="323"/>
      <c r="G28" s="323"/>
      <c r="H28" s="323"/>
      <c r="I28" s="323"/>
      <c r="J28" s="323"/>
      <c r="K28" s="323"/>
      <c r="L28" s="324"/>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7"/>
    </row>
    <row r="29" spans="2:37" ht="14.25" customHeight="1" x14ac:dyDescent="0.15">
      <c r="B29" s="265"/>
      <c r="C29" s="339" t="s">
        <v>129</v>
      </c>
      <c r="D29" s="340"/>
      <c r="E29" s="340"/>
      <c r="F29" s="340"/>
      <c r="G29" s="340"/>
      <c r="H29" s="340"/>
      <c r="I29" s="340"/>
      <c r="J29" s="340"/>
      <c r="K29" s="340"/>
      <c r="L29" s="341"/>
      <c r="M29" s="238" t="s">
        <v>130</v>
      </c>
      <c r="N29" s="238"/>
      <c r="O29" s="238"/>
      <c r="P29" s="238"/>
      <c r="Q29" s="239"/>
      <c r="R29" s="333"/>
      <c r="S29" s="334"/>
      <c r="T29" s="334"/>
      <c r="U29" s="334"/>
      <c r="V29" s="334"/>
      <c r="W29" s="334"/>
      <c r="X29" s="334"/>
      <c r="Y29" s="334"/>
      <c r="Z29" s="334"/>
      <c r="AA29" s="335"/>
      <c r="AB29" s="325" t="s">
        <v>131</v>
      </c>
      <c r="AC29" s="326"/>
      <c r="AD29" s="326"/>
      <c r="AE29" s="326"/>
      <c r="AF29" s="327"/>
      <c r="AG29" s="333"/>
      <c r="AH29" s="334"/>
      <c r="AI29" s="334"/>
      <c r="AJ29" s="334"/>
      <c r="AK29" s="335"/>
    </row>
    <row r="30" spans="2:37" ht="13.5" customHeight="1" x14ac:dyDescent="0.15">
      <c r="B30" s="265"/>
      <c r="C30" s="364" t="s">
        <v>165</v>
      </c>
      <c r="D30" s="365"/>
      <c r="E30" s="365"/>
      <c r="F30" s="365"/>
      <c r="G30" s="365"/>
      <c r="H30" s="365"/>
      <c r="I30" s="365"/>
      <c r="J30" s="365"/>
      <c r="K30" s="365"/>
      <c r="L30" s="366"/>
      <c r="M30" s="326" t="s">
        <v>214</v>
      </c>
      <c r="N30" s="326"/>
      <c r="O30" s="326"/>
      <c r="P30" s="326"/>
      <c r="Q30" s="326"/>
      <c r="R30" s="326"/>
      <c r="S30" s="326"/>
      <c r="T30" s="351" t="s">
        <v>215</v>
      </c>
      <c r="U30" s="326"/>
      <c r="V30" s="326"/>
      <c r="W30" s="326"/>
      <c r="X30" s="351" t="s">
        <v>216</v>
      </c>
      <c r="Y30" s="326"/>
      <c r="Z30" s="326"/>
      <c r="AA30" s="326"/>
      <c r="AB30" s="326"/>
      <c r="AC30" s="326"/>
      <c r="AD30" s="326"/>
      <c r="AE30" s="326"/>
      <c r="AF30" s="326"/>
      <c r="AG30" s="326"/>
      <c r="AH30" s="326"/>
      <c r="AI30" s="326"/>
      <c r="AJ30" s="326"/>
      <c r="AK30" s="327"/>
    </row>
    <row r="31" spans="2:37" ht="14.25" customHeight="1" x14ac:dyDescent="0.15">
      <c r="B31" s="265"/>
      <c r="C31" s="367"/>
      <c r="D31" s="368"/>
      <c r="E31" s="368"/>
      <c r="F31" s="368"/>
      <c r="G31" s="368"/>
      <c r="H31" s="368"/>
      <c r="I31" s="368"/>
      <c r="J31" s="368"/>
      <c r="K31" s="368"/>
      <c r="L31" s="369"/>
      <c r="M31" s="353" t="s">
        <v>217</v>
      </c>
      <c r="N31" s="353"/>
      <c r="O31" s="353"/>
      <c r="P31" s="353"/>
      <c r="Q31" s="354" t="s">
        <v>218</v>
      </c>
      <c r="R31" s="353"/>
      <c r="S31" s="353"/>
      <c r="T31" s="353"/>
      <c r="U31" s="353"/>
      <c r="V31" s="353" t="s">
        <v>219</v>
      </c>
      <c r="W31" s="353"/>
      <c r="X31" s="353"/>
      <c r="Y31" s="353"/>
      <c r="Z31" s="353"/>
      <c r="AA31" s="353"/>
      <c r="AB31" s="353"/>
      <c r="AC31" s="353"/>
      <c r="AD31" s="353"/>
      <c r="AE31" s="353"/>
      <c r="AF31" s="353"/>
      <c r="AG31" s="353"/>
      <c r="AH31" s="353"/>
      <c r="AI31" s="353"/>
      <c r="AJ31" s="353"/>
      <c r="AK31" s="355"/>
    </row>
    <row r="32" spans="2:37" x14ac:dyDescent="0.15">
      <c r="B32" s="265"/>
      <c r="C32" s="370"/>
      <c r="D32" s="371"/>
      <c r="E32" s="371"/>
      <c r="F32" s="371"/>
      <c r="G32" s="371"/>
      <c r="H32" s="371"/>
      <c r="I32" s="371"/>
      <c r="J32" s="371"/>
      <c r="K32" s="371"/>
      <c r="L32" s="372"/>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7"/>
    </row>
    <row r="33" spans="1:37" ht="14.25" customHeight="1" x14ac:dyDescent="0.15">
      <c r="B33" s="265"/>
      <c r="C33" s="339" t="s">
        <v>129</v>
      </c>
      <c r="D33" s="340"/>
      <c r="E33" s="340"/>
      <c r="F33" s="340"/>
      <c r="G33" s="340"/>
      <c r="H33" s="340"/>
      <c r="I33" s="340"/>
      <c r="J33" s="340"/>
      <c r="K33" s="340"/>
      <c r="L33" s="341"/>
      <c r="M33" s="238" t="s">
        <v>130</v>
      </c>
      <c r="N33" s="238"/>
      <c r="O33" s="238"/>
      <c r="P33" s="238"/>
      <c r="Q33" s="239"/>
      <c r="R33" s="333"/>
      <c r="S33" s="334"/>
      <c r="T33" s="334"/>
      <c r="U33" s="334"/>
      <c r="V33" s="334"/>
      <c r="W33" s="334"/>
      <c r="X33" s="334"/>
      <c r="Y33" s="334"/>
      <c r="Z33" s="334"/>
      <c r="AA33" s="335"/>
      <c r="AB33" s="325" t="s">
        <v>131</v>
      </c>
      <c r="AC33" s="326"/>
      <c r="AD33" s="326"/>
      <c r="AE33" s="326"/>
      <c r="AF33" s="327"/>
      <c r="AG33" s="333"/>
      <c r="AH33" s="334"/>
      <c r="AI33" s="334"/>
      <c r="AJ33" s="334"/>
      <c r="AK33" s="335"/>
    </row>
    <row r="34" spans="1:37" ht="14.25" customHeight="1" x14ac:dyDescent="0.15">
      <c r="B34" s="265"/>
      <c r="C34" s="339" t="s">
        <v>136</v>
      </c>
      <c r="D34" s="340"/>
      <c r="E34" s="340"/>
      <c r="F34" s="340"/>
      <c r="G34" s="340"/>
      <c r="H34" s="340"/>
      <c r="I34" s="340"/>
      <c r="J34" s="340"/>
      <c r="K34" s="340"/>
      <c r="L34" s="341"/>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60"/>
    </row>
    <row r="35" spans="1:37" ht="13.5" customHeight="1" x14ac:dyDescent="0.15">
      <c r="B35" s="265"/>
      <c r="C35" s="316" t="s">
        <v>137</v>
      </c>
      <c r="D35" s="317"/>
      <c r="E35" s="317"/>
      <c r="F35" s="317"/>
      <c r="G35" s="317"/>
      <c r="H35" s="317"/>
      <c r="I35" s="317"/>
      <c r="J35" s="317"/>
      <c r="K35" s="317"/>
      <c r="L35" s="318"/>
      <c r="M35" s="326" t="s">
        <v>214</v>
      </c>
      <c r="N35" s="326"/>
      <c r="O35" s="326"/>
      <c r="P35" s="326"/>
      <c r="Q35" s="326"/>
      <c r="R35" s="326"/>
      <c r="S35" s="326"/>
      <c r="T35" s="351" t="s">
        <v>215</v>
      </c>
      <c r="U35" s="326"/>
      <c r="V35" s="326"/>
      <c r="W35" s="326"/>
      <c r="X35" s="351" t="s">
        <v>216</v>
      </c>
      <c r="Y35" s="326"/>
      <c r="Z35" s="326"/>
      <c r="AA35" s="326"/>
      <c r="AB35" s="326"/>
      <c r="AC35" s="326"/>
      <c r="AD35" s="326"/>
      <c r="AE35" s="326"/>
      <c r="AF35" s="326"/>
      <c r="AG35" s="326"/>
      <c r="AH35" s="326"/>
      <c r="AI35" s="326"/>
      <c r="AJ35" s="326"/>
      <c r="AK35" s="327"/>
    </row>
    <row r="36" spans="1:37" ht="14.25" customHeight="1" x14ac:dyDescent="0.15">
      <c r="B36" s="265"/>
      <c r="C36" s="319"/>
      <c r="D36" s="352"/>
      <c r="E36" s="352"/>
      <c r="F36" s="352"/>
      <c r="G36" s="352"/>
      <c r="H36" s="352"/>
      <c r="I36" s="352"/>
      <c r="J36" s="352"/>
      <c r="K36" s="352"/>
      <c r="L36" s="321"/>
      <c r="M36" s="353" t="s">
        <v>217</v>
      </c>
      <c r="N36" s="353"/>
      <c r="O36" s="353"/>
      <c r="P36" s="353"/>
      <c r="Q36" s="354" t="s">
        <v>218</v>
      </c>
      <c r="R36" s="353"/>
      <c r="S36" s="353"/>
      <c r="T36" s="353"/>
      <c r="U36" s="353"/>
      <c r="V36" s="353" t="s">
        <v>219</v>
      </c>
      <c r="W36" s="353"/>
      <c r="X36" s="353"/>
      <c r="Y36" s="353"/>
      <c r="Z36" s="353"/>
      <c r="AA36" s="353"/>
      <c r="AB36" s="353"/>
      <c r="AC36" s="353"/>
      <c r="AD36" s="353"/>
      <c r="AE36" s="353"/>
      <c r="AF36" s="353"/>
      <c r="AG36" s="353"/>
      <c r="AH36" s="353"/>
      <c r="AI36" s="353"/>
      <c r="AJ36" s="353"/>
      <c r="AK36" s="355"/>
    </row>
    <row r="37" spans="1:37" x14ac:dyDescent="0.15">
      <c r="B37" s="266"/>
      <c r="C37" s="322"/>
      <c r="D37" s="323"/>
      <c r="E37" s="323"/>
      <c r="F37" s="323"/>
      <c r="G37" s="323"/>
      <c r="H37" s="323"/>
      <c r="I37" s="323"/>
      <c r="J37" s="323"/>
      <c r="K37" s="323"/>
      <c r="L37" s="324"/>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7"/>
    </row>
    <row r="38" spans="1:37" ht="13.5" customHeight="1" x14ac:dyDescent="0.15">
      <c r="B38" s="373" t="s">
        <v>166</v>
      </c>
      <c r="C38" s="374" t="s">
        <v>138</v>
      </c>
      <c r="D38" s="375"/>
      <c r="E38" s="375"/>
      <c r="F38" s="375"/>
      <c r="G38" s="375"/>
      <c r="H38" s="375"/>
      <c r="I38" s="375"/>
      <c r="J38" s="375"/>
      <c r="K38" s="375"/>
      <c r="L38" s="375"/>
      <c r="M38" s="376" t="s">
        <v>139</v>
      </c>
      <c r="N38" s="249"/>
      <c r="O38" s="215" t="s">
        <v>223</v>
      </c>
      <c r="P38" s="216"/>
      <c r="Q38" s="377"/>
      <c r="R38" s="333" t="s">
        <v>140</v>
      </c>
      <c r="S38" s="334"/>
      <c r="T38" s="334"/>
      <c r="U38" s="334"/>
      <c r="V38" s="334"/>
      <c r="W38" s="334"/>
      <c r="X38" s="334"/>
      <c r="Y38" s="334"/>
      <c r="Z38" s="335"/>
      <c r="AA38" s="242" t="s">
        <v>141</v>
      </c>
      <c r="AB38" s="243"/>
      <c r="AC38" s="243"/>
      <c r="AD38" s="378"/>
      <c r="AE38" s="361" t="s">
        <v>142</v>
      </c>
      <c r="AF38" s="362"/>
      <c r="AG38" s="298"/>
      <c r="AH38" s="298"/>
      <c r="AI38" s="273" t="s">
        <v>224</v>
      </c>
      <c r="AJ38" s="274"/>
      <c r="AK38" s="275"/>
    </row>
    <row r="39" spans="1:37" ht="14.25" customHeight="1" x14ac:dyDescent="0.15">
      <c r="A39" s="379"/>
      <c r="B39" s="265"/>
      <c r="C39" s="267"/>
      <c r="D39" s="270"/>
      <c r="E39" s="270"/>
      <c r="F39" s="270"/>
      <c r="G39" s="270"/>
      <c r="H39" s="270"/>
      <c r="I39" s="270"/>
      <c r="J39" s="270"/>
      <c r="K39" s="270"/>
      <c r="L39" s="270"/>
      <c r="M39" s="287"/>
      <c r="N39" s="257"/>
      <c r="O39" s="54" t="s">
        <v>169</v>
      </c>
      <c r="P39" s="51"/>
      <c r="Q39" s="52"/>
      <c r="R39" s="291"/>
      <c r="S39" s="292"/>
      <c r="T39" s="292"/>
      <c r="U39" s="292"/>
      <c r="V39" s="292"/>
      <c r="W39" s="292"/>
      <c r="X39" s="292"/>
      <c r="Y39" s="292"/>
      <c r="Z39" s="293"/>
      <c r="AA39" s="55" t="s">
        <v>143</v>
      </c>
      <c r="AB39" s="14"/>
      <c r="AC39" s="14"/>
      <c r="AD39" s="14"/>
      <c r="AE39" s="279" t="s">
        <v>144</v>
      </c>
      <c r="AF39" s="280"/>
      <c r="AG39" s="280"/>
      <c r="AH39" s="280"/>
      <c r="AI39" s="279" t="s">
        <v>170</v>
      </c>
      <c r="AJ39" s="280"/>
      <c r="AK39" s="281"/>
    </row>
    <row r="40" spans="1:37" ht="14.25" customHeight="1" x14ac:dyDescent="0.15">
      <c r="B40" s="265"/>
      <c r="C40" s="245" t="s">
        <v>225</v>
      </c>
      <c r="D40" s="68"/>
      <c r="E40" s="259" t="s">
        <v>226</v>
      </c>
      <c r="F40" s="259"/>
      <c r="G40" s="259"/>
      <c r="H40" s="259"/>
      <c r="I40" s="259"/>
      <c r="J40" s="259"/>
      <c r="K40" s="259"/>
      <c r="L40" s="259"/>
      <c r="M40" s="376"/>
      <c r="N40" s="380"/>
      <c r="O40" s="381"/>
      <c r="P40" s="382"/>
      <c r="Q40" s="383"/>
      <c r="R40" s="384" t="s">
        <v>6</v>
      </c>
      <c r="S40" s="385" t="s">
        <v>227</v>
      </c>
      <c r="T40" s="385"/>
      <c r="U40" s="386" t="s">
        <v>6</v>
      </c>
      <c r="V40" s="385" t="s">
        <v>228</v>
      </c>
      <c r="W40" s="385"/>
      <c r="X40" s="386" t="s">
        <v>6</v>
      </c>
      <c r="Y40" s="385" t="s">
        <v>229</v>
      </c>
      <c r="Z40" s="387"/>
      <c r="AA40" s="388"/>
      <c r="AB40" s="389"/>
      <c r="AC40" s="389"/>
      <c r="AD40" s="390"/>
      <c r="AE40" s="388"/>
      <c r="AF40" s="389"/>
      <c r="AG40" s="389"/>
      <c r="AH40" s="390"/>
      <c r="AI40" s="384" t="s">
        <v>6</v>
      </c>
      <c r="AJ40" s="385" t="s">
        <v>230</v>
      </c>
      <c r="AK40" s="387"/>
    </row>
    <row r="41" spans="1:37" ht="14.25" customHeight="1" x14ac:dyDescent="0.15">
      <c r="B41" s="265"/>
      <c r="C41" s="245"/>
      <c r="D41" s="68"/>
      <c r="E41" s="259" t="s">
        <v>231</v>
      </c>
      <c r="F41" s="260"/>
      <c r="G41" s="260"/>
      <c r="H41" s="260"/>
      <c r="I41" s="260"/>
      <c r="J41" s="260"/>
      <c r="K41" s="260"/>
      <c r="L41" s="260"/>
      <c r="M41" s="376"/>
      <c r="N41" s="380"/>
      <c r="O41" s="381"/>
      <c r="P41" s="382"/>
      <c r="Q41" s="383"/>
      <c r="R41" s="384" t="s">
        <v>6</v>
      </c>
      <c r="S41" s="385" t="s">
        <v>227</v>
      </c>
      <c r="T41" s="385"/>
      <c r="U41" s="386" t="s">
        <v>6</v>
      </c>
      <c r="V41" s="385" t="s">
        <v>228</v>
      </c>
      <c r="W41" s="385"/>
      <c r="X41" s="386" t="s">
        <v>6</v>
      </c>
      <c r="Y41" s="385" t="s">
        <v>229</v>
      </c>
      <c r="Z41" s="387"/>
      <c r="AA41" s="388"/>
      <c r="AB41" s="389"/>
      <c r="AC41" s="389"/>
      <c r="AD41" s="390"/>
      <c r="AE41" s="388"/>
      <c r="AF41" s="389"/>
      <c r="AG41" s="389"/>
      <c r="AH41" s="390"/>
      <c r="AI41" s="384" t="s">
        <v>6</v>
      </c>
      <c r="AJ41" s="385" t="s">
        <v>230</v>
      </c>
      <c r="AK41" s="387"/>
    </row>
    <row r="42" spans="1:37" ht="14.25" customHeight="1" x14ac:dyDescent="0.15">
      <c r="B42" s="265"/>
      <c r="C42" s="245"/>
      <c r="D42" s="68"/>
      <c r="E42" s="259" t="s">
        <v>232</v>
      </c>
      <c r="F42" s="260"/>
      <c r="G42" s="260"/>
      <c r="H42" s="260"/>
      <c r="I42" s="260"/>
      <c r="J42" s="260"/>
      <c r="K42" s="260"/>
      <c r="L42" s="260"/>
      <c r="M42" s="376"/>
      <c r="N42" s="380"/>
      <c r="O42" s="381"/>
      <c r="P42" s="382"/>
      <c r="Q42" s="383"/>
      <c r="R42" s="384" t="s">
        <v>6</v>
      </c>
      <c r="S42" s="385" t="s">
        <v>227</v>
      </c>
      <c r="T42" s="385"/>
      <c r="U42" s="386" t="s">
        <v>6</v>
      </c>
      <c r="V42" s="385" t="s">
        <v>228</v>
      </c>
      <c r="W42" s="385"/>
      <c r="X42" s="386" t="s">
        <v>6</v>
      </c>
      <c r="Y42" s="385" t="s">
        <v>229</v>
      </c>
      <c r="Z42" s="387"/>
      <c r="AA42" s="388"/>
      <c r="AB42" s="389"/>
      <c r="AC42" s="389"/>
      <c r="AD42" s="390"/>
      <c r="AE42" s="388"/>
      <c r="AF42" s="389"/>
      <c r="AG42" s="389"/>
      <c r="AH42" s="390"/>
      <c r="AI42" s="384" t="s">
        <v>6</v>
      </c>
      <c r="AJ42" s="385" t="s">
        <v>230</v>
      </c>
      <c r="AK42" s="387"/>
    </row>
    <row r="43" spans="1:37" ht="14.25" customHeight="1" x14ac:dyDescent="0.15">
      <c r="B43" s="265"/>
      <c r="C43" s="245"/>
      <c r="D43" s="68"/>
      <c r="E43" s="259" t="s">
        <v>233</v>
      </c>
      <c r="F43" s="260"/>
      <c r="G43" s="260"/>
      <c r="H43" s="260"/>
      <c r="I43" s="260"/>
      <c r="J43" s="260"/>
      <c r="K43" s="260"/>
      <c r="L43" s="260"/>
      <c r="M43" s="376"/>
      <c r="N43" s="380"/>
      <c r="O43" s="381"/>
      <c r="P43" s="382"/>
      <c r="Q43" s="383"/>
      <c r="R43" s="384" t="s">
        <v>6</v>
      </c>
      <c r="S43" s="385" t="s">
        <v>227</v>
      </c>
      <c r="T43" s="385"/>
      <c r="U43" s="386" t="s">
        <v>6</v>
      </c>
      <c r="V43" s="385" t="s">
        <v>228</v>
      </c>
      <c r="W43" s="385"/>
      <c r="X43" s="386" t="s">
        <v>6</v>
      </c>
      <c r="Y43" s="385" t="s">
        <v>229</v>
      </c>
      <c r="Z43" s="387"/>
      <c r="AA43" s="388"/>
      <c r="AB43" s="389"/>
      <c r="AC43" s="389"/>
      <c r="AD43" s="390"/>
      <c r="AE43" s="388"/>
      <c r="AF43" s="389"/>
      <c r="AG43" s="389"/>
      <c r="AH43" s="390"/>
      <c r="AI43" s="384" t="s">
        <v>6</v>
      </c>
      <c r="AJ43" s="385" t="s">
        <v>230</v>
      </c>
      <c r="AK43" s="387"/>
    </row>
    <row r="44" spans="1:37" ht="14.25" customHeight="1" x14ac:dyDescent="0.15">
      <c r="B44" s="265"/>
      <c r="C44" s="245"/>
      <c r="D44" s="68"/>
      <c r="E44" s="259" t="s">
        <v>234</v>
      </c>
      <c r="F44" s="260"/>
      <c r="G44" s="260"/>
      <c r="H44" s="260"/>
      <c r="I44" s="260"/>
      <c r="J44" s="260"/>
      <c r="K44" s="260"/>
      <c r="L44" s="260"/>
      <c r="M44" s="376"/>
      <c r="N44" s="380"/>
      <c r="O44" s="381"/>
      <c r="P44" s="382"/>
      <c r="Q44" s="383"/>
      <c r="R44" s="384" t="s">
        <v>6</v>
      </c>
      <c r="S44" s="385" t="s">
        <v>227</v>
      </c>
      <c r="T44" s="385"/>
      <c r="U44" s="386" t="s">
        <v>6</v>
      </c>
      <c r="V44" s="385" t="s">
        <v>228</v>
      </c>
      <c r="W44" s="385"/>
      <c r="X44" s="386" t="s">
        <v>6</v>
      </c>
      <c r="Y44" s="385" t="s">
        <v>229</v>
      </c>
      <c r="Z44" s="387"/>
      <c r="AA44" s="388"/>
      <c r="AB44" s="389"/>
      <c r="AC44" s="389"/>
      <c r="AD44" s="390"/>
      <c r="AE44" s="388"/>
      <c r="AF44" s="389"/>
      <c r="AG44" s="389"/>
      <c r="AH44" s="390"/>
      <c r="AI44" s="384" t="s">
        <v>6</v>
      </c>
      <c r="AJ44" s="385" t="s">
        <v>230</v>
      </c>
      <c r="AK44" s="387"/>
    </row>
    <row r="45" spans="1:37" ht="14.25" customHeight="1" x14ac:dyDescent="0.15">
      <c r="B45" s="265"/>
      <c r="C45" s="245"/>
      <c r="D45" s="68"/>
      <c r="E45" s="391" t="s">
        <v>235</v>
      </c>
      <c r="F45" s="392"/>
      <c r="G45" s="392"/>
      <c r="H45" s="392"/>
      <c r="I45" s="392"/>
      <c r="J45" s="392"/>
      <c r="K45" s="392"/>
      <c r="L45" s="392"/>
      <c r="M45" s="376"/>
      <c r="N45" s="380"/>
      <c r="O45" s="381"/>
      <c r="P45" s="382"/>
      <c r="Q45" s="383"/>
      <c r="R45" s="384" t="s">
        <v>6</v>
      </c>
      <c r="S45" s="385" t="s">
        <v>227</v>
      </c>
      <c r="T45" s="385"/>
      <c r="U45" s="386" t="s">
        <v>6</v>
      </c>
      <c r="V45" s="385" t="s">
        <v>228</v>
      </c>
      <c r="W45" s="385"/>
      <c r="X45" s="386" t="s">
        <v>6</v>
      </c>
      <c r="Y45" s="385" t="s">
        <v>229</v>
      </c>
      <c r="Z45" s="387"/>
      <c r="AA45" s="388"/>
      <c r="AB45" s="389"/>
      <c r="AC45" s="389"/>
      <c r="AD45" s="390"/>
      <c r="AE45" s="388"/>
      <c r="AF45" s="389"/>
      <c r="AG45" s="389"/>
      <c r="AH45" s="390"/>
      <c r="AI45" s="384" t="s">
        <v>6</v>
      </c>
      <c r="AJ45" s="385" t="s">
        <v>230</v>
      </c>
      <c r="AK45" s="387"/>
    </row>
    <row r="46" spans="1:37" ht="14.25" customHeight="1" x14ac:dyDescent="0.15">
      <c r="B46" s="265"/>
      <c r="C46" s="245"/>
      <c r="D46" s="68"/>
      <c r="E46" s="393" t="s">
        <v>236</v>
      </c>
      <c r="F46" s="394"/>
      <c r="G46" s="394"/>
      <c r="H46" s="394"/>
      <c r="I46" s="394"/>
      <c r="J46" s="394"/>
      <c r="K46" s="394"/>
      <c r="L46" s="394"/>
      <c r="M46" s="376"/>
      <c r="N46" s="380"/>
      <c r="O46" s="381"/>
      <c r="P46" s="382"/>
      <c r="Q46" s="383"/>
      <c r="R46" s="384" t="s">
        <v>6</v>
      </c>
      <c r="S46" s="385" t="s">
        <v>227</v>
      </c>
      <c r="T46" s="385"/>
      <c r="U46" s="386" t="s">
        <v>6</v>
      </c>
      <c r="V46" s="385" t="s">
        <v>228</v>
      </c>
      <c r="W46" s="385"/>
      <c r="X46" s="386" t="s">
        <v>6</v>
      </c>
      <c r="Y46" s="385" t="s">
        <v>229</v>
      </c>
      <c r="Z46" s="387"/>
      <c r="AA46" s="388"/>
      <c r="AB46" s="389"/>
      <c r="AC46" s="389"/>
      <c r="AD46" s="390"/>
      <c r="AE46" s="388"/>
      <c r="AF46" s="389"/>
      <c r="AG46" s="389"/>
      <c r="AH46" s="390"/>
      <c r="AI46" s="384" t="s">
        <v>6</v>
      </c>
      <c r="AJ46" s="385" t="s">
        <v>230</v>
      </c>
      <c r="AK46" s="387"/>
    </row>
    <row r="47" spans="1:37" ht="14.25" customHeight="1" x14ac:dyDescent="0.15">
      <c r="B47" s="265"/>
      <c r="C47" s="245"/>
      <c r="D47" s="69"/>
      <c r="E47" s="393" t="s">
        <v>237</v>
      </c>
      <c r="F47" s="395"/>
      <c r="G47" s="395"/>
      <c r="H47" s="395"/>
      <c r="I47" s="395"/>
      <c r="J47" s="395"/>
      <c r="K47" s="395"/>
      <c r="L47" s="395"/>
      <c r="M47" s="376"/>
      <c r="N47" s="380"/>
      <c r="O47" s="381"/>
      <c r="P47" s="382"/>
      <c r="Q47" s="383"/>
      <c r="R47" s="384" t="s">
        <v>6</v>
      </c>
      <c r="S47" s="385" t="s">
        <v>227</v>
      </c>
      <c r="T47" s="385"/>
      <c r="U47" s="386" t="s">
        <v>6</v>
      </c>
      <c r="V47" s="385" t="s">
        <v>228</v>
      </c>
      <c r="W47" s="385"/>
      <c r="X47" s="386" t="s">
        <v>6</v>
      </c>
      <c r="Y47" s="385" t="s">
        <v>229</v>
      </c>
      <c r="Z47" s="387"/>
      <c r="AA47" s="388"/>
      <c r="AB47" s="389"/>
      <c r="AC47" s="389"/>
      <c r="AD47" s="390"/>
      <c r="AE47" s="388"/>
      <c r="AF47" s="389"/>
      <c r="AG47" s="389"/>
      <c r="AH47" s="390"/>
      <c r="AI47" s="384" t="s">
        <v>6</v>
      </c>
      <c r="AJ47" s="385" t="s">
        <v>230</v>
      </c>
      <c r="AK47" s="387"/>
    </row>
    <row r="48" spans="1:37" ht="14.25" customHeight="1" x14ac:dyDescent="0.15">
      <c r="B48" s="265"/>
      <c r="C48" s="245"/>
      <c r="D48" s="69"/>
      <c r="E48" s="396" t="s">
        <v>238</v>
      </c>
      <c r="F48" s="397"/>
      <c r="G48" s="397"/>
      <c r="H48" s="397"/>
      <c r="I48" s="397"/>
      <c r="J48" s="397"/>
      <c r="K48" s="397"/>
      <c r="L48" s="397"/>
      <c r="M48" s="376"/>
      <c r="N48" s="380"/>
      <c r="O48" s="381"/>
      <c r="P48" s="382"/>
      <c r="Q48" s="383"/>
      <c r="R48" s="384" t="s">
        <v>6</v>
      </c>
      <c r="S48" s="385" t="s">
        <v>227</v>
      </c>
      <c r="T48" s="385"/>
      <c r="U48" s="386" t="s">
        <v>6</v>
      </c>
      <c r="V48" s="385" t="s">
        <v>228</v>
      </c>
      <c r="W48" s="385"/>
      <c r="X48" s="386" t="s">
        <v>6</v>
      </c>
      <c r="Y48" s="385" t="s">
        <v>229</v>
      </c>
      <c r="Z48" s="387"/>
      <c r="AA48" s="388"/>
      <c r="AB48" s="389"/>
      <c r="AC48" s="389"/>
      <c r="AD48" s="390"/>
      <c r="AE48" s="388"/>
      <c r="AF48" s="389"/>
      <c r="AG48" s="389"/>
      <c r="AH48" s="390"/>
      <c r="AI48" s="384" t="s">
        <v>6</v>
      </c>
      <c r="AJ48" s="385" t="s">
        <v>230</v>
      </c>
      <c r="AK48" s="387"/>
    </row>
    <row r="49" spans="2:37" ht="14.25" customHeight="1" x14ac:dyDescent="0.15">
      <c r="B49" s="265"/>
      <c r="C49" s="245"/>
      <c r="D49" s="68"/>
      <c r="E49" s="391" t="s">
        <v>239</v>
      </c>
      <c r="F49" s="398"/>
      <c r="G49" s="398"/>
      <c r="H49" s="398"/>
      <c r="I49" s="398"/>
      <c r="J49" s="398"/>
      <c r="K49" s="398"/>
      <c r="L49" s="399"/>
      <c r="M49" s="376"/>
      <c r="N49" s="380"/>
      <c r="O49" s="381"/>
      <c r="P49" s="382"/>
      <c r="Q49" s="383"/>
      <c r="R49" s="384" t="s">
        <v>6</v>
      </c>
      <c r="S49" s="385" t="s">
        <v>227</v>
      </c>
      <c r="T49" s="385"/>
      <c r="U49" s="386" t="s">
        <v>6</v>
      </c>
      <c r="V49" s="385" t="s">
        <v>228</v>
      </c>
      <c r="W49" s="385"/>
      <c r="X49" s="386" t="s">
        <v>6</v>
      </c>
      <c r="Y49" s="385" t="s">
        <v>229</v>
      </c>
      <c r="Z49" s="387"/>
      <c r="AA49" s="388"/>
      <c r="AB49" s="389"/>
      <c r="AC49" s="389"/>
      <c r="AD49" s="390"/>
      <c r="AE49" s="388"/>
      <c r="AF49" s="389"/>
      <c r="AG49" s="389"/>
      <c r="AH49" s="390"/>
      <c r="AI49" s="384" t="s">
        <v>6</v>
      </c>
      <c r="AJ49" s="385" t="s">
        <v>230</v>
      </c>
      <c r="AK49" s="387"/>
    </row>
    <row r="50" spans="2:37" ht="14.25" customHeight="1" x14ac:dyDescent="0.15">
      <c r="B50" s="265"/>
      <c r="C50" s="245"/>
      <c r="D50" s="400"/>
      <c r="E50" s="401" t="s">
        <v>240</v>
      </c>
      <c r="F50" s="401"/>
      <c r="G50" s="401"/>
      <c r="H50" s="401"/>
      <c r="I50" s="401"/>
      <c r="J50" s="401"/>
      <c r="K50" s="401"/>
      <c r="L50" s="401"/>
      <c r="M50" s="376"/>
      <c r="N50" s="380"/>
      <c r="O50" s="381"/>
      <c r="P50" s="382"/>
      <c r="Q50" s="383"/>
      <c r="R50" s="384" t="s">
        <v>6</v>
      </c>
      <c r="S50" s="385" t="s">
        <v>227</v>
      </c>
      <c r="T50" s="385"/>
      <c r="U50" s="386" t="s">
        <v>6</v>
      </c>
      <c r="V50" s="385" t="s">
        <v>228</v>
      </c>
      <c r="W50" s="385"/>
      <c r="X50" s="386" t="s">
        <v>6</v>
      </c>
      <c r="Y50" s="385" t="s">
        <v>229</v>
      </c>
      <c r="Z50" s="387"/>
      <c r="AA50" s="388"/>
      <c r="AB50" s="389"/>
      <c r="AC50" s="389"/>
      <c r="AD50" s="390"/>
      <c r="AE50" s="388"/>
      <c r="AF50" s="389"/>
      <c r="AG50" s="389"/>
      <c r="AH50" s="390"/>
      <c r="AI50" s="384" t="s">
        <v>6</v>
      </c>
      <c r="AJ50" s="385" t="s">
        <v>230</v>
      </c>
      <c r="AK50" s="387"/>
    </row>
    <row r="51" spans="2:37" ht="14.25" customHeight="1" x14ac:dyDescent="0.15">
      <c r="B51" s="265"/>
      <c r="C51" s="245"/>
      <c r="D51" s="68"/>
      <c r="E51" s="391" t="s">
        <v>241</v>
      </c>
      <c r="F51" s="392"/>
      <c r="G51" s="392"/>
      <c r="H51" s="392"/>
      <c r="I51" s="392"/>
      <c r="J51" s="392"/>
      <c r="K51" s="392"/>
      <c r="L51" s="392"/>
      <c r="M51" s="376"/>
      <c r="N51" s="380"/>
      <c r="O51" s="381"/>
      <c r="P51" s="382"/>
      <c r="Q51" s="383"/>
      <c r="R51" s="384" t="s">
        <v>6</v>
      </c>
      <c r="S51" s="385" t="s">
        <v>227</v>
      </c>
      <c r="T51" s="385"/>
      <c r="U51" s="386" t="s">
        <v>6</v>
      </c>
      <c r="V51" s="385" t="s">
        <v>228</v>
      </c>
      <c r="W51" s="385"/>
      <c r="X51" s="386" t="s">
        <v>6</v>
      </c>
      <c r="Y51" s="385" t="s">
        <v>229</v>
      </c>
      <c r="Z51" s="387"/>
      <c r="AA51" s="388"/>
      <c r="AB51" s="389"/>
      <c r="AC51" s="389"/>
      <c r="AD51" s="390"/>
      <c r="AE51" s="388"/>
      <c r="AF51" s="389"/>
      <c r="AG51" s="389"/>
      <c r="AH51" s="390"/>
      <c r="AI51" s="384" t="s">
        <v>6</v>
      </c>
      <c r="AJ51" s="385" t="s">
        <v>230</v>
      </c>
      <c r="AK51" s="387"/>
    </row>
    <row r="52" spans="2:37" ht="14.25" customHeight="1" x14ac:dyDescent="0.15">
      <c r="B52" s="265"/>
      <c r="C52" s="246"/>
      <c r="D52" s="68"/>
      <c r="E52" s="391" t="s">
        <v>242</v>
      </c>
      <c r="F52" s="392"/>
      <c r="G52" s="392"/>
      <c r="H52" s="392"/>
      <c r="I52" s="392"/>
      <c r="J52" s="392"/>
      <c r="K52" s="392"/>
      <c r="L52" s="392"/>
      <c r="M52" s="376"/>
      <c r="N52" s="380"/>
      <c r="O52" s="381"/>
      <c r="P52" s="382"/>
      <c r="Q52" s="383"/>
      <c r="R52" s="384" t="s">
        <v>6</v>
      </c>
      <c r="S52" s="385" t="s">
        <v>227</v>
      </c>
      <c r="T52" s="385"/>
      <c r="U52" s="386" t="s">
        <v>6</v>
      </c>
      <c r="V52" s="385" t="s">
        <v>228</v>
      </c>
      <c r="W52" s="385"/>
      <c r="X52" s="386" t="s">
        <v>6</v>
      </c>
      <c r="Y52" s="385" t="s">
        <v>229</v>
      </c>
      <c r="Z52" s="387"/>
      <c r="AA52" s="388"/>
      <c r="AB52" s="389"/>
      <c r="AC52" s="389"/>
      <c r="AD52" s="390"/>
      <c r="AE52" s="388"/>
      <c r="AF52" s="389"/>
      <c r="AG52" s="389"/>
      <c r="AH52" s="390"/>
      <c r="AI52" s="384" t="s">
        <v>6</v>
      </c>
      <c r="AJ52" s="385" t="s">
        <v>230</v>
      </c>
      <c r="AK52" s="387"/>
    </row>
    <row r="53" spans="2:37" ht="14.25" customHeight="1" x14ac:dyDescent="0.15">
      <c r="B53" s="402"/>
      <c r="C53" s="358" t="s">
        <v>243</v>
      </c>
      <c r="D53" s="359"/>
      <c r="E53" s="359"/>
      <c r="F53" s="359"/>
      <c r="G53" s="359"/>
      <c r="H53" s="359"/>
      <c r="I53" s="359"/>
      <c r="J53" s="359"/>
      <c r="K53" s="359"/>
      <c r="L53" s="359"/>
      <c r="M53" s="376"/>
      <c r="N53" s="380"/>
      <c r="O53" s="381"/>
      <c r="P53" s="382"/>
      <c r="Q53" s="383"/>
      <c r="R53" s="384" t="s">
        <v>6</v>
      </c>
      <c r="S53" s="385" t="s">
        <v>227</v>
      </c>
      <c r="T53" s="385"/>
      <c r="U53" s="386" t="s">
        <v>6</v>
      </c>
      <c r="V53" s="385" t="s">
        <v>228</v>
      </c>
      <c r="W53" s="385"/>
      <c r="X53" s="386" t="s">
        <v>6</v>
      </c>
      <c r="Y53" s="385" t="s">
        <v>229</v>
      </c>
      <c r="Z53" s="387"/>
      <c r="AA53" s="388"/>
      <c r="AB53" s="389"/>
      <c r="AC53" s="389"/>
      <c r="AD53" s="390"/>
      <c r="AE53" s="388"/>
      <c r="AF53" s="389"/>
      <c r="AG53" s="389"/>
      <c r="AH53" s="390"/>
      <c r="AI53" s="403"/>
      <c r="AJ53" s="404"/>
      <c r="AK53" s="405"/>
    </row>
    <row r="54" spans="2:37" ht="14.25" customHeight="1" x14ac:dyDescent="0.15">
      <c r="B54" s="402"/>
      <c r="C54" s="358" t="s">
        <v>244</v>
      </c>
      <c r="D54" s="359"/>
      <c r="E54" s="359"/>
      <c r="F54" s="359"/>
      <c r="G54" s="359"/>
      <c r="H54" s="359"/>
      <c r="I54" s="359"/>
      <c r="J54" s="359"/>
      <c r="K54" s="359"/>
      <c r="L54" s="359"/>
      <c r="M54" s="376"/>
      <c r="N54" s="380"/>
      <c r="O54" s="381"/>
      <c r="P54" s="382"/>
      <c r="Q54" s="383"/>
      <c r="R54" s="384" t="s">
        <v>6</v>
      </c>
      <c r="S54" s="385" t="s">
        <v>227</v>
      </c>
      <c r="T54" s="385"/>
      <c r="U54" s="386" t="s">
        <v>6</v>
      </c>
      <c r="V54" s="385" t="s">
        <v>228</v>
      </c>
      <c r="W54" s="385"/>
      <c r="X54" s="386" t="s">
        <v>6</v>
      </c>
      <c r="Y54" s="385" t="s">
        <v>229</v>
      </c>
      <c r="Z54" s="387"/>
      <c r="AA54" s="388"/>
      <c r="AB54" s="389"/>
      <c r="AC54" s="389"/>
      <c r="AD54" s="390"/>
      <c r="AE54" s="388"/>
      <c r="AF54" s="389"/>
      <c r="AG54" s="389"/>
      <c r="AH54" s="390"/>
      <c r="AI54" s="403"/>
      <c r="AJ54" s="404"/>
      <c r="AK54" s="405"/>
    </row>
    <row r="55" spans="2:37" ht="14.25" customHeight="1" x14ac:dyDescent="0.15">
      <c r="B55" s="406" t="s">
        <v>245</v>
      </c>
      <c r="C55" s="393"/>
      <c r="D55" s="393"/>
      <c r="E55" s="393"/>
      <c r="F55" s="393"/>
      <c r="G55" s="393"/>
      <c r="H55" s="393"/>
      <c r="I55" s="393"/>
      <c r="J55" s="393"/>
      <c r="K55" s="407"/>
      <c r="L55" s="61"/>
      <c r="M55" s="408"/>
      <c r="N55" s="408"/>
      <c r="O55" s="408"/>
      <c r="P55" s="408"/>
      <c r="Q55" s="408"/>
      <c r="R55" s="409"/>
      <c r="S55" s="409"/>
      <c r="T55" s="409"/>
      <c r="U55" s="410"/>
      <c r="V55" s="411"/>
      <c r="W55" s="92"/>
      <c r="X55" s="92"/>
      <c r="Y55" s="92"/>
      <c r="Z55" s="92"/>
      <c r="AA55" s="92"/>
      <c r="AB55" s="412"/>
      <c r="AC55" s="412"/>
      <c r="AD55" s="412"/>
      <c r="AJ55" s="14"/>
      <c r="AK55" s="17"/>
    </row>
    <row r="56" spans="2:37" ht="14.25" customHeight="1" x14ac:dyDescent="0.15">
      <c r="B56" s="262" t="s">
        <v>246</v>
      </c>
      <c r="C56" s="262"/>
      <c r="D56" s="262"/>
      <c r="E56" s="262"/>
      <c r="F56" s="262"/>
      <c r="G56" s="262"/>
      <c r="H56" s="262"/>
      <c r="I56" s="262"/>
      <c r="J56" s="262"/>
      <c r="K56" s="263"/>
      <c r="L56" s="413"/>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5"/>
    </row>
    <row r="57" spans="2:37" ht="14.25" customHeight="1" x14ac:dyDescent="0.15">
      <c r="B57" s="240" t="s">
        <v>148</v>
      </c>
      <c r="C57" s="240"/>
      <c r="D57" s="240"/>
      <c r="E57" s="240"/>
      <c r="F57" s="240"/>
      <c r="G57" s="240"/>
      <c r="H57" s="240"/>
      <c r="I57" s="240"/>
      <c r="J57" s="240"/>
      <c r="K57" s="240"/>
      <c r="L57" s="416"/>
      <c r="M57" s="408"/>
      <c r="N57" s="408"/>
      <c r="O57" s="408"/>
      <c r="P57" s="408"/>
      <c r="Q57" s="408"/>
      <c r="R57" s="409"/>
      <c r="S57" s="409"/>
      <c r="T57" s="409"/>
      <c r="U57" s="410"/>
      <c r="V57" s="411" t="s">
        <v>174</v>
      </c>
      <c r="W57" s="92"/>
      <c r="X57" s="92"/>
      <c r="Y57" s="92"/>
      <c r="Z57" s="92"/>
      <c r="AA57" s="92"/>
      <c r="AB57" s="412"/>
      <c r="AC57" s="412"/>
      <c r="AD57" s="412"/>
      <c r="AJ57" s="14"/>
      <c r="AK57" s="17"/>
    </row>
    <row r="58" spans="2:37" ht="14.25" customHeight="1" x14ac:dyDescent="0.15">
      <c r="B58" s="406" t="s">
        <v>175</v>
      </c>
      <c r="C58" s="393"/>
      <c r="D58" s="393"/>
      <c r="E58" s="393"/>
      <c r="F58" s="393"/>
      <c r="G58" s="393"/>
      <c r="H58" s="393"/>
      <c r="I58" s="393"/>
      <c r="J58" s="393"/>
      <c r="K58" s="393"/>
      <c r="L58" s="339"/>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1"/>
    </row>
    <row r="59" spans="2:37" ht="14.25" customHeight="1" x14ac:dyDescent="0.15">
      <c r="B59" s="242" t="s">
        <v>149</v>
      </c>
      <c r="C59" s="243"/>
      <c r="D59" s="243"/>
      <c r="E59" s="243"/>
      <c r="F59" s="243"/>
      <c r="G59" s="243"/>
      <c r="H59" s="243"/>
      <c r="I59" s="243"/>
      <c r="J59" s="243"/>
      <c r="K59" s="243"/>
      <c r="L59" s="417"/>
      <c r="M59" s="417"/>
      <c r="N59" s="417"/>
      <c r="O59" s="418"/>
      <c r="P59" s="419"/>
      <c r="Q59" s="420"/>
      <c r="R59" s="420"/>
      <c r="S59" s="420"/>
      <c r="T59" s="420"/>
      <c r="U59" s="409"/>
      <c r="V59" s="411"/>
      <c r="W59" s="92"/>
      <c r="X59" s="92"/>
      <c r="Y59" s="92"/>
      <c r="Z59" s="92"/>
      <c r="AA59" s="92"/>
      <c r="AB59" s="412"/>
      <c r="AC59" s="412"/>
      <c r="AD59" s="412"/>
      <c r="AJ59" s="14"/>
      <c r="AK59" s="17"/>
    </row>
    <row r="60" spans="2:37" ht="14.25" customHeight="1" x14ac:dyDescent="0.15">
      <c r="B60" s="244" t="s">
        <v>150</v>
      </c>
      <c r="C60" s="247" t="s">
        <v>151</v>
      </c>
      <c r="D60" s="248"/>
      <c r="E60" s="248"/>
      <c r="F60" s="248"/>
      <c r="G60" s="248"/>
      <c r="H60" s="248"/>
      <c r="I60" s="248"/>
      <c r="J60" s="248"/>
      <c r="K60" s="248"/>
      <c r="L60" s="248"/>
      <c r="M60" s="248"/>
      <c r="N60" s="248"/>
      <c r="O60" s="248"/>
      <c r="P60" s="248"/>
      <c r="Q60" s="248"/>
      <c r="R60" s="248"/>
      <c r="S60" s="248"/>
      <c r="T60" s="248"/>
      <c r="U60" s="247" t="s">
        <v>152</v>
      </c>
      <c r="V60" s="248"/>
      <c r="W60" s="248"/>
      <c r="X60" s="248"/>
      <c r="Y60" s="248"/>
      <c r="Z60" s="248"/>
      <c r="AA60" s="248"/>
      <c r="AB60" s="248"/>
      <c r="AC60" s="248"/>
      <c r="AD60" s="248"/>
      <c r="AE60" s="248"/>
      <c r="AF60" s="248"/>
      <c r="AG60" s="248"/>
      <c r="AH60" s="248"/>
      <c r="AI60" s="248"/>
      <c r="AJ60" s="248"/>
      <c r="AK60" s="249"/>
    </row>
    <row r="61" spans="2:37" x14ac:dyDescent="0.15">
      <c r="B61" s="245"/>
      <c r="C61" s="267"/>
      <c r="D61" s="268"/>
      <c r="E61" s="268"/>
      <c r="F61" s="268"/>
      <c r="G61" s="268"/>
      <c r="H61" s="268"/>
      <c r="I61" s="268"/>
      <c r="J61" s="268"/>
      <c r="K61" s="268"/>
      <c r="L61" s="268"/>
      <c r="M61" s="268"/>
      <c r="N61" s="268"/>
      <c r="O61" s="268"/>
      <c r="P61" s="268"/>
      <c r="Q61" s="268"/>
      <c r="R61" s="268"/>
      <c r="S61" s="268"/>
      <c r="T61" s="268"/>
      <c r="U61" s="267"/>
      <c r="V61" s="268"/>
      <c r="W61" s="268"/>
      <c r="X61" s="268"/>
      <c r="Y61" s="268"/>
      <c r="Z61" s="268"/>
      <c r="AA61" s="268"/>
      <c r="AB61" s="268"/>
      <c r="AC61" s="268"/>
      <c r="AD61" s="268"/>
      <c r="AE61" s="268"/>
      <c r="AF61" s="268"/>
      <c r="AG61" s="268"/>
      <c r="AH61" s="268"/>
      <c r="AI61" s="268"/>
      <c r="AJ61" s="268"/>
      <c r="AK61" s="421"/>
    </row>
    <row r="62" spans="2:37" x14ac:dyDescent="0.15">
      <c r="B62" s="245"/>
      <c r="C62" s="269"/>
      <c r="D62" s="270"/>
      <c r="E62" s="270"/>
      <c r="F62" s="270"/>
      <c r="G62" s="270"/>
      <c r="H62" s="270"/>
      <c r="I62" s="270"/>
      <c r="J62" s="270"/>
      <c r="K62" s="270"/>
      <c r="L62" s="270"/>
      <c r="M62" s="270"/>
      <c r="N62" s="270"/>
      <c r="O62" s="270"/>
      <c r="P62" s="270"/>
      <c r="Q62" s="270"/>
      <c r="R62" s="270"/>
      <c r="S62" s="270"/>
      <c r="T62" s="270"/>
      <c r="U62" s="269"/>
      <c r="V62" s="270"/>
      <c r="W62" s="270"/>
      <c r="X62" s="270"/>
      <c r="Y62" s="270"/>
      <c r="Z62" s="270"/>
      <c r="AA62" s="270"/>
      <c r="AB62" s="270"/>
      <c r="AC62" s="270"/>
      <c r="AD62" s="270"/>
      <c r="AE62" s="270"/>
      <c r="AF62" s="270"/>
      <c r="AG62" s="270"/>
      <c r="AH62" s="270"/>
      <c r="AI62" s="270"/>
      <c r="AJ62" s="270"/>
      <c r="AK62" s="422"/>
    </row>
    <row r="63" spans="2:37" x14ac:dyDescent="0.15">
      <c r="B63" s="245"/>
      <c r="C63" s="269"/>
      <c r="D63" s="270"/>
      <c r="E63" s="270"/>
      <c r="F63" s="270"/>
      <c r="G63" s="270"/>
      <c r="H63" s="270"/>
      <c r="I63" s="270"/>
      <c r="J63" s="270"/>
      <c r="K63" s="270"/>
      <c r="L63" s="270"/>
      <c r="M63" s="270"/>
      <c r="N63" s="270"/>
      <c r="O63" s="270"/>
      <c r="P63" s="270"/>
      <c r="Q63" s="270"/>
      <c r="R63" s="270"/>
      <c r="S63" s="270"/>
      <c r="T63" s="270"/>
      <c r="U63" s="269"/>
      <c r="V63" s="270"/>
      <c r="W63" s="270"/>
      <c r="X63" s="270"/>
      <c r="Y63" s="270"/>
      <c r="Z63" s="270"/>
      <c r="AA63" s="270"/>
      <c r="AB63" s="270"/>
      <c r="AC63" s="270"/>
      <c r="AD63" s="270"/>
      <c r="AE63" s="270"/>
      <c r="AF63" s="270"/>
      <c r="AG63" s="270"/>
      <c r="AH63" s="270"/>
      <c r="AI63" s="270"/>
      <c r="AJ63" s="270"/>
      <c r="AK63" s="422"/>
    </row>
    <row r="64" spans="2:37" x14ac:dyDescent="0.15">
      <c r="B64" s="246"/>
      <c r="C64" s="423"/>
      <c r="D64" s="424"/>
      <c r="E64" s="424"/>
      <c r="F64" s="424"/>
      <c r="G64" s="424"/>
      <c r="H64" s="424"/>
      <c r="I64" s="424"/>
      <c r="J64" s="424"/>
      <c r="K64" s="424"/>
      <c r="L64" s="424"/>
      <c r="M64" s="424"/>
      <c r="N64" s="424"/>
      <c r="O64" s="424"/>
      <c r="P64" s="424"/>
      <c r="Q64" s="424"/>
      <c r="R64" s="424"/>
      <c r="S64" s="424"/>
      <c r="T64" s="424"/>
      <c r="U64" s="423"/>
      <c r="V64" s="424"/>
      <c r="W64" s="424"/>
      <c r="X64" s="424"/>
      <c r="Y64" s="424"/>
      <c r="Z64" s="424"/>
      <c r="AA64" s="424"/>
      <c r="AB64" s="424"/>
      <c r="AC64" s="424"/>
      <c r="AD64" s="424"/>
      <c r="AE64" s="424"/>
      <c r="AF64" s="424"/>
      <c r="AG64" s="424"/>
      <c r="AH64" s="424"/>
      <c r="AI64" s="424"/>
      <c r="AJ64" s="424"/>
      <c r="AK64" s="425"/>
    </row>
    <row r="65" spans="2:37" ht="14.25" customHeight="1" x14ac:dyDescent="0.15">
      <c r="B65" s="237" t="s">
        <v>153</v>
      </c>
      <c r="C65" s="238"/>
      <c r="D65" s="238"/>
      <c r="E65" s="238"/>
      <c r="F65" s="239"/>
      <c r="G65" s="240" t="s">
        <v>154</v>
      </c>
      <c r="H65" s="240"/>
      <c r="I65" s="240"/>
      <c r="J65" s="240"/>
      <c r="K65" s="240"/>
      <c r="L65" s="240"/>
      <c r="M65" s="240"/>
      <c r="N65" s="240"/>
      <c r="O65" s="240"/>
      <c r="P65" s="240"/>
      <c r="Q65" s="240"/>
      <c r="R65" s="240"/>
      <c r="S65" s="240"/>
      <c r="T65" s="240"/>
      <c r="U65" s="426"/>
      <c r="V65" s="426"/>
      <c r="W65" s="426"/>
      <c r="X65" s="426"/>
      <c r="Y65" s="426"/>
      <c r="Z65" s="426"/>
      <c r="AA65" s="426"/>
      <c r="AB65" s="426"/>
      <c r="AC65" s="426"/>
      <c r="AD65" s="426"/>
      <c r="AE65" s="426"/>
      <c r="AF65" s="426"/>
      <c r="AG65" s="426"/>
      <c r="AH65" s="426"/>
      <c r="AI65" s="426"/>
      <c r="AJ65" s="426"/>
      <c r="AK65" s="426"/>
    </row>
    <row r="67" spans="2:37" x14ac:dyDescent="0.15">
      <c r="B67" s="14" t="s">
        <v>176</v>
      </c>
    </row>
    <row r="68" spans="2:37" x14ac:dyDescent="0.15">
      <c r="B68" s="14" t="s">
        <v>177</v>
      </c>
    </row>
    <row r="69" spans="2:37" x14ac:dyDescent="0.15">
      <c r="B69" s="14" t="s">
        <v>178</v>
      </c>
    </row>
    <row r="70" spans="2:37" x14ac:dyDescent="0.15">
      <c r="B70" s="14" t="s">
        <v>247</v>
      </c>
    </row>
    <row r="71" spans="2:37" x14ac:dyDescent="0.15">
      <c r="B71" s="14" t="s">
        <v>156</v>
      </c>
    </row>
    <row r="72" spans="2:37" x14ac:dyDescent="0.15">
      <c r="B72" s="14" t="s">
        <v>248</v>
      </c>
    </row>
    <row r="73" spans="2:37" x14ac:dyDescent="0.15">
      <c r="B73" s="14" t="s">
        <v>249</v>
      </c>
    </row>
    <row r="74" spans="2:37" x14ac:dyDescent="0.15">
      <c r="B74" s="14"/>
      <c r="E74" s="3" t="s">
        <v>250</v>
      </c>
    </row>
    <row r="75" spans="2:37" x14ac:dyDescent="0.15">
      <c r="B75" s="14" t="s">
        <v>251</v>
      </c>
    </row>
    <row r="76" spans="2:37" x14ac:dyDescent="0.15">
      <c r="B76" s="14" t="s">
        <v>252</v>
      </c>
    </row>
    <row r="77" spans="2:37" x14ac:dyDescent="0.15">
      <c r="E77" s="14" t="s">
        <v>253</v>
      </c>
    </row>
    <row r="88" spans="2:2" ht="12.75" customHeight="1" x14ac:dyDescent="0.15">
      <c r="B88" s="46"/>
    </row>
    <row r="89" spans="2:2" ht="12.75" customHeight="1" x14ac:dyDescent="0.15">
      <c r="B89" s="46" t="s">
        <v>188</v>
      </c>
    </row>
    <row r="90" spans="2:2" ht="12.75" customHeight="1" x14ac:dyDescent="0.15">
      <c r="B90" s="46" t="s">
        <v>189</v>
      </c>
    </row>
    <row r="91" spans="2:2" ht="12.75" customHeight="1" x14ac:dyDescent="0.15">
      <c r="B91" s="46" t="s">
        <v>182</v>
      </c>
    </row>
    <row r="92" spans="2:2" ht="12.75" customHeight="1" x14ac:dyDescent="0.15">
      <c r="B92" s="46" t="s">
        <v>183</v>
      </c>
    </row>
    <row r="93" spans="2:2" ht="12.75" customHeight="1" x14ac:dyDescent="0.15">
      <c r="B93" s="46" t="s">
        <v>184</v>
      </c>
    </row>
    <row r="94" spans="2:2" ht="12.75" customHeight="1" x14ac:dyDescent="0.15">
      <c r="B94" s="46" t="s">
        <v>185</v>
      </c>
    </row>
    <row r="95" spans="2:2" ht="12.75" customHeight="1" x14ac:dyDescent="0.15">
      <c r="B95" s="46" t="s">
        <v>186</v>
      </c>
    </row>
    <row r="96" spans="2:2" ht="12.75" customHeight="1" x14ac:dyDescent="0.15">
      <c r="B96" s="46" t="s">
        <v>187</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427"/>
    </row>
    <row r="231" spans="1:1" x14ac:dyDescent="0.15">
      <c r="A231" s="427"/>
    </row>
    <row r="280" spans="1:1" x14ac:dyDescent="0.15">
      <c r="A280" s="427"/>
    </row>
    <row r="307" spans="1:1" x14ac:dyDescent="0.15">
      <c r="A307" s="59"/>
    </row>
    <row r="357" spans="1:1" x14ac:dyDescent="0.15">
      <c r="A357" s="427"/>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427"/>
    </row>
    <row r="599" spans="1:1" x14ac:dyDescent="0.15">
      <c r="A599" s="427"/>
    </row>
    <row r="643" spans="1:1" x14ac:dyDescent="0.15">
      <c r="A643" s="427"/>
    </row>
    <row r="679" spans="1:1" x14ac:dyDescent="0.15">
      <c r="A679" s="59"/>
    </row>
    <row r="718" spans="1:1" x14ac:dyDescent="0.15">
      <c r="A718" s="427"/>
    </row>
    <row r="747" spans="1:1" x14ac:dyDescent="0.15">
      <c r="A747" s="427"/>
    </row>
    <row r="786" spans="1:1" x14ac:dyDescent="0.15">
      <c r="A786" s="427"/>
    </row>
    <row r="825" spans="1:1" x14ac:dyDescent="0.15">
      <c r="A825" s="427"/>
    </row>
    <row r="853" spans="1:1" x14ac:dyDescent="0.15">
      <c r="A853" s="427"/>
    </row>
    <row r="893" spans="1:1" x14ac:dyDescent="0.15">
      <c r="A893" s="427"/>
    </row>
    <row r="933" spans="1:1" x14ac:dyDescent="0.15">
      <c r="A933" s="427"/>
    </row>
    <row r="962" spans="1:1" x14ac:dyDescent="0.15">
      <c r="A962" s="427"/>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AJ52:AK52"/>
    <mergeCell ref="C53:L53"/>
    <mergeCell ref="M53:N53"/>
    <mergeCell ref="O53:Q53"/>
    <mergeCell ref="S53:T53"/>
    <mergeCell ref="V53:W53"/>
    <mergeCell ref="Y53:Z53"/>
    <mergeCell ref="AA53:AD53"/>
    <mergeCell ref="AE53:AH53"/>
    <mergeCell ref="AI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AE43:AH43"/>
    <mergeCell ref="AJ43:AK43"/>
    <mergeCell ref="E44:L44"/>
    <mergeCell ref="M44:N44"/>
    <mergeCell ref="O44:Q44"/>
    <mergeCell ref="S44:T44"/>
    <mergeCell ref="V44:W44"/>
    <mergeCell ref="Y44:Z44"/>
    <mergeCell ref="AA44:AD44"/>
    <mergeCell ref="AE44:AH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H41"/>
    <mergeCell ref="AJ41:AK41"/>
    <mergeCell ref="AI39:AK39"/>
    <mergeCell ref="C40:C52"/>
    <mergeCell ref="E40:L40"/>
    <mergeCell ref="M40:N40"/>
    <mergeCell ref="O40:Q40"/>
    <mergeCell ref="S40:T40"/>
    <mergeCell ref="V40:W40"/>
    <mergeCell ref="Y40:Z40"/>
    <mergeCell ref="AA40:AD40"/>
    <mergeCell ref="AE40:AH40"/>
    <mergeCell ref="X36:AK36"/>
    <mergeCell ref="M37:AK37"/>
    <mergeCell ref="B38:B52"/>
    <mergeCell ref="C38:L39"/>
    <mergeCell ref="M38:N39"/>
    <mergeCell ref="R38:Z39"/>
    <mergeCell ref="AA38:AD38"/>
    <mergeCell ref="AE38:AH38"/>
    <mergeCell ref="AI38:AK38"/>
    <mergeCell ref="AE39:AH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8:G8"/>
    <mergeCell ref="H8:J8"/>
    <mergeCell ref="AB8:AK8"/>
    <mergeCell ref="AB9:AK9"/>
    <mergeCell ref="AB10:AK10"/>
    <mergeCell ref="B13:B23"/>
    <mergeCell ref="C13:L13"/>
    <mergeCell ref="M13:AK13"/>
    <mergeCell ref="C14:L14"/>
    <mergeCell ref="M14:AK14"/>
    <mergeCell ref="AB3:AF3"/>
    <mergeCell ref="AG3:AK3"/>
    <mergeCell ref="B5:AK5"/>
    <mergeCell ref="B6:AK6"/>
    <mergeCell ref="AC7:AD7"/>
    <mergeCell ref="AF7:AG7"/>
    <mergeCell ref="AI7:AJ7"/>
  </mergeCells>
  <phoneticPr fontId="2"/>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56"/>
  <sheetViews>
    <sheetView view="pageBreakPreview" zoomScale="55" zoomScaleNormal="100" zoomScaleSheetLayoutView="55" workbookViewId="0">
      <selection activeCell="C5" sqref="C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125" style="92" customWidth="1"/>
    <col min="25" max="33" width="5.12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207"/>
      <c r="Y1" s="88"/>
      <c r="Z1" s="88"/>
      <c r="AA1" s="88"/>
      <c r="AB1" s="88"/>
      <c r="AC1" s="88"/>
      <c r="AD1" s="88"/>
      <c r="AE1" s="88"/>
      <c r="AF1" s="88"/>
      <c r="AG1" s="88"/>
    </row>
    <row r="2" spans="1:33" ht="20.25" customHeight="1" x14ac:dyDescent="0.15">
      <c r="A2" s="202" t="s">
        <v>77</v>
      </c>
      <c r="B2" s="202"/>
      <c r="C2" s="88"/>
      <c r="D2" s="88"/>
      <c r="E2" s="88"/>
      <c r="F2" s="88"/>
      <c r="G2" s="117"/>
      <c r="H2" s="88"/>
      <c r="I2" s="88"/>
      <c r="J2" s="88"/>
      <c r="K2" s="88"/>
      <c r="L2" s="88"/>
      <c r="M2" s="88"/>
      <c r="N2" s="88"/>
      <c r="O2" s="88"/>
      <c r="P2" s="88"/>
      <c r="Q2" s="88"/>
      <c r="R2" s="88"/>
      <c r="S2" s="88"/>
      <c r="T2" s="88"/>
      <c r="U2" s="88"/>
      <c r="V2" s="88"/>
      <c r="W2" s="88"/>
      <c r="X2" s="207"/>
      <c r="Y2" s="88"/>
      <c r="Z2" s="88"/>
      <c r="AA2" s="88"/>
      <c r="AB2" s="88"/>
      <c r="AC2" s="88"/>
      <c r="AD2" s="88"/>
      <c r="AE2" s="88"/>
      <c r="AF2" s="88"/>
      <c r="AG2" s="88"/>
    </row>
    <row r="3" spans="1:33" ht="20.25" customHeight="1" x14ac:dyDescent="0.15">
      <c r="A3" s="226" t="s">
        <v>78</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207"/>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227" t="s">
        <v>79</v>
      </c>
      <c r="T5" s="227"/>
      <c r="U5" s="227"/>
      <c r="V5" s="227"/>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207"/>
      <c r="Y6" s="88"/>
      <c r="Z6" s="88"/>
      <c r="AA6" s="88"/>
      <c r="AB6" s="88"/>
      <c r="AC6" s="88"/>
      <c r="AD6" s="88"/>
      <c r="AE6" s="88"/>
      <c r="AF6" s="88"/>
      <c r="AG6" s="88"/>
    </row>
    <row r="7" spans="1:33" ht="18" customHeight="1" x14ac:dyDescent="0.15">
      <c r="A7" s="227" t="s">
        <v>67</v>
      </c>
      <c r="B7" s="227"/>
      <c r="C7" s="227"/>
      <c r="D7" s="227" t="s">
        <v>0</v>
      </c>
      <c r="E7" s="227"/>
      <c r="F7" s="228" t="s">
        <v>1</v>
      </c>
      <c r="G7" s="228"/>
      <c r="H7" s="227" t="s">
        <v>72</v>
      </c>
      <c r="I7" s="227"/>
      <c r="J7" s="227"/>
      <c r="K7" s="227"/>
      <c r="L7" s="227"/>
      <c r="M7" s="227"/>
      <c r="N7" s="227"/>
      <c r="O7" s="227"/>
      <c r="P7" s="227"/>
      <c r="Q7" s="227"/>
      <c r="R7" s="227"/>
      <c r="S7" s="227"/>
      <c r="T7" s="227"/>
      <c r="U7" s="227"/>
      <c r="V7" s="227"/>
      <c r="W7" s="227"/>
      <c r="X7" s="227"/>
      <c r="Y7" s="227"/>
      <c r="Z7" s="227" t="s">
        <v>2</v>
      </c>
      <c r="AA7" s="227"/>
      <c r="AB7" s="227"/>
      <c r="AC7" s="227"/>
      <c r="AD7" s="227" t="s">
        <v>3</v>
      </c>
      <c r="AE7" s="227"/>
      <c r="AF7" s="227"/>
      <c r="AG7" s="229"/>
    </row>
    <row r="8" spans="1:33" ht="18.75" customHeight="1" x14ac:dyDescent="0.15">
      <c r="A8" s="230" t="s">
        <v>4</v>
      </c>
      <c r="B8" s="230"/>
      <c r="C8" s="231"/>
      <c r="D8" s="192"/>
      <c r="E8" s="176"/>
      <c r="F8" s="106"/>
      <c r="G8" s="196"/>
      <c r="H8" s="232" t="s">
        <v>5</v>
      </c>
      <c r="I8" s="108" t="s">
        <v>6</v>
      </c>
      <c r="J8" s="98" t="s">
        <v>7</v>
      </c>
      <c r="K8" s="99"/>
      <c r="L8" s="99"/>
      <c r="M8" s="108" t="s">
        <v>6</v>
      </c>
      <c r="N8" s="98" t="s">
        <v>8</v>
      </c>
      <c r="O8" s="99"/>
      <c r="P8" s="99"/>
      <c r="Q8" s="108" t="s">
        <v>6</v>
      </c>
      <c r="R8" s="98" t="s">
        <v>9</v>
      </c>
      <c r="S8" s="99"/>
      <c r="T8" s="99"/>
      <c r="U8" s="108" t="s">
        <v>6</v>
      </c>
      <c r="V8" s="98" t="s">
        <v>10</v>
      </c>
      <c r="W8" s="99"/>
      <c r="X8" s="99"/>
      <c r="Y8" s="100"/>
      <c r="Z8" s="222"/>
      <c r="AA8" s="222"/>
      <c r="AB8" s="222"/>
      <c r="AC8" s="222"/>
      <c r="AD8" s="222"/>
      <c r="AE8" s="222"/>
      <c r="AF8" s="222"/>
      <c r="AG8" s="223"/>
    </row>
    <row r="9" spans="1:33" ht="18.75" customHeight="1" x14ac:dyDescent="0.15">
      <c r="A9" s="227"/>
      <c r="B9" s="227"/>
      <c r="C9" s="229"/>
      <c r="D9" s="194"/>
      <c r="E9" s="177"/>
      <c r="F9" s="149"/>
      <c r="G9" s="158"/>
      <c r="H9" s="233"/>
      <c r="I9" s="153" t="s">
        <v>6</v>
      </c>
      <c r="J9" s="154" t="s">
        <v>11</v>
      </c>
      <c r="K9" s="195"/>
      <c r="L9" s="195"/>
      <c r="M9" s="155" t="s">
        <v>6</v>
      </c>
      <c r="N9" s="154" t="s">
        <v>12</v>
      </c>
      <c r="O9" s="195"/>
      <c r="P9" s="195"/>
      <c r="Q9" s="155" t="s">
        <v>6</v>
      </c>
      <c r="R9" s="154" t="s">
        <v>13</v>
      </c>
      <c r="S9" s="195"/>
      <c r="T9" s="195"/>
      <c r="U9" s="155" t="s">
        <v>6</v>
      </c>
      <c r="V9" s="154" t="s">
        <v>14</v>
      </c>
      <c r="W9" s="195"/>
      <c r="X9" s="195"/>
      <c r="Y9" s="150"/>
      <c r="Z9" s="224"/>
      <c r="AA9" s="224"/>
      <c r="AB9" s="224"/>
      <c r="AC9" s="224"/>
      <c r="AD9" s="224"/>
      <c r="AE9" s="224"/>
      <c r="AF9" s="224"/>
      <c r="AG9" s="225"/>
    </row>
    <row r="10" spans="1:33" ht="18.75" customHeight="1" x14ac:dyDescent="0.15">
      <c r="A10" s="104"/>
      <c r="B10" s="105"/>
      <c r="C10" s="178"/>
      <c r="D10" s="107"/>
      <c r="E10" s="100"/>
      <c r="F10" s="107"/>
      <c r="G10" s="109"/>
      <c r="H10" s="204" t="s">
        <v>49</v>
      </c>
      <c r="I10" s="162" t="s">
        <v>6</v>
      </c>
      <c r="J10" s="163" t="s">
        <v>20</v>
      </c>
      <c r="K10" s="163"/>
      <c r="L10" s="164"/>
      <c r="M10" s="165" t="s">
        <v>6</v>
      </c>
      <c r="N10" s="163" t="s">
        <v>50</v>
      </c>
      <c r="O10" s="163"/>
      <c r="P10" s="164"/>
      <c r="Q10" s="165" t="s">
        <v>6</v>
      </c>
      <c r="R10" s="179" t="s">
        <v>51</v>
      </c>
      <c r="S10" s="179"/>
      <c r="T10" s="179"/>
      <c r="U10" s="179"/>
      <c r="V10" s="179"/>
      <c r="W10" s="179"/>
      <c r="X10" s="179"/>
      <c r="Y10" s="180"/>
      <c r="Z10" s="108" t="s">
        <v>6</v>
      </c>
      <c r="AA10" s="98" t="s">
        <v>15</v>
      </c>
      <c r="AB10" s="98"/>
      <c r="AC10" s="110"/>
      <c r="AD10" s="108" t="s">
        <v>6</v>
      </c>
      <c r="AE10" s="98" t="s">
        <v>15</v>
      </c>
      <c r="AF10" s="98"/>
      <c r="AG10" s="110"/>
    </row>
    <row r="11" spans="1:33" ht="19.5" customHeight="1" x14ac:dyDescent="0.15">
      <c r="A11" s="111"/>
      <c r="B11" s="112"/>
      <c r="C11" s="113"/>
      <c r="D11" s="114"/>
      <c r="E11" s="103"/>
      <c r="F11" s="115"/>
      <c r="G11" s="116"/>
      <c r="H11" s="168" t="s">
        <v>17</v>
      </c>
      <c r="I11" s="121" t="s">
        <v>6</v>
      </c>
      <c r="J11" s="136" t="s">
        <v>18</v>
      </c>
      <c r="K11" s="138"/>
      <c r="L11" s="169"/>
      <c r="M11" s="167" t="s">
        <v>6</v>
      </c>
      <c r="N11" s="136" t="s">
        <v>19</v>
      </c>
      <c r="O11" s="167"/>
      <c r="P11" s="136"/>
      <c r="Q11" s="123"/>
      <c r="R11" s="123"/>
      <c r="S11" s="123"/>
      <c r="T11" s="123"/>
      <c r="U11" s="123"/>
      <c r="V11" s="123"/>
      <c r="W11" s="123"/>
      <c r="X11" s="123"/>
      <c r="Y11" s="124"/>
      <c r="Z11" s="188" t="s">
        <v>6</v>
      </c>
      <c r="AA11" s="186" t="s">
        <v>16</v>
      </c>
      <c r="AB11" s="187"/>
      <c r="AC11" s="120"/>
      <c r="AD11" s="188" t="s">
        <v>6</v>
      </c>
      <c r="AE11" s="186" t="s">
        <v>16</v>
      </c>
      <c r="AF11" s="187"/>
      <c r="AG11" s="120"/>
    </row>
    <row r="12" spans="1:33" ht="19.5" customHeight="1" x14ac:dyDescent="0.15">
      <c r="A12" s="111"/>
      <c r="B12" s="112"/>
      <c r="C12" s="113"/>
      <c r="D12" s="114"/>
      <c r="E12" s="103"/>
      <c r="F12" s="115"/>
      <c r="G12" s="116"/>
      <c r="H12" s="126" t="s">
        <v>52</v>
      </c>
      <c r="I12" s="127" t="s">
        <v>6</v>
      </c>
      <c r="J12" s="128" t="s">
        <v>18</v>
      </c>
      <c r="K12" s="129"/>
      <c r="L12" s="130"/>
      <c r="M12" s="131" t="s">
        <v>6</v>
      </c>
      <c r="N12" s="128" t="s">
        <v>19</v>
      </c>
      <c r="O12" s="131"/>
      <c r="P12" s="128"/>
      <c r="Q12" s="132"/>
      <c r="R12" s="132"/>
      <c r="S12" s="132"/>
      <c r="T12" s="132"/>
      <c r="U12" s="132"/>
      <c r="V12" s="132"/>
      <c r="W12" s="132"/>
      <c r="X12" s="132"/>
      <c r="Y12" s="133"/>
      <c r="Z12" s="125"/>
      <c r="AA12" s="119"/>
      <c r="AB12" s="119"/>
      <c r="AC12" s="120"/>
      <c r="AD12" s="125"/>
      <c r="AE12" s="119"/>
      <c r="AF12" s="119"/>
      <c r="AG12" s="120"/>
    </row>
    <row r="13" spans="1:33" ht="18.75" customHeight="1" x14ac:dyDescent="0.15">
      <c r="A13" s="111"/>
      <c r="B13" s="112"/>
      <c r="C13" s="181"/>
      <c r="D13" s="115"/>
      <c r="E13" s="103"/>
      <c r="F13" s="115"/>
      <c r="G13" s="185"/>
      <c r="H13" s="218" t="s">
        <v>53</v>
      </c>
      <c r="I13" s="220" t="s">
        <v>6</v>
      </c>
      <c r="J13" s="217" t="s">
        <v>20</v>
      </c>
      <c r="K13" s="217"/>
      <c r="L13" s="221" t="s">
        <v>6</v>
      </c>
      <c r="M13" s="217" t="s">
        <v>23</v>
      </c>
      <c r="N13" s="217"/>
      <c r="O13" s="172"/>
      <c r="P13" s="172"/>
      <c r="Q13" s="172"/>
      <c r="R13" s="172"/>
      <c r="S13" s="172"/>
      <c r="T13" s="172"/>
      <c r="U13" s="172"/>
      <c r="V13" s="172"/>
      <c r="W13" s="172"/>
      <c r="X13" s="209"/>
      <c r="Y13" s="173"/>
      <c r="Z13" s="125"/>
      <c r="AA13" s="119"/>
      <c r="AB13" s="119"/>
      <c r="AC13" s="120"/>
      <c r="AD13" s="125"/>
      <c r="AE13" s="119"/>
      <c r="AF13" s="119"/>
      <c r="AG13" s="120"/>
    </row>
    <row r="14" spans="1:33" ht="18.75" customHeight="1" x14ac:dyDescent="0.15">
      <c r="A14" s="111"/>
      <c r="B14" s="112"/>
      <c r="C14" s="181"/>
      <c r="D14" s="115"/>
      <c r="E14" s="103"/>
      <c r="F14" s="115"/>
      <c r="G14" s="185"/>
      <c r="H14" s="218"/>
      <c r="I14" s="220"/>
      <c r="J14" s="217"/>
      <c r="K14" s="217"/>
      <c r="L14" s="221"/>
      <c r="M14" s="217"/>
      <c r="N14" s="217"/>
      <c r="O14" s="88"/>
      <c r="P14" s="88"/>
      <c r="Q14" s="88"/>
      <c r="R14" s="88"/>
      <c r="S14" s="88"/>
      <c r="T14" s="88"/>
      <c r="U14" s="88"/>
      <c r="V14" s="88"/>
      <c r="W14" s="88"/>
      <c r="X14" s="207"/>
      <c r="Y14" s="137"/>
      <c r="Z14" s="125"/>
      <c r="AA14" s="119"/>
      <c r="AB14" s="119"/>
      <c r="AC14" s="120"/>
      <c r="AD14" s="125"/>
      <c r="AE14" s="119"/>
      <c r="AF14" s="119"/>
      <c r="AG14" s="120"/>
    </row>
    <row r="15" spans="1:33" ht="18.75" customHeight="1" x14ac:dyDescent="0.15">
      <c r="A15" s="111"/>
      <c r="B15" s="112"/>
      <c r="C15" s="181"/>
      <c r="D15" s="115"/>
      <c r="E15" s="103"/>
      <c r="F15" s="115"/>
      <c r="G15" s="185"/>
      <c r="H15" s="218"/>
      <c r="I15" s="220"/>
      <c r="J15" s="217"/>
      <c r="K15" s="217"/>
      <c r="L15" s="221"/>
      <c r="M15" s="217"/>
      <c r="N15" s="217"/>
      <c r="O15" s="122"/>
      <c r="P15" s="122"/>
      <c r="Q15" s="122"/>
      <c r="R15" s="122"/>
      <c r="S15" s="122"/>
      <c r="T15" s="122"/>
      <c r="U15" s="122"/>
      <c r="V15" s="122"/>
      <c r="W15" s="122"/>
      <c r="X15" s="208"/>
      <c r="Y15" s="174"/>
      <c r="Z15" s="125"/>
      <c r="AA15" s="119"/>
      <c r="AB15" s="119"/>
      <c r="AC15" s="120"/>
      <c r="AD15" s="125"/>
      <c r="AE15" s="119"/>
      <c r="AF15" s="119"/>
      <c r="AG15" s="120"/>
    </row>
    <row r="16" spans="1:33" ht="19.5" customHeight="1" x14ac:dyDescent="0.15">
      <c r="A16" s="111"/>
      <c r="B16" s="112"/>
      <c r="C16" s="181"/>
      <c r="D16" s="115"/>
      <c r="E16" s="103"/>
      <c r="F16" s="115"/>
      <c r="G16" s="185"/>
      <c r="H16" s="183" t="s">
        <v>54</v>
      </c>
      <c r="I16" s="127" t="s">
        <v>6</v>
      </c>
      <c r="J16" s="128" t="s">
        <v>46</v>
      </c>
      <c r="K16" s="129"/>
      <c r="L16" s="130"/>
      <c r="M16" s="131" t="s">
        <v>6</v>
      </c>
      <c r="N16" s="128" t="s">
        <v>47</v>
      </c>
      <c r="O16" s="132"/>
      <c r="P16" s="132"/>
      <c r="Q16" s="132"/>
      <c r="R16" s="132"/>
      <c r="S16" s="132"/>
      <c r="T16" s="132"/>
      <c r="U16" s="132"/>
      <c r="V16" s="132"/>
      <c r="W16" s="132"/>
      <c r="X16" s="132"/>
      <c r="Y16" s="133"/>
      <c r="Z16" s="125"/>
      <c r="AA16" s="119"/>
      <c r="AB16" s="119"/>
      <c r="AC16" s="120"/>
      <c r="AD16" s="125"/>
      <c r="AE16" s="119"/>
      <c r="AF16" s="119"/>
      <c r="AG16" s="120"/>
    </row>
    <row r="17" spans="1:33" ht="18.75" customHeight="1" x14ac:dyDescent="0.15">
      <c r="A17" s="111"/>
      <c r="B17" s="112"/>
      <c r="C17" s="181"/>
      <c r="D17" s="115"/>
      <c r="E17" s="103"/>
      <c r="F17" s="115"/>
      <c r="G17" s="185"/>
      <c r="H17" s="134" t="s">
        <v>56</v>
      </c>
      <c r="I17" s="127" t="s">
        <v>6</v>
      </c>
      <c r="J17" s="128" t="s">
        <v>20</v>
      </c>
      <c r="K17" s="128"/>
      <c r="L17" s="131" t="s">
        <v>6</v>
      </c>
      <c r="M17" s="128" t="s">
        <v>21</v>
      </c>
      <c r="N17" s="128"/>
      <c r="O17" s="131" t="s">
        <v>6</v>
      </c>
      <c r="P17" s="128" t="s">
        <v>22</v>
      </c>
      <c r="Q17" s="170"/>
      <c r="R17" s="170"/>
      <c r="S17" s="170"/>
      <c r="T17" s="170"/>
      <c r="U17" s="170"/>
      <c r="V17" s="170"/>
      <c r="W17" s="170"/>
      <c r="X17" s="170"/>
      <c r="Y17" s="171"/>
      <c r="Z17" s="125"/>
      <c r="AA17" s="119"/>
      <c r="AB17" s="119"/>
      <c r="AC17" s="120"/>
      <c r="AD17" s="125"/>
      <c r="AE17" s="119"/>
      <c r="AF17" s="119"/>
      <c r="AG17" s="120"/>
    </row>
    <row r="18" spans="1:33" ht="18.75" customHeight="1" x14ac:dyDescent="0.15">
      <c r="A18" s="111"/>
      <c r="B18" s="112"/>
      <c r="C18" s="181"/>
      <c r="D18" s="115"/>
      <c r="E18" s="103"/>
      <c r="F18" s="115"/>
      <c r="G18" s="185"/>
      <c r="H18" s="134" t="s">
        <v>63</v>
      </c>
      <c r="I18" s="127" t="s">
        <v>6</v>
      </c>
      <c r="J18" s="128" t="s">
        <v>20</v>
      </c>
      <c r="K18" s="128"/>
      <c r="L18" s="131" t="s">
        <v>6</v>
      </c>
      <c r="M18" s="128" t="s">
        <v>44</v>
      </c>
      <c r="N18" s="128"/>
      <c r="O18" s="131" t="s">
        <v>6</v>
      </c>
      <c r="P18" s="128" t="s">
        <v>45</v>
      </c>
      <c r="Q18" s="170"/>
      <c r="R18" s="170"/>
      <c r="S18" s="170"/>
      <c r="T18" s="170"/>
      <c r="U18" s="170"/>
      <c r="V18" s="170"/>
      <c r="W18" s="170"/>
      <c r="X18" s="170"/>
      <c r="Y18" s="171"/>
      <c r="Z18" s="125"/>
      <c r="AA18" s="119"/>
      <c r="AB18" s="119"/>
      <c r="AC18" s="120"/>
      <c r="AD18" s="125"/>
      <c r="AE18" s="119"/>
      <c r="AF18" s="119"/>
      <c r="AG18" s="120"/>
    </row>
    <row r="19" spans="1:33" ht="18.75" customHeight="1" x14ac:dyDescent="0.15">
      <c r="A19" s="111"/>
      <c r="B19" s="112"/>
      <c r="C19" s="181"/>
      <c r="D19" s="115"/>
      <c r="E19" s="103"/>
      <c r="F19" s="115"/>
      <c r="G19" s="185"/>
      <c r="H19" s="134" t="s">
        <v>65</v>
      </c>
      <c r="I19" s="139" t="s">
        <v>6</v>
      </c>
      <c r="J19" s="128" t="s">
        <v>20</v>
      </c>
      <c r="K19" s="129"/>
      <c r="L19" s="143" t="s">
        <v>6</v>
      </c>
      <c r="M19" s="128" t="s">
        <v>23</v>
      </c>
      <c r="N19" s="170"/>
      <c r="O19" s="170"/>
      <c r="P19" s="170"/>
      <c r="Q19" s="170"/>
      <c r="R19" s="170"/>
      <c r="S19" s="170"/>
      <c r="T19" s="170"/>
      <c r="U19" s="170"/>
      <c r="V19" s="170"/>
      <c r="W19" s="170"/>
      <c r="X19" s="170"/>
      <c r="Y19" s="171"/>
      <c r="Z19" s="125"/>
      <c r="AA19" s="119"/>
      <c r="AB19" s="119"/>
      <c r="AC19" s="120"/>
      <c r="AD19" s="125"/>
      <c r="AE19" s="119"/>
      <c r="AF19" s="119"/>
      <c r="AG19" s="120"/>
    </row>
    <row r="20" spans="1:33" ht="18.75" customHeight="1" x14ac:dyDescent="0.15">
      <c r="A20" s="111"/>
      <c r="B20" s="112"/>
      <c r="C20" s="181"/>
      <c r="D20" s="115"/>
      <c r="E20" s="103"/>
      <c r="F20" s="115"/>
      <c r="G20" s="185"/>
      <c r="H20" s="182" t="s">
        <v>80</v>
      </c>
      <c r="I20" s="139" t="s">
        <v>6</v>
      </c>
      <c r="J20" s="128" t="s">
        <v>20</v>
      </c>
      <c r="K20" s="129"/>
      <c r="L20" s="131" t="s">
        <v>6</v>
      </c>
      <c r="M20" s="128" t="s">
        <v>23</v>
      </c>
      <c r="N20" s="170"/>
      <c r="O20" s="170"/>
      <c r="P20" s="170"/>
      <c r="Q20" s="170"/>
      <c r="R20" s="170"/>
      <c r="S20" s="170"/>
      <c r="T20" s="170"/>
      <c r="U20" s="170"/>
      <c r="V20" s="170"/>
      <c r="W20" s="170"/>
      <c r="X20" s="170"/>
      <c r="Y20" s="171"/>
      <c r="Z20" s="125"/>
      <c r="AA20" s="119"/>
      <c r="AB20" s="119"/>
      <c r="AC20" s="120"/>
      <c r="AD20" s="125"/>
      <c r="AE20" s="119"/>
      <c r="AF20" s="119"/>
      <c r="AG20" s="120"/>
    </row>
    <row r="21" spans="1:33" ht="18.75" customHeight="1" x14ac:dyDescent="0.15">
      <c r="A21" s="111"/>
      <c r="B21" s="112"/>
      <c r="C21" s="181"/>
      <c r="D21" s="115"/>
      <c r="E21" s="103"/>
      <c r="F21" s="115"/>
      <c r="G21" s="185"/>
      <c r="H21" s="183" t="s">
        <v>74</v>
      </c>
      <c r="I21" s="139" t="s">
        <v>6</v>
      </c>
      <c r="J21" s="128" t="s">
        <v>20</v>
      </c>
      <c r="K21" s="129"/>
      <c r="L21" s="97" t="s">
        <v>6</v>
      </c>
      <c r="M21" s="128" t="s">
        <v>23</v>
      </c>
      <c r="N21" s="170"/>
      <c r="O21" s="170"/>
      <c r="P21" s="170"/>
      <c r="Q21" s="170"/>
      <c r="R21" s="170"/>
      <c r="S21" s="170"/>
      <c r="T21" s="170"/>
      <c r="U21" s="170"/>
      <c r="V21" s="170"/>
      <c r="W21" s="170"/>
      <c r="X21" s="170"/>
      <c r="Y21" s="171"/>
      <c r="Z21" s="125"/>
      <c r="AA21" s="119"/>
      <c r="AB21" s="119"/>
      <c r="AC21" s="120"/>
      <c r="AD21" s="125"/>
      <c r="AE21" s="119"/>
      <c r="AF21" s="119"/>
      <c r="AG21" s="120"/>
    </row>
    <row r="22" spans="1:33" ht="18.75" customHeight="1" x14ac:dyDescent="0.15">
      <c r="A22" s="101" t="s">
        <v>6</v>
      </c>
      <c r="B22" s="112">
        <v>72</v>
      </c>
      <c r="C22" s="181" t="s">
        <v>81</v>
      </c>
      <c r="D22" s="101" t="s">
        <v>6</v>
      </c>
      <c r="E22" s="103" t="s">
        <v>64</v>
      </c>
      <c r="F22" s="115"/>
      <c r="G22" s="185"/>
      <c r="H22" s="102" t="s">
        <v>57</v>
      </c>
      <c r="I22" s="127" t="s">
        <v>6</v>
      </c>
      <c r="J22" s="128" t="s">
        <v>20</v>
      </c>
      <c r="K22" s="129"/>
      <c r="L22" s="131" t="s">
        <v>6</v>
      </c>
      <c r="M22" s="128" t="s">
        <v>23</v>
      </c>
      <c r="N22" s="170"/>
      <c r="O22" s="170"/>
      <c r="P22" s="170"/>
      <c r="Q22" s="170"/>
      <c r="R22" s="170"/>
      <c r="S22" s="170"/>
      <c r="T22" s="170"/>
      <c r="U22" s="170"/>
      <c r="V22" s="170"/>
      <c r="W22" s="170"/>
      <c r="X22" s="170"/>
      <c r="Y22" s="171"/>
      <c r="Z22" s="125"/>
      <c r="AA22" s="119"/>
      <c r="AB22" s="119"/>
      <c r="AC22" s="120"/>
      <c r="AD22" s="125"/>
      <c r="AE22" s="119"/>
      <c r="AF22" s="119"/>
      <c r="AG22" s="120"/>
    </row>
    <row r="23" spans="1:33" ht="18.75" customHeight="1" x14ac:dyDescent="0.15">
      <c r="A23" s="111"/>
      <c r="B23" s="112"/>
      <c r="C23" s="181"/>
      <c r="D23" s="101" t="s">
        <v>6</v>
      </c>
      <c r="E23" s="103" t="s">
        <v>82</v>
      </c>
      <c r="F23" s="115"/>
      <c r="G23" s="185"/>
      <c r="H23" s="134" t="s">
        <v>58</v>
      </c>
      <c r="I23" s="127" t="s">
        <v>6</v>
      </c>
      <c r="J23" s="128" t="s">
        <v>20</v>
      </c>
      <c r="K23" s="129"/>
      <c r="L23" s="131" t="s">
        <v>6</v>
      </c>
      <c r="M23" s="128" t="s">
        <v>23</v>
      </c>
      <c r="N23" s="170"/>
      <c r="O23" s="170"/>
      <c r="P23" s="170"/>
      <c r="Q23" s="170"/>
      <c r="R23" s="170"/>
      <c r="S23" s="170"/>
      <c r="T23" s="170"/>
      <c r="U23" s="170"/>
      <c r="V23" s="170"/>
      <c r="W23" s="170"/>
      <c r="X23" s="170"/>
      <c r="Y23" s="171"/>
      <c r="Z23" s="125"/>
      <c r="AA23" s="119"/>
      <c r="AB23" s="119"/>
      <c r="AC23" s="120"/>
      <c r="AD23" s="125"/>
      <c r="AE23" s="119"/>
      <c r="AF23" s="119"/>
      <c r="AG23" s="120"/>
    </row>
    <row r="24" spans="1:33" ht="18.75" customHeight="1" x14ac:dyDescent="0.15">
      <c r="A24" s="111"/>
      <c r="B24" s="112"/>
      <c r="C24" s="181"/>
      <c r="D24" s="101" t="s">
        <v>6</v>
      </c>
      <c r="E24" s="103" t="s">
        <v>83</v>
      </c>
      <c r="F24" s="115"/>
      <c r="G24" s="185"/>
      <c r="H24" s="134" t="s">
        <v>59</v>
      </c>
      <c r="I24" s="127" t="s">
        <v>6</v>
      </c>
      <c r="J24" s="128" t="s">
        <v>20</v>
      </c>
      <c r="K24" s="129"/>
      <c r="L24" s="131" t="s">
        <v>6</v>
      </c>
      <c r="M24" s="128" t="s">
        <v>23</v>
      </c>
      <c r="N24" s="170"/>
      <c r="O24" s="170"/>
      <c r="P24" s="170"/>
      <c r="Q24" s="170"/>
      <c r="R24" s="170"/>
      <c r="S24" s="170"/>
      <c r="T24" s="170"/>
      <c r="U24" s="170"/>
      <c r="V24" s="170"/>
      <c r="W24" s="170"/>
      <c r="X24" s="170"/>
      <c r="Y24" s="171"/>
      <c r="Z24" s="125"/>
      <c r="AA24" s="119"/>
      <c r="AB24" s="119"/>
      <c r="AC24" s="120"/>
      <c r="AD24" s="125"/>
      <c r="AE24" s="119"/>
      <c r="AF24" s="119"/>
      <c r="AG24" s="120"/>
    </row>
    <row r="25" spans="1:33" ht="18.75" customHeight="1" x14ac:dyDescent="0.15">
      <c r="A25" s="111"/>
      <c r="B25" s="112"/>
      <c r="C25" s="181"/>
      <c r="D25" s="115"/>
      <c r="E25" s="103"/>
      <c r="F25" s="115"/>
      <c r="G25" s="185"/>
      <c r="H25" s="183" t="s">
        <v>60</v>
      </c>
      <c r="I25" s="131" t="s">
        <v>6</v>
      </c>
      <c r="J25" s="128" t="s">
        <v>20</v>
      </c>
      <c r="K25" s="128"/>
      <c r="L25" s="131" t="s">
        <v>6</v>
      </c>
      <c r="M25" s="128" t="s">
        <v>61</v>
      </c>
      <c r="N25" s="128"/>
      <c r="O25" s="131" t="s">
        <v>6</v>
      </c>
      <c r="P25" s="128" t="s">
        <v>48</v>
      </c>
      <c r="Q25" s="128"/>
      <c r="R25" s="131" t="s">
        <v>6</v>
      </c>
      <c r="S25" s="128" t="s">
        <v>62</v>
      </c>
      <c r="T25" s="170"/>
      <c r="U25" s="170"/>
      <c r="V25" s="170"/>
      <c r="W25" s="170"/>
      <c r="X25" s="170"/>
      <c r="Y25" s="171"/>
      <c r="Z25" s="125"/>
      <c r="AA25" s="119"/>
      <c r="AB25" s="119"/>
      <c r="AC25" s="120"/>
      <c r="AD25" s="125"/>
      <c r="AE25" s="119"/>
      <c r="AF25" s="119"/>
      <c r="AG25" s="120"/>
    </row>
    <row r="26" spans="1:33" ht="18.75" customHeight="1" x14ac:dyDescent="0.15">
      <c r="A26" s="111"/>
      <c r="B26" s="112"/>
      <c r="C26" s="113"/>
      <c r="D26" s="114"/>
      <c r="E26" s="103"/>
      <c r="F26" s="115"/>
      <c r="G26" s="116"/>
      <c r="H26" s="218" t="s">
        <v>25</v>
      </c>
      <c r="I26" s="139" t="s">
        <v>6</v>
      </c>
      <c r="J26" s="135" t="s">
        <v>20</v>
      </c>
      <c r="K26" s="135"/>
      <c r="L26" s="140"/>
      <c r="M26" s="141"/>
      <c r="N26" s="141"/>
      <c r="O26" s="140"/>
      <c r="P26" s="141"/>
      <c r="Q26" s="142"/>
      <c r="R26" s="140"/>
      <c r="S26" s="141"/>
      <c r="T26" s="142"/>
      <c r="U26" s="143" t="s">
        <v>6</v>
      </c>
      <c r="V26" s="135" t="s">
        <v>26</v>
      </c>
      <c r="W26" s="144"/>
      <c r="X26" s="144"/>
      <c r="Y26" s="145"/>
      <c r="Z26" s="119"/>
      <c r="AA26" s="119"/>
      <c r="AB26" s="119"/>
      <c r="AC26" s="120"/>
      <c r="AD26" s="125"/>
      <c r="AE26" s="119"/>
      <c r="AF26" s="119"/>
      <c r="AG26" s="120"/>
    </row>
    <row r="27" spans="1:33" ht="18.75" customHeight="1" x14ac:dyDescent="0.15">
      <c r="A27" s="111"/>
      <c r="B27" s="112"/>
      <c r="C27" s="113"/>
      <c r="D27" s="114"/>
      <c r="E27" s="103"/>
      <c r="F27" s="115"/>
      <c r="G27" s="116"/>
      <c r="H27" s="218"/>
      <c r="I27" s="101" t="s">
        <v>6</v>
      </c>
      <c r="J27" s="102" t="s">
        <v>27</v>
      </c>
      <c r="K27" s="102"/>
      <c r="L27" s="97"/>
      <c r="M27" s="97" t="s">
        <v>6</v>
      </c>
      <c r="N27" s="102" t="s">
        <v>28</v>
      </c>
      <c r="O27" s="97"/>
      <c r="P27" s="97"/>
      <c r="Q27" s="97" t="s">
        <v>6</v>
      </c>
      <c r="R27" s="102" t="s">
        <v>29</v>
      </c>
      <c r="S27" s="88"/>
      <c r="T27" s="102"/>
      <c r="U27" s="97" t="s">
        <v>6</v>
      </c>
      <c r="V27" s="102" t="s">
        <v>30</v>
      </c>
      <c r="W27" s="117"/>
      <c r="X27" s="117"/>
      <c r="Y27" s="118"/>
      <c r="Z27" s="119"/>
      <c r="AA27" s="119"/>
      <c r="AB27" s="119"/>
      <c r="AC27" s="120"/>
      <c r="AD27" s="125"/>
      <c r="AE27" s="119"/>
      <c r="AF27" s="119"/>
      <c r="AG27" s="120"/>
    </row>
    <row r="28" spans="1:33" ht="18.75" customHeight="1" x14ac:dyDescent="0.15">
      <c r="A28" s="111"/>
      <c r="B28" s="112"/>
      <c r="C28" s="113"/>
      <c r="D28" s="114"/>
      <c r="E28" s="103"/>
      <c r="F28" s="115"/>
      <c r="G28" s="116"/>
      <c r="H28" s="218"/>
      <c r="I28" s="101" t="s">
        <v>6</v>
      </c>
      <c r="J28" s="102" t="s">
        <v>31</v>
      </c>
      <c r="K28" s="102"/>
      <c r="L28" s="97"/>
      <c r="M28" s="97" t="s">
        <v>6</v>
      </c>
      <c r="N28" s="102" t="s">
        <v>32</v>
      </c>
      <c r="O28" s="97"/>
      <c r="P28" s="97"/>
      <c r="Q28" s="97" t="s">
        <v>6</v>
      </c>
      <c r="R28" s="102" t="s">
        <v>33</v>
      </c>
      <c r="S28" s="88"/>
      <c r="T28" s="102"/>
      <c r="U28" s="97" t="s">
        <v>6</v>
      </c>
      <c r="V28" s="102" t="s">
        <v>34</v>
      </c>
      <c r="W28" s="117"/>
      <c r="X28" s="117"/>
      <c r="Y28" s="118"/>
      <c r="Z28" s="119"/>
      <c r="AA28" s="119"/>
      <c r="AB28" s="119"/>
      <c r="AC28" s="120"/>
      <c r="AD28" s="125"/>
      <c r="AE28" s="119"/>
      <c r="AF28" s="119"/>
      <c r="AG28" s="120"/>
    </row>
    <row r="29" spans="1:33" ht="18.75" customHeight="1" x14ac:dyDescent="0.15">
      <c r="A29" s="111"/>
      <c r="B29" s="112"/>
      <c r="C29" s="113"/>
      <c r="D29" s="114"/>
      <c r="E29" s="103"/>
      <c r="F29" s="115"/>
      <c r="G29" s="116"/>
      <c r="H29" s="218"/>
      <c r="I29" s="101" t="s">
        <v>6</v>
      </c>
      <c r="J29" s="102" t="s">
        <v>35</v>
      </c>
      <c r="K29" s="102"/>
      <c r="L29" s="97"/>
      <c r="M29" s="97" t="s">
        <v>6</v>
      </c>
      <c r="N29" s="102" t="s">
        <v>36</v>
      </c>
      <c r="O29" s="97"/>
      <c r="P29" s="97"/>
      <c r="Q29" s="97" t="s">
        <v>6</v>
      </c>
      <c r="R29" s="102" t="s">
        <v>37</v>
      </c>
      <c r="S29" s="88"/>
      <c r="T29" s="102"/>
      <c r="U29" s="97" t="s">
        <v>6</v>
      </c>
      <c r="V29" s="102" t="s">
        <v>38</v>
      </c>
      <c r="W29" s="117"/>
      <c r="X29" s="117"/>
      <c r="Y29" s="118"/>
      <c r="Z29" s="119"/>
      <c r="AA29" s="119"/>
      <c r="AB29" s="119"/>
      <c r="AC29" s="120"/>
      <c r="AD29" s="125"/>
      <c r="AE29" s="119"/>
      <c r="AF29" s="119"/>
      <c r="AG29" s="120"/>
    </row>
    <row r="30" spans="1:33" ht="18.75" customHeight="1" x14ac:dyDescent="0.15">
      <c r="A30" s="111"/>
      <c r="B30" s="112"/>
      <c r="C30" s="113"/>
      <c r="D30" s="114"/>
      <c r="E30" s="103"/>
      <c r="F30" s="115"/>
      <c r="G30" s="116"/>
      <c r="H30" s="218"/>
      <c r="I30" s="101" t="s">
        <v>6</v>
      </c>
      <c r="J30" s="102" t="s">
        <v>39</v>
      </c>
      <c r="K30" s="102"/>
      <c r="L30" s="97"/>
      <c r="M30" s="97" t="s">
        <v>6</v>
      </c>
      <c r="N30" s="102" t="s">
        <v>40</v>
      </c>
      <c r="O30" s="97"/>
      <c r="P30" s="97"/>
      <c r="Q30" s="97" t="s">
        <v>6</v>
      </c>
      <c r="R30" s="102" t="s">
        <v>41</v>
      </c>
      <c r="S30" s="88"/>
      <c r="T30" s="102"/>
      <c r="U30" s="97" t="s">
        <v>6</v>
      </c>
      <c r="V30" s="102" t="s">
        <v>42</v>
      </c>
      <c r="W30" s="117"/>
      <c r="X30" s="117"/>
      <c r="Y30" s="118"/>
      <c r="Z30" s="119"/>
      <c r="AA30" s="119"/>
      <c r="AB30" s="119"/>
      <c r="AC30" s="120"/>
      <c r="AD30" s="125"/>
      <c r="AE30" s="119"/>
      <c r="AF30" s="119"/>
      <c r="AG30" s="120"/>
    </row>
    <row r="31" spans="1:33" ht="18.75" customHeight="1" x14ac:dyDescent="0.15">
      <c r="A31" s="146"/>
      <c r="B31" s="147"/>
      <c r="C31" s="148"/>
      <c r="D31" s="149"/>
      <c r="E31" s="150"/>
      <c r="F31" s="151"/>
      <c r="G31" s="152"/>
      <c r="H31" s="219"/>
      <c r="I31" s="153" t="s">
        <v>6</v>
      </c>
      <c r="J31" s="154" t="s">
        <v>43</v>
      </c>
      <c r="K31" s="154"/>
      <c r="L31" s="155"/>
      <c r="M31" s="155"/>
      <c r="N31" s="154"/>
      <c r="O31" s="155"/>
      <c r="P31" s="155"/>
      <c r="Q31" s="155"/>
      <c r="R31" s="154"/>
      <c r="S31" s="156"/>
      <c r="T31" s="154"/>
      <c r="U31" s="155"/>
      <c r="V31" s="154"/>
      <c r="W31" s="157"/>
      <c r="X31" s="157"/>
      <c r="Y31" s="158"/>
      <c r="Z31" s="159"/>
      <c r="AA31" s="159"/>
      <c r="AB31" s="159"/>
      <c r="AC31" s="160"/>
      <c r="AD31" s="161"/>
      <c r="AE31" s="159"/>
      <c r="AF31" s="159"/>
      <c r="AG31" s="160"/>
    </row>
    <row r="32" spans="1:33" ht="18.75" customHeight="1" x14ac:dyDescent="0.15">
      <c r="A32" s="104"/>
      <c r="B32" s="105"/>
      <c r="C32" s="178"/>
      <c r="D32" s="107"/>
      <c r="E32" s="100"/>
      <c r="F32" s="107"/>
      <c r="G32" s="109"/>
      <c r="H32" s="204" t="s">
        <v>49</v>
      </c>
      <c r="I32" s="162" t="s">
        <v>6</v>
      </c>
      <c r="J32" s="163" t="s">
        <v>20</v>
      </c>
      <c r="K32" s="163"/>
      <c r="L32" s="164"/>
      <c r="M32" s="165" t="s">
        <v>6</v>
      </c>
      <c r="N32" s="163" t="s">
        <v>50</v>
      </c>
      <c r="O32" s="163"/>
      <c r="P32" s="164"/>
      <c r="Q32" s="165" t="s">
        <v>6</v>
      </c>
      <c r="R32" s="179" t="s">
        <v>51</v>
      </c>
      <c r="S32" s="179"/>
      <c r="T32" s="179"/>
      <c r="U32" s="179"/>
      <c r="V32" s="179"/>
      <c r="W32" s="179"/>
      <c r="X32" s="179"/>
      <c r="Y32" s="180"/>
      <c r="Z32" s="166" t="s">
        <v>6</v>
      </c>
      <c r="AA32" s="98" t="s">
        <v>15</v>
      </c>
      <c r="AB32" s="98"/>
      <c r="AC32" s="110"/>
      <c r="AD32" s="166" t="s">
        <v>6</v>
      </c>
      <c r="AE32" s="98" t="s">
        <v>15</v>
      </c>
      <c r="AF32" s="98"/>
      <c r="AG32" s="110"/>
    </row>
    <row r="33" spans="1:33" ht="19.5" customHeight="1" x14ac:dyDescent="0.15">
      <c r="A33" s="111"/>
      <c r="B33" s="112"/>
      <c r="C33" s="113"/>
      <c r="D33" s="114"/>
      <c r="E33" s="103"/>
      <c r="F33" s="115"/>
      <c r="G33" s="116"/>
      <c r="H33" s="126" t="s">
        <v>17</v>
      </c>
      <c r="I33" s="127" t="s">
        <v>6</v>
      </c>
      <c r="J33" s="128" t="s">
        <v>18</v>
      </c>
      <c r="K33" s="129"/>
      <c r="L33" s="130"/>
      <c r="M33" s="131" t="s">
        <v>6</v>
      </c>
      <c r="N33" s="128" t="s">
        <v>19</v>
      </c>
      <c r="O33" s="131"/>
      <c r="P33" s="128"/>
      <c r="Q33" s="132"/>
      <c r="R33" s="132"/>
      <c r="S33" s="132"/>
      <c r="T33" s="132"/>
      <c r="U33" s="132"/>
      <c r="V33" s="132"/>
      <c r="W33" s="132"/>
      <c r="X33" s="132"/>
      <c r="Y33" s="133"/>
      <c r="Z33" s="101" t="s">
        <v>6</v>
      </c>
      <c r="AA33" s="186" t="s">
        <v>16</v>
      </c>
      <c r="AB33" s="187"/>
      <c r="AC33" s="120"/>
      <c r="AD33" s="101" t="s">
        <v>6</v>
      </c>
      <c r="AE33" s="186" t="s">
        <v>16</v>
      </c>
      <c r="AF33" s="187"/>
      <c r="AG33" s="120"/>
    </row>
    <row r="34" spans="1:33" ht="19.5" customHeight="1" x14ac:dyDescent="0.15">
      <c r="A34" s="111"/>
      <c r="B34" s="112"/>
      <c r="C34" s="113"/>
      <c r="D34" s="114"/>
      <c r="E34" s="103"/>
      <c r="F34" s="115"/>
      <c r="G34" s="116"/>
      <c r="H34" s="126" t="s">
        <v>52</v>
      </c>
      <c r="I34" s="127" t="s">
        <v>6</v>
      </c>
      <c r="J34" s="128" t="s">
        <v>18</v>
      </c>
      <c r="K34" s="129"/>
      <c r="L34" s="130"/>
      <c r="M34" s="131" t="s">
        <v>6</v>
      </c>
      <c r="N34" s="128" t="s">
        <v>19</v>
      </c>
      <c r="O34" s="131"/>
      <c r="P34" s="128"/>
      <c r="Q34" s="132"/>
      <c r="R34" s="132"/>
      <c r="S34" s="132"/>
      <c r="T34" s="132"/>
      <c r="U34" s="132"/>
      <c r="V34" s="132"/>
      <c r="W34" s="132"/>
      <c r="X34" s="132"/>
      <c r="Y34" s="133"/>
      <c r="Z34" s="101"/>
      <c r="AA34" s="186"/>
      <c r="AB34" s="187"/>
      <c r="AC34" s="120"/>
      <c r="AD34" s="101"/>
      <c r="AE34" s="186"/>
      <c r="AF34" s="187"/>
      <c r="AG34" s="120"/>
    </row>
    <row r="35" spans="1:33" ht="18.75" customHeight="1" x14ac:dyDescent="0.15">
      <c r="A35" s="111"/>
      <c r="B35" s="112"/>
      <c r="C35" s="181"/>
      <c r="D35" s="115"/>
      <c r="E35" s="103"/>
      <c r="F35" s="115"/>
      <c r="G35" s="185"/>
      <c r="H35" s="218" t="s">
        <v>53</v>
      </c>
      <c r="I35" s="220" t="s">
        <v>6</v>
      </c>
      <c r="J35" s="217" t="s">
        <v>20</v>
      </c>
      <c r="K35" s="217"/>
      <c r="L35" s="221" t="s">
        <v>6</v>
      </c>
      <c r="M35" s="217" t="s">
        <v>23</v>
      </c>
      <c r="N35" s="217"/>
      <c r="O35" s="172"/>
      <c r="P35" s="172"/>
      <c r="Q35" s="172"/>
      <c r="R35" s="172"/>
      <c r="S35" s="172"/>
      <c r="T35" s="172"/>
      <c r="U35" s="172"/>
      <c r="V35" s="172"/>
      <c r="W35" s="172"/>
      <c r="X35" s="209"/>
      <c r="Y35" s="173"/>
      <c r="Z35" s="125"/>
      <c r="AA35" s="119"/>
      <c r="AB35" s="119"/>
      <c r="AC35" s="120"/>
      <c r="AD35" s="125"/>
      <c r="AE35" s="119"/>
      <c r="AF35" s="119"/>
      <c r="AG35" s="120"/>
    </row>
    <row r="36" spans="1:33" ht="18.75" customHeight="1" x14ac:dyDescent="0.15">
      <c r="A36" s="111"/>
      <c r="B36" s="112"/>
      <c r="C36" s="181"/>
      <c r="D36" s="115"/>
      <c r="E36" s="103"/>
      <c r="F36" s="115"/>
      <c r="G36" s="185"/>
      <c r="H36" s="218"/>
      <c r="I36" s="220"/>
      <c r="J36" s="217"/>
      <c r="K36" s="217"/>
      <c r="L36" s="221"/>
      <c r="M36" s="217"/>
      <c r="N36" s="217"/>
      <c r="O36" s="88"/>
      <c r="P36" s="88"/>
      <c r="Q36" s="88"/>
      <c r="R36" s="88"/>
      <c r="S36" s="88"/>
      <c r="T36" s="88"/>
      <c r="U36" s="88"/>
      <c r="V36" s="88"/>
      <c r="W36" s="88"/>
      <c r="X36" s="207"/>
      <c r="Y36" s="137"/>
      <c r="Z36" s="125"/>
      <c r="AA36" s="119"/>
      <c r="AB36" s="119"/>
      <c r="AC36" s="120"/>
      <c r="AD36" s="125"/>
      <c r="AE36" s="119"/>
      <c r="AF36" s="119"/>
      <c r="AG36" s="120"/>
    </row>
    <row r="37" spans="1:33" ht="18.75" customHeight="1" x14ac:dyDescent="0.15">
      <c r="A37" s="111"/>
      <c r="B37" s="112"/>
      <c r="C37" s="181"/>
      <c r="D37" s="115"/>
      <c r="E37" s="103"/>
      <c r="F37" s="115"/>
      <c r="G37" s="185"/>
      <c r="H37" s="218"/>
      <c r="I37" s="220"/>
      <c r="J37" s="217"/>
      <c r="K37" s="217"/>
      <c r="L37" s="221"/>
      <c r="M37" s="217"/>
      <c r="N37" s="217"/>
      <c r="O37" s="122"/>
      <c r="P37" s="122"/>
      <c r="Q37" s="122"/>
      <c r="R37" s="122"/>
      <c r="S37" s="122"/>
      <c r="T37" s="122"/>
      <c r="U37" s="122"/>
      <c r="V37" s="122"/>
      <c r="W37" s="122"/>
      <c r="X37" s="208"/>
      <c r="Y37" s="174"/>
      <c r="Z37" s="125"/>
      <c r="AA37" s="119"/>
      <c r="AB37" s="119"/>
      <c r="AC37" s="120"/>
      <c r="AD37" s="125"/>
      <c r="AE37" s="119"/>
      <c r="AF37" s="119"/>
      <c r="AG37" s="120"/>
    </row>
    <row r="38" spans="1:33" ht="18.75" customHeight="1" x14ac:dyDescent="0.15">
      <c r="A38" s="111"/>
      <c r="B38" s="112"/>
      <c r="C38" s="181"/>
      <c r="D38" s="115"/>
      <c r="E38" s="103"/>
      <c r="F38" s="115"/>
      <c r="G38" s="185"/>
      <c r="H38" s="183" t="s">
        <v>54</v>
      </c>
      <c r="I38" s="127" t="s">
        <v>6</v>
      </c>
      <c r="J38" s="128" t="s">
        <v>46</v>
      </c>
      <c r="K38" s="129"/>
      <c r="L38" s="130"/>
      <c r="M38" s="131" t="s">
        <v>6</v>
      </c>
      <c r="N38" s="128" t="s">
        <v>47</v>
      </c>
      <c r="O38" s="132"/>
      <c r="P38" s="132"/>
      <c r="Q38" s="132"/>
      <c r="R38" s="132"/>
      <c r="S38" s="132"/>
      <c r="T38" s="132"/>
      <c r="U38" s="132"/>
      <c r="V38" s="132"/>
      <c r="W38" s="132"/>
      <c r="X38" s="132"/>
      <c r="Y38" s="133"/>
      <c r="Z38" s="125"/>
      <c r="AA38" s="119"/>
      <c r="AB38" s="119"/>
      <c r="AC38" s="120"/>
      <c r="AD38" s="125"/>
      <c r="AE38" s="119"/>
      <c r="AF38" s="119"/>
      <c r="AG38" s="120"/>
    </row>
    <row r="39" spans="1:33" ht="18.75" customHeight="1" x14ac:dyDescent="0.15">
      <c r="A39" s="111"/>
      <c r="B39" s="112"/>
      <c r="C39" s="181"/>
      <c r="D39" s="115"/>
      <c r="E39" s="103"/>
      <c r="F39" s="115"/>
      <c r="G39" s="185"/>
      <c r="H39" s="134" t="s">
        <v>56</v>
      </c>
      <c r="I39" s="139" t="s">
        <v>6</v>
      </c>
      <c r="J39" s="128" t="s">
        <v>20</v>
      </c>
      <c r="K39" s="128"/>
      <c r="L39" s="131" t="s">
        <v>6</v>
      </c>
      <c r="M39" s="128" t="s">
        <v>21</v>
      </c>
      <c r="N39" s="128"/>
      <c r="O39" s="143" t="s">
        <v>6</v>
      </c>
      <c r="P39" s="128" t="s">
        <v>22</v>
      </c>
      <c r="Q39" s="170"/>
      <c r="R39" s="170"/>
      <c r="S39" s="170"/>
      <c r="T39" s="170"/>
      <c r="U39" s="170"/>
      <c r="V39" s="170"/>
      <c r="W39" s="170"/>
      <c r="X39" s="170"/>
      <c r="Y39" s="171"/>
      <c r="Z39" s="125"/>
      <c r="AA39" s="119"/>
      <c r="AB39" s="119"/>
      <c r="AC39" s="120"/>
      <c r="AD39" s="125"/>
      <c r="AE39" s="119"/>
      <c r="AF39" s="119"/>
      <c r="AG39" s="120"/>
    </row>
    <row r="40" spans="1:33" ht="18.75" customHeight="1" x14ac:dyDescent="0.15">
      <c r="A40" s="111"/>
      <c r="B40" s="112"/>
      <c r="C40" s="181"/>
      <c r="D40" s="115"/>
      <c r="E40" s="103"/>
      <c r="F40" s="115"/>
      <c r="G40" s="185"/>
      <c r="H40" s="134" t="s">
        <v>63</v>
      </c>
      <c r="I40" s="127" t="s">
        <v>6</v>
      </c>
      <c r="J40" s="128" t="s">
        <v>20</v>
      </c>
      <c r="K40" s="128"/>
      <c r="L40" s="131" t="s">
        <v>6</v>
      </c>
      <c r="M40" s="128" t="s">
        <v>44</v>
      </c>
      <c r="N40" s="128"/>
      <c r="O40" s="131" t="s">
        <v>6</v>
      </c>
      <c r="P40" s="128" t="s">
        <v>45</v>
      </c>
      <c r="Q40" s="170"/>
      <c r="R40" s="170"/>
      <c r="S40" s="170"/>
      <c r="T40" s="170"/>
      <c r="U40" s="170"/>
      <c r="V40" s="170"/>
      <c r="W40" s="170"/>
      <c r="X40" s="170"/>
      <c r="Y40" s="171"/>
      <c r="Z40" s="125"/>
      <c r="AA40" s="119"/>
      <c r="AB40" s="119"/>
      <c r="AC40" s="120"/>
      <c r="AD40" s="125"/>
      <c r="AE40" s="119"/>
      <c r="AF40" s="119"/>
      <c r="AG40" s="120"/>
    </row>
    <row r="41" spans="1:33" ht="18.75" customHeight="1" x14ac:dyDescent="0.15">
      <c r="A41" s="111"/>
      <c r="B41" s="112"/>
      <c r="C41" s="181"/>
      <c r="D41" s="115"/>
      <c r="E41" s="103"/>
      <c r="F41" s="115"/>
      <c r="G41" s="185"/>
      <c r="H41" s="134" t="s">
        <v>65</v>
      </c>
      <c r="I41" s="127" t="s">
        <v>6</v>
      </c>
      <c r="J41" s="128" t="s">
        <v>20</v>
      </c>
      <c r="K41" s="129"/>
      <c r="L41" s="131" t="s">
        <v>6</v>
      </c>
      <c r="M41" s="128" t="s">
        <v>23</v>
      </c>
      <c r="N41" s="170"/>
      <c r="O41" s="170"/>
      <c r="P41" s="170"/>
      <c r="Q41" s="170"/>
      <c r="R41" s="170"/>
      <c r="S41" s="170"/>
      <c r="T41" s="170"/>
      <c r="U41" s="170"/>
      <c r="V41" s="170"/>
      <c r="W41" s="170"/>
      <c r="X41" s="170"/>
      <c r="Y41" s="171"/>
      <c r="Z41" s="125"/>
      <c r="AA41" s="119"/>
      <c r="AB41" s="119"/>
      <c r="AC41" s="120"/>
      <c r="AD41" s="125"/>
      <c r="AE41" s="119"/>
      <c r="AF41" s="119"/>
      <c r="AG41" s="120"/>
    </row>
    <row r="42" spans="1:33" ht="18.75" customHeight="1" x14ac:dyDescent="0.15">
      <c r="A42" s="111"/>
      <c r="B42" s="112"/>
      <c r="C42" s="181"/>
      <c r="D42" s="115"/>
      <c r="E42" s="103"/>
      <c r="F42" s="115"/>
      <c r="G42" s="185"/>
      <c r="H42" s="183" t="s">
        <v>74</v>
      </c>
      <c r="I42" s="127" t="s">
        <v>6</v>
      </c>
      <c r="J42" s="128" t="s">
        <v>20</v>
      </c>
      <c r="K42" s="129"/>
      <c r="L42" s="131" t="s">
        <v>6</v>
      </c>
      <c r="M42" s="128" t="s">
        <v>23</v>
      </c>
      <c r="N42" s="170"/>
      <c r="O42" s="170"/>
      <c r="P42" s="170"/>
      <c r="Q42" s="170"/>
      <c r="R42" s="170"/>
      <c r="S42" s="170"/>
      <c r="T42" s="170"/>
      <c r="U42" s="170"/>
      <c r="V42" s="170"/>
      <c r="W42" s="170"/>
      <c r="X42" s="170"/>
      <c r="Y42" s="171"/>
      <c r="Z42" s="125"/>
      <c r="AA42" s="119"/>
      <c r="AB42" s="119"/>
      <c r="AC42" s="120"/>
      <c r="AD42" s="125"/>
      <c r="AE42" s="119"/>
      <c r="AF42" s="119"/>
      <c r="AG42" s="120"/>
    </row>
    <row r="43" spans="1:33" ht="18.75" customHeight="1" x14ac:dyDescent="0.15">
      <c r="A43" s="101" t="s">
        <v>6</v>
      </c>
      <c r="B43" s="112">
        <v>74</v>
      </c>
      <c r="C43" s="181" t="s">
        <v>84</v>
      </c>
      <c r="D43" s="101" t="s">
        <v>6</v>
      </c>
      <c r="E43" s="103" t="s">
        <v>64</v>
      </c>
      <c r="F43" s="115"/>
      <c r="G43" s="185"/>
      <c r="H43" s="102" t="s">
        <v>57</v>
      </c>
      <c r="I43" s="127" t="s">
        <v>6</v>
      </c>
      <c r="J43" s="128" t="s">
        <v>20</v>
      </c>
      <c r="K43" s="129"/>
      <c r="L43" s="131" t="s">
        <v>6</v>
      </c>
      <c r="M43" s="128" t="s">
        <v>23</v>
      </c>
      <c r="N43" s="170"/>
      <c r="O43" s="170"/>
      <c r="P43" s="170"/>
      <c r="Q43" s="170"/>
      <c r="R43" s="170"/>
      <c r="S43" s="170"/>
      <c r="T43" s="170"/>
      <c r="U43" s="170"/>
      <c r="V43" s="170"/>
      <c r="W43" s="170"/>
      <c r="X43" s="170"/>
      <c r="Y43" s="171"/>
      <c r="Z43" s="125"/>
      <c r="AA43" s="119"/>
      <c r="AB43" s="119"/>
      <c r="AC43" s="120"/>
      <c r="AD43" s="125"/>
      <c r="AE43" s="119"/>
      <c r="AF43" s="119"/>
      <c r="AG43" s="120"/>
    </row>
    <row r="44" spans="1:33" ht="18.75" customHeight="1" x14ac:dyDescent="0.15">
      <c r="A44" s="111"/>
      <c r="B44" s="112"/>
      <c r="C44" s="181" t="s">
        <v>55</v>
      </c>
      <c r="D44" s="101" t="s">
        <v>6</v>
      </c>
      <c r="E44" s="103" t="s">
        <v>82</v>
      </c>
      <c r="F44" s="115"/>
      <c r="G44" s="185"/>
      <c r="H44" s="134" t="s">
        <v>58</v>
      </c>
      <c r="I44" s="127" t="s">
        <v>6</v>
      </c>
      <c r="J44" s="128" t="s">
        <v>20</v>
      </c>
      <c r="K44" s="129"/>
      <c r="L44" s="131" t="s">
        <v>6</v>
      </c>
      <c r="M44" s="128" t="s">
        <v>23</v>
      </c>
      <c r="N44" s="170"/>
      <c r="O44" s="170"/>
      <c r="P44" s="170"/>
      <c r="Q44" s="170"/>
      <c r="R44" s="170"/>
      <c r="S44" s="170"/>
      <c r="T44" s="170"/>
      <c r="U44" s="170"/>
      <c r="V44" s="170"/>
      <c r="W44" s="170"/>
      <c r="X44" s="170"/>
      <c r="Y44" s="171"/>
      <c r="Z44" s="125"/>
      <c r="AA44" s="119"/>
      <c r="AB44" s="119"/>
      <c r="AC44" s="120"/>
      <c r="AD44" s="125"/>
      <c r="AE44" s="119"/>
      <c r="AF44" s="119"/>
      <c r="AG44" s="120"/>
    </row>
    <row r="45" spans="1:33" ht="18.75" customHeight="1" x14ac:dyDescent="0.15">
      <c r="A45" s="111"/>
      <c r="B45" s="112"/>
      <c r="C45" s="181"/>
      <c r="D45" s="101" t="s">
        <v>6</v>
      </c>
      <c r="E45" s="103" t="s">
        <v>83</v>
      </c>
      <c r="F45" s="115"/>
      <c r="G45" s="185"/>
      <c r="H45" s="134" t="s">
        <v>59</v>
      </c>
      <c r="I45" s="127" t="s">
        <v>6</v>
      </c>
      <c r="J45" s="128" t="s">
        <v>20</v>
      </c>
      <c r="K45" s="129"/>
      <c r="L45" s="131" t="s">
        <v>6</v>
      </c>
      <c r="M45" s="128" t="s">
        <v>23</v>
      </c>
      <c r="N45" s="170"/>
      <c r="O45" s="170"/>
      <c r="P45" s="170"/>
      <c r="Q45" s="170"/>
      <c r="R45" s="170"/>
      <c r="S45" s="170"/>
      <c r="T45" s="170"/>
      <c r="U45" s="170"/>
      <c r="V45" s="170"/>
      <c r="W45" s="170"/>
      <c r="X45" s="170"/>
      <c r="Y45" s="171"/>
      <c r="Z45" s="125"/>
      <c r="AA45" s="119"/>
      <c r="AB45" s="119"/>
      <c r="AC45" s="120"/>
      <c r="AD45" s="125"/>
      <c r="AE45" s="119"/>
      <c r="AF45" s="119"/>
      <c r="AG45" s="120"/>
    </row>
    <row r="46" spans="1:33" ht="18.75" customHeight="1" x14ac:dyDescent="0.15">
      <c r="A46" s="111"/>
      <c r="B46" s="112"/>
      <c r="C46" s="181"/>
      <c r="D46" s="115"/>
      <c r="E46" s="103"/>
      <c r="F46" s="115"/>
      <c r="G46" s="185"/>
      <c r="H46" s="183" t="s">
        <v>60</v>
      </c>
      <c r="I46" s="127" t="s">
        <v>6</v>
      </c>
      <c r="J46" s="128" t="s">
        <v>20</v>
      </c>
      <c r="K46" s="128"/>
      <c r="L46" s="131" t="s">
        <v>6</v>
      </c>
      <c r="M46" s="128" t="s">
        <v>61</v>
      </c>
      <c r="N46" s="128"/>
      <c r="O46" s="131" t="s">
        <v>6</v>
      </c>
      <c r="P46" s="128" t="s">
        <v>48</v>
      </c>
      <c r="Q46" s="170"/>
      <c r="R46" s="131" t="s">
        <v>6</v>
      </c>
      <c r="S46" s="128" t="s">
        <v>62</v>
      </c>
      <c r="T46" s="170"/>
      <c r="U46" s="170"/>
      <c r="V46" s="170"/>
      <c r="W46" s="170"/>
      <c r="X46" s="170"/>
      <c r="Y46" s="171"/>
      <c r="Z46" s="125"/>
      <c r="AA46" s="119"/>
      <c r="AB46" s="119"/>
      <c r="AC46" s="120"/>
      <c r="AD46" s="125"/>
      <c r="AE46" s="119"/>
      <c r="AF46" s="119"/>
      <c r="AG46" s="120"/>
    </row>
    <row r="47" spans="1:33" ht="18.75" customHeight="1" x14ac:dyDescent="0.15">
      <c r="A47" s="111"/>
      <c r="B47" s="112"/>
      <c r="C47" s="113"/>
      <c r="D47" s="114"/>
      <c r="E47" s="203"/>
      <c r="F47" s="115"/>
      <c r="G47" s="116"/>
      <c r="H47" s="218" t="s">
        <v>25</v>
      </c>
      <c r="I47" s="210" t="s">
        <v>6</v>
      </c>
      <c r="J47" s="213" t="s">
        <v>20</v>
      </c>
      <c r="K47" s="213"/>
      <c r="L47" s="140"/>
      <c r="M47" s="141"/>
      <c r="N47" s="141"/>
      <c r="O47" s="140"/>
      <c r="P47" s="141"/>
      <c r="Q47" s="142"/>
      <c r="R47" s="140"/>
      <c r="S47" s="141"/>
      <c r="T47" s="142"/>
      <c r="U47" s="211" t="s">
        <v>6</v>
      </c>
      <c r="V47" s="213" t="s">
        <v>26</v>
      </c>
      <c r="W47" s="144"/>
      <c r="X47" s="144"/>
      <c r="Y47" s="145"/>
      <c r="Z47" s="187"/>
      <c r="AA47" s="187"/>
      <c r="AB47" s="187"/>
      <c r="AC47" s="120"/>
      <c r="AD47" s="125"/>
      <c r="AE47" s="119"/>
      <c r="AF47" s="119"/>
      <c r="AG47" s="120"/>
    </row>
    <row r="48" spans="1:33" ht="18.75" customHeight="1" x14ac:dyDescent="0.15">
      <c r="A48" s="111"/>
      <c r="B48" s="112"/>
      <c r="C48" s="113"/>
      <c r="D48" s="114"/>
      <c r="E48" s="203"/>
      <c r="F48" s="115"/>
      <c r="G48" s="116"/>
      <c r="H48" s="218"/>
      <c r="I48" s="206" t="s">
        <v>6</v>
      </c>
      <c r="J48" s="186" t="s">
        <v>27</v>
      </c>
      <c r="K48" s="186"/>
      <c r="L48" s="188"/>
      <c r="M48" s="188" t="s">
        <v>6</v>
      </c>
      <c r="N48" s="186" t="s">
        <v>28</v>
      </c>
      <c r="O48" s="188"/>
      <c r="P48" s="188"/>
      <c r="Q48" s="188" t="s">
        <v>6</v>
      </c>
      <c r="R48" s="186" t="s">
        <v>29</v>
      </c>
      <c r="S48" s="189"/>
      <c r="T48" s="186"/>
      <c r="U48" s="188" t="s">
        <v>6</v>
      </c>
      <c r="V48" s="186" t="s">
        <v>30</v>
      </c>
      <c r="W48" s="190"/>
      <c r="X48" s="190"/>
      <c r="Y48" s="118"/>
      <c r="Z48" s="187"/>
      <c r="AA48" s="187"/>
      <c r="AB48" s="187"/>
      <c r="AC48" s="120"/>
      <c r="AD48" s="125"/>
      <c r="AE48" s="119"/>
      <c r="AF48" s="119"/>
      <c r="AG48" s="120"/>
    </row>
    <row r="49" spans="1:33" ht="18.75" customHeight="1" x14ac:dyDescent="0.15">
      <c r="A49" s="111"/>
      <c r="B49" s="112"/>
      <c r="C49" s="113"/>
      <c r="D49" s="114"/>
      <c r="E49" s="203"/>
      <c r="F49" s="115"/>
      <c r="G49" s="116"/>
      <c r="H49" s="218"/>
      <c r="I49" s="206" t="s">
        <v>6</v>
      </c>
      <c r="J49" s="186" t="s">
        <v>31</v>
      </c>
      <c r="K49" s="186"/>
      <c r="L49" s="188"/>
      <c r="M49" s="188" t="s">
        <v>6</v>
      </c>
      <c r="N49" s="186" t="s">
        <v>32</v>
      </c>
      <c r="O49" s="188"/>
      <c r="P49" s="188"/>
      <c r="Q49" s="188" t="s">
        <v>6</v>
      </c>
      <c r="R49" s="186" t="s">
        <v>33</v>
      </c>
      <c r="S49" s="189"/>
      <c r="T49" s="186"/>
      <c r="U49" s="188" t="s">
        <v>6</v>
      </c>
      <c r="V49" s="186" t="s">
        <v>34</v>
      </c>
      <c r="W49" s="190"/>
      <c r="X49" s="190"/>
      <c r="Y49" s="118"/>
      <c r="Z49" s="187"/>
      <c r="AA49" s="187"/>
      <c r="AB49" s="187"/>
      <c r="AC49" s="120"/>
      <c r="AD49" s="125"/>
      <c r="AE49" s="119"/>
      <c r="AF49" s="119"/>
      <c r="AG49" s="120"/>
    </row>
    <row r="50" spans="1:33" ht="18.75" customHeight="1" x14ac:dyDescent="0.15">
      <c r="A50" s="111"/>
      <c r="B50" s="112"/>
      <c r="C50" s="113"/>
      <c r="D50" s="114"/>
      <c r="E50" s="203"/>
      <c r="F50" s="115"/>
      <c r="G50" s="116"/>
      <c r="H50" s="218"/>
      <c r="I50" s="206" t="s">
        <v>6</v>
      </c>
      <c r="J50" s="186" t="s">
        <v>35</v>
      </c>
      <c r="K50" s="186"/>
      <c r="L50" s="188"/>
      <c r="M50" s="188" t="s">
        <v>6</v>
      </c>
      <c r="N50" s="186" t="s">
        <v>36</v>
      </c>
      <c r="O50" s="188"/>
      <c r="P50" s="188"/>
      <c r="Q50" s="188" t="s">
        <v>6</v>
      </c>
      <c r="R50" s="186" t="s">
        <v>37</v>
      </c>
      <c r="S50" s="189"/>
      <c r="T50" s="186"/>
      <c r="U50" s="188" t="s">
        <v>6</v>
      </c>
      <c r="V50" s="186" t="s">
        <v>38</v>
      </c>
      <c r="W50" s="190"/>
      <c r="X50" s="190"/>
      <c r="Y50" s="118"/>
      <c r="Z50" s="187"/>
      <c r="AA50" s="187"/>
      <c r="AB50" s="187"/>
      <c r="AC50" s="120"/>
      <c r="AD50" s="125"/>
      <c r="AE50" s="119"/>
      <c r="AF50" s="119"/>
      <c r="AG50" s="120"/>
    </row>
    <row r="51" spans="1:33" ht="18.75" customHeight="1" x14ac:dyDescent="0.15">
      <c r="A51" s="111"/>
      <c r="B51" s="112"/>
      <c r="C51" s="113"/>
      <c r="D51" s="114"/>
      <c r="E51" s="203"/>
      <c r="F51" s="115"/>
      <c r="G51" s="116"/>
      <c r="H51" s="218"/>
      <c r="I51" s="206" t="s">
        <v>6</v>
      </c>
      <c r="J51" s="186" t="s">
        <v>39</v>
      </c>
      <c r="K51" s="186"/>
      <c r="L51" s="188"/>
      <c r="M51" s="188" t="s">
        <v>6</v>
      </c>
      <c r="N51" s="186" t="s">
        <v>40</v>
      </c>
      <c r="O51" s="188"/>
      <c r="P51" s="188"/>
      <c r="Q51" s="188" t="s">
        <v>6</v>
      </c>
      <c r="R51" s="186" t="s">
        <v>41</v>
      </c>
      <c r="S51" s="189"/>
      <c r="T51" s="186"/>
      <c r="U51" s="188" t="s">
        <v>6</v>
      </c>
      <c r="V51" s="186" t="s">
        <v>42</v>
      </c>
      <c r="W51" s="190"/>
      <c r="X51" s="190"/>
      <c r="Y51" s="118"/>
      <c r="Z51" s="187"/>
      <c r="AA51" s="187"/>
      <c r="AB51" s="187"/>
      <c r="AC51" s="120"/>
      <c r="AD51" s="125"/>
      <c r="AE51" s="119"/>
      <c r="AF51" s="119"/>
      <c r="AG51" s="120"/>
    </row>
    <row r="52" spans="1:33" ht="18.75" customHeight="1" x14ac:dyDescent="0.15">
      <c r="A52" s="146"/>
      <c r="B52" s="193"/>
      <c r="C52" s="148"/>
      <c r="D52" s="149"/>
      <c r="E52" s="150"/>
      <c r="F52" s="151"/>
      <c r="G52" s="152"/>
      <c r="H52" s="219"/>
      <c r="I52" s="153" t="s">
        <v>6</v>
      </c>
      <c r="J52" s="154" t="s">
        <v>43</v>
      </c>
      <c r="K52" s="154"/>
      <c r="L52" s="155"/>
      <c r="M52" s="155"/>
      <c r="N52" s="154"/>
      <c r="O52" s="155"/>
      <c r="P52" s="155"/>
      <c r="Q52" s="155"/>
      <c r="R52" s="154"/>
      <c r="S52" s="212"/>
      <c r="T52" s="154"/>
      <c r="U52" s="155"/>
      <c r="V52" s="154"/>
      <c r="W52" s="157"/>
      <c r="X52" s="157"/>
      <c r="Y52" s="158"/>
      <c r="Z52" s="159"/>
      <c r="AA52" s="159"/>
      <c r="AB52" s="159"/>
      <c r="AC52" s="160"/>
      <c r="AD52" s="125"/>
      <c r="AE52" s="119"/>
      <c r="AF52" s="119"/>
      <c r="AG52" s="120"/>
    </row>
    <row r="53" spans="1:33" ht="8.25" customHeight="1" x14ac:dyDescent="0.15">
      <c r="A53" s="93"/>
      <c r="B53" s="93"/>
      <c r="C53" s="102"/>
      <c r="D53" s="102"/>
      <c r="E53" s="88"/>
      <c r="F53" s="88"/>
      <c r="G53" s="117"/>
      <c r="H53" s="88"/>
      <c r="I53" s="88"/>
      <c r="J53" s="88"/>
      <c r="K53" s="88"/>
      <c r="L53" s="88"/>
      <c r="M53" s="88"/>
      <c r="N53" s="88"/>
      <c r="O53" s="88"/>
      <c r="P53" s="88"/>
      <c r="Q53" s="88"/>
      <c r="R53" s="88"/>
      <c r="S53" s="88"/>
      <c r="T53" s="88"/>
      <c r="U53" s="88"/>
      <c r="V53" s="88"/>
      <c r="W53" s="88"/>
      <c r="X53" s="207"/>
      <c r="Y53" s="88"/>
      <c r="Z53" s="88"/>
      <c r="AA53" s="88"/>
      <c r="AB53" s="88"/>
      <c r="AC53" s="88"/>
      <c r="AD53" s="88"/>
      <c r="AE53" s="88"/>
      <c r="AF53" s="88"/>
      <c r="AG53" s="88"/>
    </row>
    <row r="54" spans="1:33" ht="20.25" customHeight="1" x14ac:dyDescent="0.15">
      <c r="A54" s="197"/>
      <c r="B54" s="197"/>
      <c r="C54" s="102" t="s">
        <v>68</v>
      </c>
      <c r="D54" s="102"/>
      <c r="E54" s="198"/>
      <c r="F54" s="198"/>
      <c r="G54" s="199"/>
      <c r="H54" s="198"/>
      <c r="I54" s="198"/>
      <c r="J54" s="198"/>
      <c r="K54" s="198"/>
      <c r="L54" s="198"/>
      <c r="M54" s="198"/>
      <c r="N54" s="198"/>
      <c r="O54" s="198"/>
      <c r="P54" s="198"/>
      <c r="Q54" s="198"/>
      <c r="R54" s="198"/>
      <c r="S54" s="198"/>
      <c r="T54" s="198"/>
      <c r="U54" s="198"/>
      <c r="V54" s="198"/>
      <c r="W54" s="88"/>
      <c r="X54" s="207"/>
      <c r="Y54" s="88"/>
      <c r="Z54" s="88"/>
      <c r="AA54" s="88"/>
      <c r="AB54" s="88"/>
      <c r="AC54" s="88"/>
      <c r="AD54" s="88"/>
      <c r="AE54" s="88"/>
      <c r="AF54" s="88"/>
      <c r="AG54" s="88"/>
    </row>
    <row r="55" spans="1:33" x14ac:dyDescent="0.15">
      <c r="A55" s="93"/>
      <c r="B55" s="93"/>
      <c r="C55" s="88"/>
      <c r="D55" s="88"/>
      <c r="E55" s="88"/>
      <c r="F55" s="88"/>
      <c r="G55" s="117"/>
      <c r="H55" s="88"/>
      <c r="I55" s="88"/>
      <c r="J55" s="88"/>
      <c r="K55" s="88"/>
      <c r="L55" s="88"/>
      <c r="M55" s="88"/>
      <c r="N55" s="88"/>
      <c r="O55" s="88"/>
      <c r="P55" s="88"/>
      <c r="Q55" s="88"/>
      <c r="R55" s="88"/>
      <c r="S55" s="88"/>
      <c r="T55" s="88"/>
      <c r="U55" s="88"/>
      <c r="V55" s="88"/>
      <c r="W55" s="88"/>
      <c r="X55" s="207"/>
      <c r="Y55" s="88"/>
      <c r="Z55" s="88"/>
      <c r="AA55" s="88"/>
      <c r="AB55" s="88"/>
      <c r="AC55" s="88"/>
      <c r="AD55" s="88"/>
      <c r="AE55" s="88"/>
      <c r="AF55" s="88"/>
      <c r="AG55" s="88"/>
    </row>
    <row r="56" spans="1:33" x14ac:dyDescent="0.15">
      <c r="A56" s="93"/>
      <c r="B56" s="93"/>
      <c r="C56" s="88"/>
      <c r="D56" s="88"/>
      <c r="E56" s="88"/>
      <c r="F56" s="88"/>
      <c r="G56" s="117"/>
      <c r="H56" s="88"/>
      <c r="I56" s="88"/>
      <c r="J56" s="88"/>
      <c r="K56" s="88"/>
      <c r="L56" s="88"/>
      <c r="M56" s="88"/>
      <c r="N56" s="88"/>
      <c r="O56" s="88"/>
      <c r="P56" s="88"/>
      <c r="Q56" s="88"/>
      <c r="R56" s="88"/>
      <c r="S56" s="88"/>
      <c r="T56" s="88"/>
      <c r="U56" s="88"/>
      <c r="V56" s="88"/>
      <c r="W56" s="88"/>
      <c r="X56" s="207"/>
      <c r="Y56" s="88"/>
      <c r="Z56" s="88"/>
      <c r="AA56" s="88"/>
      <c r="AB56" s="88"/>
      <c r="AC56" s="88"/>
      <c r="AD56" s="88"/>
      <c r="AE56" s="88"/>
      <c r="AF56" s="88"/>
      <c r="AG56" s="88"/>
    </row>
  </sheetData>
  <mergeCells count="24">
    <mergeCell ref="AD8:AG9"/>
    <mergeCell ref="A3:AG3"/>
    <mergeCell ref="S5:V5"/>
    <mergeCell ref="A7:C7"/>
    <mergeCell ref="D7:E7"/>
    <mergeCell ref="F7:G7"/>
    <mergeCell ref="H7:Y7"/>
    <mergeCell ref="Z7:AC7"/>
    <mergeCell ref="AD7:AG7"/>
    <mergeCell ref="A8:C9"/>
    <mergeCell ref="H8:H9"/>
    <mergeCell ref="Z8:AC9"/>
    <mergeCell ref="M13:N15"/>
    <mergeCell ref="M35:N37"/>
    <mergeCell ref="H47:H52"/>
    <mergeCell ref="H35:H37"/>
    <mergeCell ref="I35:I37"/>
    <mergeCell ref="J35:K37"/>
    <mergeCell ref="L35:L37"/>
    <mergeCell ref="H26:H31"/>
    <mergeCell ref="H13:H15"/>
    <mergeCell ref="I13:I15"/>
    <mergeCell ref="J13:K15"/>
    <mergeCell ref="L13:L15"/>
  </mergeCells>
  <phoneticPr fontId="2"/>
  <dataValidations count="1">
    <dataValidation type="list" allowBlank="1" showInputMessage="1" showErrorMessage="1" sqref="U8:U9 L35 M16 O17:O18 L13 Q32 M38 O39:O40 L17:L31 O25:O31 D22:D24 A43 A22 D43:D45 P27:Q31 U26:U31 P48:Q52 U47:U52 R25:R26 L39:L52 R46:R47 AD32:AD34 Z32:Z34 O46:O52 O33:O34 M48:M52 Q8:Q10 O11:O12 Z10:Z11 AD10:AD11 I38:I52 I8:I13 M8:M12 I16:I35 M27:M34">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200" t="s">
        <v>85</v>
      </c>
      <c r="C1" s="117"/>
      <c r="D1" s="117"/>
      <c r="E1" s="117"/>
      <c r="F1" s="117"/>
      <c r="G1" s="117"/>
      <c r="H1" s="117"/>
      <c r="I1" s="117"/>
      <c r="J1" s="117"/>
      <c r="K1" s="117"/>
      <c r="L1" s="117"/>
    </row>
    <row r="2" spans="1:12" ht="18.75" customHeight="1" x14ac:dyDescent="0.15">
      <c r="A2" s="93"/>
      <c r="B2" s="175"/>
      <c r="C2" s="175"/>
      <c r="D2" s="88"/>
      <c r="E2" s="88"/>
      <c r="F2" s="88"/>
      <c r="G2" s="205"/>
      <c r="H2" s="205"/>
      <c r="I2" s="205"/>
      <c r="J2" s="205"/>
      <c r="K2" s="205"/>
      <c r="L2" s="88"/>
    </row>
    <row r="3" spans="1:12" ht="31.5" customHeight="1" x14ac:dyDescent="0.15">
      <c r="A3" s="197"/>
      <c r="B3" s="235" t="s">
        <v>86</v>
      </c>
      <c r="C3" s="235"/>
      <c r="D3" s="235"/>
      <c r="E3" s="235"/>
      <c r="F3" s="235"/>
      <c r="G3" s="235"/>
      <c r="H3" s="198"/>
      <c r="I3" s="198"/>
      <c r="J3" s="198"/>
      <c r="K3" s="88"/>
      <c r="L3" s="88"/>
    </row>
    <row r="4" spans="1:12" ht="20.25" customHeight="1" x14ac:dyDescent="0.15">
      <c r="A4" s="197"/>
      <c r="B4" s="102" t="s">
        <v>69</v>
      </c>
      <c r="C4" s="198"/>
      <c r="D4" s="198"/>
      <c r="E4" s="198"/>
      <c r="F4" s="198"/>
      <c r="G4" s="198"/>
      <c r="H4" s="198"/>
      <c r="I4" s="198"/>
      <c r="J4" s="198"/>
      <c r="K4" s="198"/>
      <c r="L4" s="88"/>
    </row>
    <row r="5" spans="1:12" ht="20.25" customHeight="1" x14ac:dyDescent="0.15">
      <c r="A5" s="197"/>
      <c r="B5" s="102" t="s">
        <v>87</v>
      </c>
      <c r="C5" s="198"/>
      <c r="D5" s="198"/>
      <c r="E5" s="198"/>
      <c r="F5" s="198"/>
      <c r="G5" s="198"/>
      <c r="H5" s="198"/>
      <c r="I5" s="198"/>
      <c r="J5" s="198"/>
      <c r="K5" s="198"/>
      <c r="L5" s="88"/>
    </row>
    <row r="6" spans="1:12" ht="20.25" customHeight="1" x14ac:dyDescent="0.15">
      <c r="A6" s="199"/>
      <c r="B6" s="102" t="s">
        <v>88</v>
      </c>
      <c r="C6" s="199"/>
      <c r="D6" s="199"/>
      <c r="E6" s="199"/>
      <c r="F6" s="199"/>
      <c r="G6" s="199"/>
      <c r="H6" s="199"/>
      <c r="I6" s="199"/>
      <c r="J6" s="199"/>
      <c r="K6" s="199"/>
      <c r="L6" s="88"/>
    </row>
    <row r="7" spans="1:12" ht="20.25" customHeight="1" x14ac:dyDescent="0.15">
      <c r="A7" s="199"/>
      <c r="B7" s="102" t="s">
        <v>89</v>
      </c>
      <c r="C7" s="199"/>
      <c r="D7" s="199"/>
      <c r="E7" s="199"/>
      <c r="F7" s="199"/>
      <c r="G7" s="199"/>
      <c r="H7" s="199"/>
      <c r="I7" s="199"/>
      <c r="J7" s="199"/>
      <c r="K7" s="199"/>
      <c r="L7" s="88"/>
    </row>
    <row r="8" spans="1:12" ht="20.25" customHeight="1" x14ac:dyDescent="0.15">
      <c r="A8" s="199"/>
      <c r="B8" s="102" t="s">
        <v>90</v>
      </c>
      <c r="C8" s="199"/>
      <c r="D8" s="199"/>
      <c r="E8" s="199"/>
      <c r="F8" s="199"/>
      <c r="G8" s="199"/>
      <c r="H8" s="199"/>
      <c r="I8" s="199"/>
      <c r="J8" s="199"/>
      <c r="K8" s="199"/>
      <c r="L8" s="88"/>
    </row>
    <row r="9" spans="1:12" ht="20.25" customHeight="1" x14ac:dyDescent="0.15">
      <c r="A9" s="199"/>
      <c r="B9" s="102" t="s">
        <v>91</v>
      </c>
      <c r="C9" s="199"/>
      <c r="D9" s="199"/>
      <c r="E9" s="199"/>
      <c r="F9" s="199"/>
      <c r="G9" s="199"/>
      <c r="H9" s="199"/>
      <c r="I9" s="199"/>
      <c r="J9" s="199"/>
      <c r="K9" s="199"/>
      <c r="L9" s="88"/>
    </row>
    <row r="10" spans="1:12" ht="50.25" customHeight="1" x14ac:dyDescent="0.15">
      <c r="A10" s="199"/>
      <c r="B10" s="236" t="s">
        <v>92</v>
      </c>
      <c r="C10" s="236"/>
      <c r="D10" s="236"/>
      <c r="E10" s="236"/>
      <c r="F10" s="236"/>
      <c r="G10" s="236"/>
      <c r="H10" s="236"/>
      <c r="I10" s="236"/>
      <c r="J10" s="236"/>
      <c r="K10" s="236"/>
      <c r="L10" s="88"/>
    </row>
    <row r="11" spans="1:12" ht="21" customHeight="1" x14ac:dyDescent="0.15">
      <c r="A11" s="199"/>
      <c r="B11" s="236" t="s">
        <v>70</v>
      </c>
      <c r="C11" s="236"/>
      <c r="D11" s="236"/>
      <c r="E11" s="236"/>
      <c r="F11" s="236"/>
      <c r="G11" s="236"/>
      <c r="H11" s="88"/>
      <c r="I11" s="88"/>
      <c r="J11" s="88"/>
      <c r="K11" s="88"/>
      <c r="L11" s="88"/>
    </row>
    <row r="12" spans="1:12" ht="20.25" customHeight="1" x14ac:dyDescent="0.15">
      <c r="A12" s="199"/>
      <c r="B12" s="102" t="s">
        <v>93</v>
      </c>
      <c r="C12" s="199"/>
      <c r="D12" s="199"/>
      <c r="E12" s="199"/>
      <c r="F12" s="199"/>
      <c r="G12" s="199"/>
      <c r="H12" s="199"/>
      <c r="I12" s="199"/>
      <c r="J12" s="199"/>
      <c r="K12" s="199"/>
      <c r="L12" s="88"/>
    </row>
    <row r="13" spans="1:12" ht="20.25" customHeight="1" x14ac:dyDescent="0.15">
      <c r="A13" s="199"/>
      <c r="B13" s="102" t="s">
        <v>94</v>
      </c>
      <c r="C13" s="199"/>
      <c r="D13" s="199"/>
      <c r="E13" s="199"/>
      <c r="F13" s="199"/>
      <c r="G13" s="199"/>
      <c r="H13" s="199"/>
      <c r="I13" s="199"/>
      <c r="J13" s="199"/>
      <c r="K13" s="199"/>
      <c r="L13" s="88"/>
    </row>
    <row r="14" spans="1:12" ht="20.25" customHeight="1" x14ac:dyDescent="0.15">
      <c r="A14" s="199"/>
      <c r="B14" s="102" t="s">
        <v>95</v>
      </c>
      <c r="C14" s="199"/>
      <c r="D14" s="199"/>
      <c r="E14" s="199"/>
      <c r="F14" s="199"/>
      <c r="G14" s="199"/>
      <c r="H14" s="199"/>
      <c r="I14" s="199"/>
      <c r="J14" s="199"/>
      <c r="K14" s="199"/>
      <c r="L14" s="88"/>
    </row>
    <row r="15" spans="1:12" ht="20.25" customHeight="1" x14ac:dyDescent="0.15">
      <c r="A15" s="199"/>
      <c r="B15" s="102" t="s">
        <v>96</v>
      </c>
      <c r="C15" s="199"/>
      <c r="D15" s="199"/>
      <c r="E15" s="199"/>
      <c r="F15" s="199"/>
      <c r="G15" s="199"/>
      <c r="H15" s="199"/>
      <c r="I15" s="199"/>
      <c r="J15" s="199"/>
      <c r="K15" s="199"/>
      <c r="L15" s="88"/>
    </row>
    <row r="16" spans="1:12" ht="20.25" customHeight="1" x14ac:dyDescent="0.15">
      <c r="A16" s="199"/>
      <c r="B16" s="102" t="s">
        <v>97</v>
      </c>
      <c r="C16" s="199"/>
      <c r="D16" s="199"/>
      <c r="E16" s="199"/>
      <c r="F16" s="199"/>
      <c r="G16" s="199"/>
      <c r="H16" s="199"/>
      <c r="I16" s="199"/>
      <c r="J16" s="199"/>
      <c r="K16" s="199"/>
      <c r="L16" s="88"/>
    </row>
    <row r="17" spans="1:12" ht="20.25" customHeight="1" x14ac:dyDescent="0.15">
      <c r="A17" s="199"/>
      <c r="B17" s="102" t="s">
        <v>98</v>
      </c>
      <c r="C17" s="199"/>
      <c r="D17" s="199"/>
      <c r="E17" s="199"/>
      <c r="F17" s="199"/>
      <c r="G17" s="199"/>
      <c r="H17" s="199"/>
      <c r="I17" s="199"/>
      <c r="J17" s="199"/>
      <c r="K17" s="199"/>
      <c r="L17" s="88"/>
    </row>
    <row r="18" spans="1:12" ht="20.25" customHeight="1" x14ac:dyDescent="0.15">
      <c r="A18" s="199"/>
      <c r="B18" s="102" t="s">
        <v>99</v>
      </c>
      <c r="C18" s="199"/>
      <c r="D18" s="199"/>
      <c r="E18" s="199"/>
      <c r="F18" s="199"/>
      <c r="G18" s="199"/>
      <c r="H18" s="199"/>
      <c r="I18" s="199"/>
      <c r="J18" s="199"/>
      <c r="K18" s="199"/>
      <c r="L18" s="88"/>
    </row>
    <row r="19" spans="1:12" ht="45" customHeight="1" x14ac:dyDescent="0.15">
      <c r="A19" s="199"/>
      <c r="B19" s="236" t="s">
        <v>100</v>
      </c>
      <c r="C19" s="236"/>
      <c r="D19" s="236"/>
      <c r="E19" s="236"/>
      <c r="F19" s="236"/>
      <c r="G19" s="236"/>
      <c r="H19" s="236"/>
      <c r="I19" s="236"/>
      <c r="J19" s="199"/>
      <c r="K19" s="199"/>
      <c r="L19" s="88"/>
    </row>
    <row r="20" spans="1:12" ht="20.25" customHeight="1" x14ac:dyDescent="0.15">
      <c r="A20" s="199"/>
      <c r="B20" s="102" t="s">
        <v>101</v>
      </c>
      <c r="C20" s="199"/>
      <c r="D20" s="199"/>
      <c r="E20" s="199"/>
      <c r="F20" s="102"/>
      <c r="G20" s="102"/>
      <c r="H20" s="199"/>
      <c r="I20" s="199"/>
      <c r="J20" s="199"/>
      <c r="K20" s="199"/>
      <c r="L20" s="88"/>
    </row>
    <row r="21" spans="1:12" s="85" customFormat="1" ht="19.5" customHeight="1" x14ac:dyDescent="0.15">
      <c r="A21" s="184"/>
      <c r="B21" s="102" t="s">
        <v>102</v>
      </c>
      <c r="C21" s="201"/>
      <c r="D21" s="201"/>
      <c r="E21" s="201"/>
      <c r="F21" s="201"/>
      <c r="G21" s="201"/>
      <c r="H21" s="201"/>
      <c r="I21" s="201"/>
      <c r="J21" s="201"/>
      <c r="K21" s="201"/>
      <c r="L21" s="201"/>
    </row>
    <row r="22" spans="1:12" s="85" customFormat="1" ht="19.5" customHeight="1" x14ac:dyDescent="0.15">
      <c r="A22" s="184"/>
      <c r="B22" s="102" t="s">
        <v>103</v>
      </c>
      <c r="C22" s="201"/>
      <c r="D22" s="201"/>
      <c r="E22" s="201"/>
      <c r="F22" s="201"/>
      <c r="G22" s="201"/>
      <c r="H22" s="201"/>
      <c r="I22" s="201"/>
      <c r="J22" s="201"/>
      <c r="K22" s="201"/>
      <c r="L22" s="201"/>
    </row>
    <row r="23" spans="1:12" s="85" customFormat="1" ht="19.5" customHeight="1" x14ac:dyDescent="0.15">
      <c r="A23" s="184"/>
      <c r="B23" s="102" t="s">
        <v>104</v>
      </c>
      <c r="C23" s="201"/>
      <c r="D23" s="201"/>
      <c r="E23" s="201"/>
      <c r="F23" s="201"/>
      <c r="G23" s="201"/>
      <c r="H23" s="201"/>
      <c r="I23" s="201"/>
      <c r="J23" s="201"/>
      <c r="K23" s="117"/>
      <c r="L23" s="201"/>
    </row>
    <row r="24" spans="1:12" s="85" customFormat="1" ht="19.5" customHeight="1" x14ac:dyDescent="0.15">
      <c r="A24" s="184"/>
      <c r="B24" s="102" t="s">
        <v>105</v>
      </c>
      <c r="C24" s="201"/>
      <c r="D24" s="201"/>
      <c r="E24" s="201"/>
      <c r="F24" s="201"/>
      <c r="G24" s="201"/>
      <c r="H24" s="201"/>
      <c r="I24" s="201"/>
      <c r="J24" s="201"/>
      <c r="K24" s="117"/>
      <c r="L24" s="201"/>
    </row>
    <row r="25" spans="1:12" s="85" customFormat="1" ht="19.5" customHeight="1" x14ac:dyDescent="0.15">
      <c r="A25" s="184"/>
      <c r="B25" s="102" t="s">
        <v>106</v>
      </c>
      <c r="C25" s="201"/>
      <c r="D25" s="201"/>
      <c r="E25" s="201"/>
      <c r="F25" s="201"/>
      <c r="G25" s="201"/>
      <c r="H25" s="201"/>
      <c r="I25" s="201"/>
      <c r="J25" s="201"/>
      <c r="K25" s="117"/>
      <c r="L25" s="201"/>
    </row>
    <row r="26" spans="1:12" s="85" customFormat="1" ht="19.5" customHeight="1" x14ac:dyDescent="0.15">
      <c r="A26" s="184"/>
      <c r="B26" s="102" t="s">
        <v>107</v>
      </c>
      <c r="C26" s="201"/>
      <c r="D26" s="201"/>
      <c r="E26" s="201"/>
      <c r="F26" s="201"/>
      <c r="G26" s="201"/>
      <c r="H26" s="201"/>
      <c r="I26" s="201"/>
      <c r="J26" s="201"/>
      <c r="K26" s="201"/>
      <c r="L26" s="201"/>
    </row>
    <row r="27" spans="1:12" s="85" customFormat="1" ht="19.5" customHeight="1" x14ac:dyDescent="0.15">
      <c r="A27" s="184"/>
      <c r="B27" s="102" t="s">
        <v>108</v>
      </c>
      <c r="C27" s="201"/>
      <c r="D27" s="201"/>
      <c r="E27" s="201"/>
      <c r="F27" s="201"/>
      <c r="G27" s="201"/>
      <c r="H27" s="201"/>
      <c r="I27" s="201"/>
      <c r="J27" s="201"/>
      <c r="K27" s="201"/>
      <c r="L27" s="201"/>
    </row>
    <row r="28" spans="1:12" s="85" customFormat="1" ht="20.25" customHeight="1" x14ac:dyDescent="0.15">
      <c r="A28" s="184"/>
      <c r="B28" s="102" t="s">
        <v>109</v>
      </c>
      <c r="C28" s="201"/>
      <c r="D28" s="201"/>
      <c r="E28" s="201"/>
      <c r="F28" s="201"/>
      <c r="G28" s="201"/>
      <c r="H28" s="201"/>
      <c r="I28" s="201"/>
      <c r="J28" s="201"/>
      <c r="K28" s="201"/>
      <c r="L28" s="201"/>
    </row>
    <row r="29" spans="1:12" ht="20.25" customHeight="1" x14ac:dyDescent="0.15">
      <c r="A29" s="88"/>
      <c r="B29" s="102" t="s">
        <v>110</v>
      </c>
      <c r="C29" s="199"/>
      <c r="D29" s="199"/>
      <c r="E29" s="199"/>
      <c r="F29" s="199"/>
      <c r="G29" s="199"/>
      <c r="H29" s="199"/>
      <c r="I29" s="199"/>
      <c r="J29" s="199"/>
      <c r="K29" s="199"/>
      <c r="L29" s="88"/>
    </row>
    <row r="30" spans="1:12" ht="19.5" customHeight="1" x14ac:dyDescent="0.15">
      <c r="A30" s="88"/>
      <c r="B30" s="102" t="s">
        <v>111</v>
      </c>
      <c r="C30" s="199"/>
      <c r="D30" s="199"/>
      <c r="E30" s="199"/>
      <c r="F30" s="199"/>
      <c r="G30" s="199"/>
      <c r="H30" s="199"/>
      <c r="I30" s="199"/>
      <c r="J30" s="199"/>
      <c r="K30" s="199"/>
      <c r="L30" s="88"/>
    </row>
    <row r="31" spans="1:12" s="86" customFormat="1" ht="20.25" customHeight="1" x14ac:dyDescent="0.15">
      <c r="A31" s="119"/>
      <c r="B31" s="236" t="s">
        <v>112</v>
      </c>
      <c r="C31" s="236"/>
      <c r="D31" s="236"/>
      <c r="E31" s="236"/>
      <c r="F31" s="236"/>
      <c r="G31" s="236"/>
      <c r="H31" s="119"/>
      <c r="I31" s="119"/>
      <c r="J31" s="119"/>
      <c r="K31" s="119"/>
      <c r="L31" s="119"/>
    </row>
    <row r="32" spans="1:12" s="86" customFormat="1" ht="20.25" customHeight="1" x14ac:dyDescent="0.15">
      <c r="A32" s="119"/>
      <c r="B32" s="102" t="s">
        <v>113</v>
      </c>
      <c r="C32" s="201"/>
      <c r="D32" s="201"/>
      <c r="E32" s="201"/>
      <c r="F32" s="119"/>
      <c r="G32" s="119"/>
      <c r="H32" s="119"/>
      <c r="I32" s="119"/>
      <c r="J32" s="119"/>
      <c r="K32" s="119"/>
      <c r="L32" s="119"/>
    </row>
    <row r="33" spans="1:47" s="86" customFormat="1" ht="20.25" customHeight="1" x14ac:dyDescent="0.15">
      <c r="A33" s="119"/>
      <c r="B33" s="102" t="s">
        <v>114</v>
      </c>
      <c r="C33" s="201"/>
      <c r="D33" s="201"/>
      <c r="E33" s="201"/>
      <c r="F33" s="119"/>
      <c r="G33" s="119"/>
      <c r="H33" s="119"/>
      <c r="I33" s="119"/>
      <c r="J33" s="119"/>
      <c r="K33" s="119"/>
      <c r="L33" s="119"/>
    </row>
    <row r="34" spans="1:47" s="86" customFormat="1" ht="20.25" customHeight="1" x14ac:dyDescent="0.15">
      <c r="A34" s="119"/>
      <c r="B34" s="102" t="s">
        <v>115</v>
      </c>
      <c r="C34" s="201"/>
      <c r="D34" s="201"/>
      <c r="E34" s="201"/>
      <c r="F34" s="119"/>
      <c r="G34" s="119"/>
      <c r="H34" s="119"/>
      <c r="I34" s="119"/>
      <c r="J34" s="119"/>
      <c r="K34" s="119"/>
      <c r="L34" s="119"/>
    </row>
    <row r="35" spans="1:47" s="86" customFormat="1" ht="20.25" customHeight="1" x14ac:dyDescent="0.15">
      <c r="A35" s="119"/>
      <c r="B35" s="102" t="s">
        <v>116</v>
      </c>
      <c r="C35" s="201"/>
      <c r="D35" s="201"/>
      <c r="E35" s="201"/>
      <c r="F35" s="119"/>
      <c r="G35" s="119"/>
      <c r="H35" s="119"/>
      <c r="I35" s="119"/>
      <c r="J35" s="119"/>
      <c r="K35" s="119"/>
      <c r="L35" s="119"/>
    </row>
    <row r="36" spans="1:47" s="86" customFormat="1" ht="20.25" customHeight="1" x14ac:dyDescent="0.15">
      <c r="A36" s="119"/>
      <c r="B36" s="236" t="s">
        <v>117</v>
      </c>
      <c r="C36" s="236"/>
      <c r="D36" s="236"/>
      <c r="E36" s="236"/>
      <c r="F36" s="236"/>
      <c r="G36" s="236"/>
      <c r="H36" s="119"/>
      <c r="I36" s="119"/>
      <c r="J36" s="119"/>
      <c r="K36" s="119"/>
      <c r="L36" s="119"/>
    </row>
    <row r="37" spans="1:47" ht="20.25" customHeight="1" x14ac:dyDescent="0.15">
      <c r="A37" s="93"/>
      <c r="B37" s="236" t="s">
        <v>118</v>
      </c>
      <c r="C37" s="236"/>
      <c r="D37" s="236"/>
      <c r="E37" s="236"/>
      <c r="F37" s="236"/>
      <c r="G37" s="236"/>
      <c r="H37" s="88"/>
      <c r="I37" s="88"/>
      <c r="J37" s="88"/>
      <c r="K37" s="88"/>
      <c r="L37" s="88"/>
    </row>
    <row r="38" spans="1:47" ht="20.25" customHeight="1" x14ac:dyDescent="0.15">
      <c r="A38" s="191"/>
      <c r="B38" s="234" t="s">
        <v>119</v>
      </c>
      <c r="C38" s="234"/>
      <c r="D38" s="234"/>
      <c r="E38" s="234"/>
      <c r="F38" s="234"/>
      <c r="G38" s="234"/>
      <c r="H38" s="189"/>
      <c r="I38" s="189"/>
      <c r="J38" s="189"/>
      <c r="K38" s="189"/>
      <c r="L38" s="189"/>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7"/>
      <c r="B39" s="234" t="s">
        <v>120</v>
      </c>
      <c r="C39" s="234"/>
      <c r="D39" s="234"/>
      <c r="E39" s="234"/>
      <c r="F39" s="234"/>
      <c r="G39" s="234"/>
      <c r="H39" s="234"/>
      <c r="I39" s="234"/>
      <c r="J39" s="234"/>
      <c r="K39" s="234"/>
      <c r="L39" s="187"/>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121</v>
      </c>
      <c r="C40" s="199"/>
      <c r="D40" s="199"/>
      <c r="E40" s="199"/>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7"/>
      <c r="B41" s="88"/>
      <c r="C41" s="88"/>
      <c r="D41" s="88"/>
      <c r="E41" s="88"/>
      <c r="F41" s="198"/>
      <c r="G41" s="198"/>
      <c r="H41" s="198"/>
      <c r="I41" s="198"/>
      <c r="J41" s="198"/>
      <c r="K41" s="198"/>
      <c r="L41" s="88"/>
    </row>
    <row r="42" spans="1:47" ht="20.25" customHeight="1" x14ac:dyDescent="0.15">
      <c r="A42" s="93"/>
      <c r="B42" s="200" t="s">
        <v>122</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71</v>
      </c>
      <c r="C44" s="198"/>
      <c r="D44" s="198"/>
      <c r="E44" s="198"/>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B9" sqref="B9:AF10"/>
    </sheetView>
  </sheetViews>
  <sheetFormatPr defaultColWidth="4" defaultRowHeight="17.25" x14ac:dyDescent="0.15"/>
  <cols>
    <col min="1" max="1" width="1.5" style="462" customWidth="1"/>
    <col min="2" max="12" width="3.25" style="462" customWidth="1"/>
    <col min="13" max="13" width="11.5" style="462" customWidth="1"/>
    <col min="14" max="14" width="4.125" style="462" bestFit="1" customWidth="1"/>
    <col min="15" max="32" width="3.25" style="462" customWidth="1"/>
    <col min="33" max="33" width="1.5" style="462" customWidth="1"/>
    <col min="34" max="36" width="3.25" style="462" customWidth="1"/>
    <col min="37" max="16384" width="4" style="462"/>
  </cols>
  <sheetData>
    <row r="2" spans="1:32" x14ac:dyDescent="0.15">
      <c r="B2" s="462" t="s">
        <v>320</v>
      </c>
    </row>
    <row r="4" spans="1:32" x14ac:dyDescent="0.15">
      <c r="W4" s="528" t="s">
        <v>207</v>
      </c>
      <c r="X4" s="530"/>
      <c r="Y4" s="530"/>
      <c r="Z4" s="529" t="s">
        <v>124</v>
      </c>
      <c r="AA4" s="530"/>
      <c r="AB4" s="530"/>
      <c r="AC4" s="529" t="s">
        <v>208</v>
      </c>
      <c r="AD4" s="530"/>
      <c r="AE4" s="530"/>
      <c r="AF4" s="529" t="s">
        <v>190</v>
      </c>
    </row>
    <row r="5" spans="1:32" x14ac:dyDescent="0.15">
      <c r="B5" s="530"/>
      <c r="C5" s="530"/>
      <c r="D5" s="530"/>
      <c r="E5" s="530"/>
      <c r="F5" s="530"/>
      <c r="G5" s="530" t="s">
        <v>319</v>
      </c>
      <c r="H5" s="530"/>
      <c r="I5" s="530"/>
      <c r="J5" s="530"/>
      <c r="K5" s="529" t="s">
        <v>318</v>
      </c>
    </row>
    <row r="6" spans="1:32" x14ac:dyDescent="0.15">
      <c r="B6" s="529"/>
      <c r="C6" s="529"/>
      <c r="D6" s="529"/>
      <c r="E6" s="529"/>
      <c r="F6" s="529"/>
      <c r="G6" s="529"/>
      <c r="H6" s="529"/>
      <c r="I6" s="529"/>
      <c r="J6" s="529"/>
      <c r="K6" s="529"/>
    </row>
    <row r="7" spans="1:32" x14ac:dyDescent="0.15">
      <c r="S7" s="528" t="s">
        <v>317</v>
      </c>
      <c r="T7" s="527"/>
      <c r="U7" s="527"/>
      <c r="V7" s="527"/>
      <c r="W7" s="527"/>
      <c r="X7" s="527"/>
      <c r="Y7" s="527"/>
      <c r="Z7" s="527"/>
      <c r="AA7" s="527"/>
      <c r="AB7" s="527"/>
      <c r="AC7" s="527"/>
      <c r="AD7" s="527"/>
      <c r="AE7" s="527"/>
      <c r="AF7" s="527"/>
    </row>
    <row r="9" spans="1:32" ht="20.25" customHeight="1" x14ac:dyDescent="0.15">
      <c r="B9" s="493" t="s">
        <v>316</v>
      </c>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row>
    <row r="10" spans="1:32" ht="33" customHeight="1" x14ac:dyDescent="0.15">
      <c r="B10" s="493"/>
      <c r="C10" s="493"/>
      <c r="D10" s="493"/>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row>
    <row r="11" spans="1:32" x14ac:dyDescent="0.15">
      <c r="B11" s="526"/>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row>
    <row r="12" spans="1:32" x14ac:dyDescent="0.15">
      <c r="A12" s="462" t="s">
        <v>315</v>
      </c>
    </row>
    <row r="14" spans="1:32" ht="36" customHeight="1" x14ac:dyDescent="0.15">
      <c r="R14" s="522" t="s">
        <v>314</v>
      </c>
      <c r="S14" s="521"/>
      <c r="T14" s="521"/>
      <c r="U14" s="521"/>
      <c r="V14" s="520"/>
      <c r="W14" s="525"/>
      <c r="X14" s="524"/>
      <c r="Y14" s="524"/>
      <c r="Z14" s="524"/>
      <c r="AA14" s="524"/>
      <c r="AB14" s="524"/>
      <c r="AC14" s="524"/>
      <c r="AD14" s="524"/>
      <c r="AE14" s="524"/>
      <c r="AF14" s="523"/>
    </row>
    <row r="15" spans="1:32" ht="13.5" customHeight="1" x14ac:dyDescent="0.15"/>
    <row r="16" spans="1:32" s="469" customFormat="1" ht="34.5" customHeight="1" x14ac:dyDescent="0.15">
      <c r="B16" s="522" t="s">
        <v>313</v>
      </c>
      <c r="C16" s="521"/>
      <c r="D16" s="521"/>
      <c r="E16" s="521"/>
      <c r="F16" s="521"/>
      <c r="G16" s="521"/>
      <c r="H16" s="521"/>
      <c r="I16" s="521"/>
      <c r="J16" s="521"/>
      <c r="K16" s="521"/>
      <c r="L16" s="520"/>
      <c r="M16" s="521" t="s">
        <v>312</v>
      </c>
      <c r="N16" s="520"/>
      <c r="O16" s="522" t="s">
        <v>311</v>
      </c>
      <c r="P16" s="521"/>
      <c r="Q16" s="521"/>
      <c r="R16" s="521"/>
      <c r="S16" s="521"/>
      <c r="T16" s="521"/>
      <c r="U16" s="521"/>
      <c r="V16" s="521"/>
      <c r="W16" s="521"/>
      <c r="X16" s="521"/>
      <c r="Y16" s="521"/>
      <c r="Z16" s="521"/>
      <c r="AA16" s="521"/>
      <c r="AB16" s="521"/>
      <c r="AC16" s="521"/>
      <c r="AD16" s="521"/>
      <c r="AE16" s="521"/>
      <c r="AF16" s="520"/>
    </row>
    <row r="17" spans="2:32" s="469" customFormat="1" ht="19.5" customHeight="1" x14ac:dyDescent="0.15">
      <c r="B17" s="486" t="s">
        <v>226</v>
      </c>
      <c r="C17" s="485"/>
      <c r="D17" s="485"/>
      <c r="E17" s="485"/>
      <c r="F17" s="485"/>
      <c r="G17" s="485"/>
      <c r="H17" s="485"/>
      <c r="I17" s="485"/>
      <c r="J17" s="485"/>
      <c r="K17" s="485"/>
      <c r="L17" s="484"/>
      <c r="M17" s="519"/>
      <c r="N17" s="518" t="s">
        <v>305</v>
      </c>
      <c r="O17" s="480"/>
      <c r="P17" s="479"/>
      <c r="Q17" s="479"/>
      <c r="R17" s="479"/>
      <c r="S17" s="479"/>
      <c r="T17" s="479"/>
      <c r="U17" s="479"/>
      <c r="V17" s="479"/>
      <c r="W17" s="479"/>
      <c r="X17" s="479"/>
      <c r="Y17" s="479"/>
      <c r="Z17" s="479"/>
      <c r="AA17" s="479"/>
      <c r="AB17" s="479"/>
      <c r="AC17" s="479"/>
      <c r="AD17" s="479"/>
      <c r="AE17" s="479"/>
      <c r="AF17" s="478"/>
    </row>
    <row r="18" spans="2:32" s="469" customFormat="1" ht="19.5" customHeight="1" x14ac:dyDescent="0.15">
      <c r="B18" s="483"/>
      <c r="C18" s="482"/>
      <c r="D18" s="482"/>
      <c r="E18" s="482"/>
      <c r="F18" s="482"/>
      <c r="G18" s="482"/>
      <c r="H18" s="482"/>
      <c r="I18" s="482"/>
      <c r="J18" s="482"/>
      <c r="K18" s="482"/>
      <c r="L18" s="481"/>
      <c r="M18" s="474"/>
      <c r="N18" s="517" t="s">
        <v>305</v>
      </c>
      <c r="O18" s="480"/>
      <c r="P18" s="479"/>
      <c r="Q18" s="479"/>
      <c r="R18" s="479"/>
      <c r="S18" s="479"/>
      <c r="T18" s="479"/>
      <c r="U18" s="479"/>
      <c r="V18" s="479"/>
      <c r="W18" s="479"/>
      <c r="X18" s="479"/>
      <c r="Y18" s="479"/>
      <c r="Z18" s="479"/>
      <c r="AA18" s="479"/>
      <c r="AB18" s="479"/>
      <c r="AC18" s="479"/>
      <c r="AD18" s="479"/>
      <c r="AE18" s="479"/>
      <c r="AF18" s="478"/>
    </row>
    <row r="19" spans="2:32" s="469" customFormat="1" ht="19.5" customHeight="1" x14ac:dyDescent="0.15">
      <c r="B19" s="477"/>
      <c r="C19" s="476"/>
      <c r="D19" s="476"/>
      <c r="E19" s="476"/>
      <c r="F19" s="476"/>
      <c r="G19" s="476"/>
      <c r="H19" s="476"/>
      <c r="I19" s="476"/>
      <c r="J19" s="476"/>
      <c r="K19" s="476"/>
      <c r="L19" s="475"/>
      <c r="M19" s="474"/>
      <c r="N19" s="517" t="s">
        <v>305</v>
      </c>
      <c r="O19" s="480"/>
      <c r="P19" s="479"/>
      <c r="Q19" s="479"/>
      <c r="R19" s="479"/>
      <c r="S19" s="479"/>
      <c r="T19" s="479"/>
      <c r="U19" s="479"/>
      <c r="V19" s="479"/>
      <c r="W19" s="479"/>
      <c r="X19" s="479"/>
      <c r="Y19" s="479"/>
      <c r="Z19" s="479"/>
      <c r="AA19" s="479"/>
      <c r="AB19" s="479"/>
      <c r="AC19" s="479"/>
      <c r="AD19" s="479"/>
      <c r="AE19" s="479"/>
      <c r="AF19" s="478"/>
    </row>
    <row r="20" spans="2:32" s="469" customFormat="1" ht="19.5" customHeight="1" x14ac:dyDescent="0.15">
      <c r="B20" s="486" t="s">
        <v>231</v>
      </c>
      <c r="C20" s="485"/>
      <c r="D20" s="485"/>
      <c r="E20" s="485"/>
      <c r="F20" s="485"/>
      <c r="G20" s="485"/>
      <c r="H20" s="485"/>
      <c r="I20" s="485"/>
      <c r="J20" s="485"/>
      <c r="K20" s="485"/>
      <c r="L20" s="484"/>
      <c r="M20" s="474"/>
      <c r="N20" s="473" t="s">
        <v>305</v>
      </c>
      <c r="O20" s="480"/>
      <c r="P20" s="479"/>
      <c r="Q20" s="479"/>
      <c r="R20" s="479"/>
      <c r="S20" s="479"/>
      <c r="T20" s="479"/>
      <c r="U20" s="479"/>
      <c r="V20" s="479"/>
      <c r="W20" s="479"/>
      <c r="X20" s="479"/>
      <c r="Y20" s="479"/>
      <c r="Z20" s="479"/>
      <c r="AA20" s="479"/>
      <c r="AB20" s="479"/>
      <c r="AC20" s="479"/>
      <c r="AD20" s="479"/>
      <c r="AE20" s="479"/>
      <c r="AF20" s="478"/>
    </row>
    <row r="21" spans="2:32" s="469" customFormat="1" ht="19.5" customHeight="1" x14ac:dyDescent="0.15">
      <c r="B21" s="483"/>
      <c r="C21" s="482"/>
      <c r="D21" s="482"/>
      <c r="E21" s="482"/>
      <c r="F21" s="482"/>
      <c r="G21" s="482"/>
      <c r="H21" s="482"/>
      <c r="I21" s="482"/>
      <c r="J21" s="482"/>
      <c r="K21" s="482"/>
      <c r="L21" s="481"/>
      <c r="M21" s="474"/>
      <c r="N21" s="473" t="s">
        <v>305</v>
      </c>
      <c r="O21" s="480"/>
      <c r="P21" s="479"/>
      <c r="Q21" s="479"/>
      <c r="R21" s="479"/>
      <c r="S21" s="479"/>
      <c r="T21" s="479"/>
      <c r="U21" s="479"/>
      <c r="V21" s="479"/>
      <c r="W21" s="479"/>
      <c r="X21" s="479"/>
      <c r="Y21" s="479"/>
      <c r="Z21" s="479"/>
      <c r="AA21" s="479"/>
      <c r="AB21" s="479"/>
      <c r="AC21" s="479"/>
      <c r="AD21" s="479"/>
      <c r="AE21" s="479"/>
      <c r="AF21" s="478"/>
    </row>
    <row r="22" spans="2:32" s="469" customFormat="1" ht="19.5" customHeight="1" x14ac:dyDescent="0.15">
      <c r="B22" s="477"/>
      <c r="C22" s="476"/>
      <c r="D22" s="476"/>
      <c r="E22" s="476"/>
      <c r="F22" s="476"/>
      <c r="G22" s="476"/>
      <c r="H22" s="476"/>
      <c r="I22" s="476"/>
      <c r="J22" s="476"/>
      <c r="K22" s="476"/>
      <c r="L22" s="475"/>
      <c r="M22" s="488"/>
      <c r="N22" s="487" t="s">
        <v>305</v>
      </c>
      <c r="O22" s="480"/>
      <c r="P22" s="479"/>
      <c r="Q22" s="479"/>
      <c r="R22" s="479"/>
      <c r="S22" s="479"/>
      <c r="T22" s="479"/>
      <c r="U22" s="479"/>
      <c r="V22" s="479"/>
      <c r="W22" s="479"/>
      <c r="X22" s="479"/>
      <c r="Y22" s="479"/>
      <c r="Z22" s="479"/>
      <c r="AA22" s="479"/>
      <c r="AB22" s="479"/>
      <c r="AC22" s="479"/>
      <c r="AD22" s="479"/>
      <c r="AE22" s="479"/>
      <c r="AF22" s="478"/>
    </row>
    <row r="23" spans="2:32" s="469" customFormat="1" ht="19.5" customHeight="1" x14ac:dyDescent="0.15">
      <c r="B23" s="486" t="s">
        <v>233</v>
      </c>
      <c r="C23" s="485"/>
      <c r="D23" s="485"/>
      <c r="E23" s="485"/>
      <c r="F23" s="485"/>
      <c r="G23" s="485"/>
      <c r="H23" s="485"/>
      <c r="I23" s="485"/>
      <c r="J23" s="485"/>
      <c r="K23" s="485"/>
      <c r="L23" s="484"/>
      <c r="M23" s="474"/>
      <c r="N23" s="473" t="s">
        <v>305</v>
      </c>
      <c r="O23" s="480"/>
      <c r="P23" s="479"/>
      <c r="Q23" s="479"/>
      <c r="R23" s="479"/>
      <c r="S23" s="479"/>
      <c r="T23" s="479"/>
      <c r="U23" s="479"/>
      <c r="V23" s="479"/>
      <c r="W23" s="479"/>
      <c r="X23" s="479"/>
      <c r="Y23" s="479"/>
      <c r="Z23" s="479"/>
      <c r="AA23" s="479"/>
      <c r="AB23" s="479"/>
      <c r="AC23" s="479"/>
      <c r="AD23" s="479"/>
      <c r="AE23" s="479"/>
      <c r="AF23" s="478"/>
    </row>
    <row r="24" spans="2:32" s="469" customFormat="1" ht="19.5" customHeight="1" x14ac:dyDescent="0.15">
      <c r="B24" s="483"/>
      <c r="C24" s="482"/>
      <c r="D24" s="482"/>
      <c r="E24" s="482"/>
      <c r="F24" s="482"/>
      <c r="G24" s="482"/>
      <c r="H24" s="482"/>
      <c r="I24" s="482"/>
      <c r="J24" s="482"/>
      <c r="K24" s="482"/>
      <c r="L24" s="481"/>
      <c r="M24" s="474"/>
      <c r="N24" s="473" t="s">
        <v>305</v>
      </c>
      <c r="O24" s="480"/>
      <c r="P24" s="479"/>
      <c r="Q24" s="479"/>
      <c r="R24" s="479"/>
      <c r="S24" s="479"/>
      <c r="T24" s="479"/>
      <c r="U24" s="479"/>
      <c r="V24" s="479"/>
      <c r="W24" s="479"/>
      <c r="X24" s="479"/>
      <c r="Y24" s="479"/>
      <c r="Z24" s="479"/>
      <c r="AA24" s="479"/>
      <c r="AB24" s="479"/>
      <c r="AC24" s="479"/>
      <c r="AD24" s="479"/>
      <c r="AE24" s="479"/>
      <c r="AF24" s="478"/>
    </row>
    <row r="25" spans="2:32" s="469" customFormat="1" ht="19.5" customHeight="1" x14ac:dyDescent="0.15">
      <c r="B25" s="477"/>
      <c r="C25" s="476"/>
      <c r="D25" s="476"/>
      <c r="E25" s="476"/>
      <c r="F25" s="476"/>
      <c r="G25" s="476"/>
      <c r="H25" s="476"/>
      <c r="I25" s="476"/>
      <c r="J25" s="476"/>
      <c r="K25" s="476"/>
      <c r="L25" s="475"/>
      <c r="M25" s="488"/>
      <c r="N25" s="487" t="s">
        <v>305</v>
      </c>
      <c r="O25" s="480"/>
      <c r="P25" s="479"/>
      <c r="Q25" s="479"/>
      <c r="R25" s="479"/>
      <c r="S25" s="479"/>
      <c r="T25" s="479"/>
      <c r="U25" s="479"/>
      <c r="V25" s="479"/>
      <c r="W25" s="479"/>
      <c r="X25" s="479"/>
      <c r="Y25" s="479"/>
      <c r="Z25" s="479"/>
      <c r="AA25" s="479"/>
      <c r="AB25" s="479"/>
      <c r="AC25" s="479"/>
      <c r="AD25" s="479"/>
      <c r="AE25" s="479"/>
      <c r="AF25" s="478"/>
    </row>
    <row r="26" spans="2:32" s="469" customFormat="1" ht="19.5" customHeight="1" x14ac:dyDescent="0.15">
      <c r="B26" s="486" t="s">
        <v>234</v>
      </c>
      <c r="C26" s="485"/>
      <c r="D26" s="485"/>
      <c r="E26" s="485"/>
      <c r="F26" s="485"/>
      <c r="G26" s="485"/>
      <c r="H26" s="485"/>
      <c r="I26" s="485"/>
      <c r="J26" s="485"/>
      <c r="K26" s="485"/>
      <c r="L26" s="484"/>
      <c r="M26" s="474"/>
      <c r="N26" s="473" t="s">
        <v>305</v>
      </c>
      <c r="O26" s="480"/>
      <c r="P26" s="479"/>
      <c r="Q26" s="479"/>
      <c r="R26" s="479"/>
      <c r="S26" s="479"/>
      <c r="T26" s="479"/>
      <c r="U26" s="479"/>
      <c r="V26" s="479"/>
      <c r="W26" s="479"/>
      <c r="X26" s="479"/>
      <c r="Y26" s="479"/>
      <c r="Z26" s="479"/>
      <c r="AA26" s="479"/>
      <c r="AB26" s="479"/>
      <c r="AC26" s="479"/>
      <c r="AD26" s="479"/>
      <c r="AE26" s="479"/>
      <c r="AF26" s="478"/>
    </row>
    <row r="27" spans="2:32" s="469" customFormat="1" ht="19.5" customHeight="1" x14ac:dyDescent="0.15">
      <c r="B27" s="494"/>
      <c r="C27" s="493"/>
      <c r="D27" s="493"/>
      <c r="E27" s="493"/>
      <c r="F27" s="493"/>
      <c r="G27" s="493"/>
      <c r="H27" s="493"/>
      <c r="I27" s="493"/>
      <c r="J27" s="493"/>
      <c r="K27" s="493"/>
      <c r="L27" s="492"/>
      <c r="M27" s="474"/>
      <c r="N27" s="473" t="s">
        <v>305</v>
      </c>
      <c r="O27" s="480"/>
      <c r="P27" s="479"/>
      <c r="Q27" s="479"/>
      <c r="R27" s="479"/>
      <c r="S27" s="479"/>
      <c r="T27" s="479"/>
      <c r="U27" s="479"/>
      <c r="V27" s="479"/>
      <c r="W27" s="479"/>
      <c r="X27" s="479"/>
      <c r="Y27" s="479"/>
      <c r="Z27" s="479"/>
      <c r="AA27" s="479"/>
      <c r="AB27" s="479"/>
      <c r="AC27" s="479"/>
      <c r="AD27" s="479"/>
      <c r="AE27" s="479"/>
      <c r="AF27" s="478"/>
    </row>
    <row r="28" spans="2:32" s="469" customFormat="1" ht="19.5" customHeight="1" x14ac:dyDescent="0.15">
      <c r="B28" s="491"/>
      <c r="C28" s="490"/>
      <c r="D28" s="490"/>
      <c r="E28" s="490"/>
      <c r="F28" s="490"/>
      <c r="G28" s="490"/>
      <c r="H28" s="490"/>
      <c r="I28" s="490"/>
      <c r="J28" s="490"/>
      <c r="K28" s="490"/>
      <c r="L28" s="489"/>
      <c r="M28" s="488"/>
      <c r="N28" s="487" t="s">
        <v>305</v>
      </c>
      <c r="O28" s="480"/>
      <c r="P28" s="479"/>
      <c r="Q28" s="479"/>
      <c r="R28" s="479"/>
      <c r="S28" s="479"/>
      <c r="T28" s="479"/>
      <c r="U28" s="479"/>
      <c r="V28" s="479"/>
      <c r="W28" s="479"/>
      <c r="X28" s="479"/>
      <c r="Y28" s="479"/>
      <c r="Z28" s="479"/>
      <c r="AA28" s="479"/>
      <c r="AB28" s="479"/>
      <c r="AC28" s="479"/>
      <c r="AD28" s="479"/>
      <c r="AE28" s="479"/>
      <c r="AF28" s="478"/>
    </row>
    <row r="29" spans="2:32" s="469" customFormat="1" ht="19.5" customHeight="1" x14ac:dyDescent="0.15">
      <c r="B29" s="486" t="s">
        <v>235</v>
      </c>
      <c r="C29" s="485"/>
      <c r="D29" s="485"/>
      <c r="E29" s="485"/>
      <c r="F29" s="485"/>
      <c r="G29" s="485"/>
      <c r="H29" s="485"/>
      <c r="I29" s="485"/>
      <c r="J29" s="485"/>
      <c r="K29" s="485"/>
      <c r="L29" s="484"/>
      <c r="M29" s="474"/>
      <c r="N29" s="473" t="s">
        <v>305</v>
      </c>
      <c r="O29" s="480"/>
      <c r="P29" s="479"/>
      <c r="Q29" s="479"/>
      <c r="R29" s="479"/>
      <c r="S29" s="479"/>
      <c r="T29" s="479"/>
      <c r="U29" s="479"/>
      <c r="V29" s="479"/>
      <c r="W29" s="479"/>
      <c r="X29" s="479"/>
      <c r="Y29" s="479"/>
      <c r="Z29" s="479"/>
      <c r="AA29" s="479"/>
      <c r="AB29" s="479"/>
      <c r="AC29" s="479"/>
      <c r="AD29" s="479"/>
      <c r="AE29" s="479"/>
      <c r="AF29" s="478"/>
    </row>
    <row r="30" spans="2:32" s="469" customFormat="1" ht="19.5" customHeight="1" x14ac:dyDescent="0.15">
      <c r="B30" s="483"/>
      <c r="C30" s="482"/>
      <c r="D30" s="482"/>
      <c r="E30" s="482"/>
      <c r="F30" s="482"/>
      <c r="G30" s="482"/>
      <c r="H30" s="482"/>
      <c r="I30" s="482"/>
      <c r="J30" s="482"/>
      <c r="K30" s="482"/>
      <c r="L30" s="481"/>
      <c r="M30" s="474"/>
      <c r="N30" s="473" t="s">
        <v>305</v>
      </c>
      <c r="O30" s="480"/>
      <c r="P30" s="479"/>
      <c r="Q30" s="479"/>
      <c r="R30" s="479"/>
      <c r="S30" s="479"/>
      <c r="T30" s="479"/>
      <c r="U30" s="479"/>
      <c r="V30" s="479"/>
      <c r="W30" s="479"/>
      <c r="X30" s="479"/>
      <c r="Y30" s="479"/>
      <c r="Z30" s="479"/>
      <c r="AA30" s="479"/>
      <c r="AB30" s="479"/>
      <c r="AC30" s="479"/>
      <c r="AD30" s="479"/>
      <c r="AE30" s="479"/>
      <c r="AF30" s="478"/>
    </row>
    <row r="31" spans="2:32" s="469" customFormat="1" ht="19.5" customHeight="1" x14ac:dyDescent="0.15">
      <c r="B31" s="477"/>
      <c r="C31" s="476"/>
      <c r="D31" s="476"/>
      <c r="E31" s="476"/>
      <c r="F31" s="476"/>
      <c r="G31" s="476"/>
      <c r="H31" s="476"/>
      <c r="I31" s="476"/>
      <c r="J31" s="476"/>
      <c r="K31" s="476"/>
      <c r="L31" s="475"/>
      <c r="M31" s="488"/>
      <c r="N31" s="487" t="s">
        <v>305</v>
      </c>
      <c r="O31" s="480"/>
      <c r="P31" s="479"/>
      <c r="Q31" s="479"/>
      <c r="R31" s="479"/>
      <c r="S31" s="479"/>
      <c r="T31" s="479"/>
      <c r="U31" s="479"/>
      <c r="V31" s="479"/>
      <c r="W31" s="479"/>
      <c r="X31" s="479"/>
      <c r="Y31" s="479"/>
      <c r="Z31" s="479"/>
      <c r="AA31" s="479"/>
      <c r="AB31" s="479"/>
      <c r="AC31" s="479"/>
      <c r="AD31" s="479"/>
      <c r="AE31" s="479"/>
      <c r="AF31" s="478"/>
    </row>
    <row r="32" spans="2:32" s="469" customFormat="1" ht="19.5" customHeight="1" x14ac:dyDescent="0.15">
      <c r="B32" s="486" t="s">
        <v>310</v>
      </c>
      <c r="C32" s="485"/>
      <c r="D32" s="485"/>
      <c r="E32" s="485"/>
      <c r="F32" s="485"/>
      <c r="G32" s="485"/>
      <c r="H32" s="485"/>
      <c r="I32" s="485"/>
      <c r="J32" s="485"/>
      <c r="K32" s="485"/>
      <c r="L32" s="484"/>
      <c r="M32" s="474"/>
      <c r="N32" s="473" t="s">
        <v>305</v>
      </c>
      <c r="O32" s="480"/>
      <c r="P32" s="479"/>
      <c r="Q32" s="479"/>
      <c r="R32" s="479"/>
      <c r="S32" s="479"/>
      <c r="T32" s="479"/>
      <c r="U32" s="479"/>
      <c r="V32" s="479"/>
      <c r="W32" s="479"/>
      <c r="X32" s="479"/>
      <c r="Y32" s="479"/>
      <c r="Z32" s="479"/>
      <c r="AA32" s="479"/>
      <c r="AB32" s="479"/>
      <c r="AC32" s="479"/>
      <c r="AD32" s="479"/>
      <c r="AE32" s="479"/>
      <c r="AF32" s="478"/>
    </row>
    <row r="33" spans="1:32" s="469" customFormat="1" ht="19.5" customHeight="1" x14ac:dyDescent="0.15">
      <c r="B33" s="494"/>
      <c r="C33" s="493"/>
      <c r="D33" s="493"/>
      <c r="E33" s="493"/>
      <c r="F33" s="493"/>
      <c r="G33" s="493"/>
      <c r="H33" s="493"/>
      <c r="I33" s="493"/>
      <c r="J33" s="493"/>
      <c r="K33" s="493"/>
      <c r="L33" s="492"/>
      <c r="M33" s="474"/>
      <c r="N33" s="473" t="s">
        <v>305</v>
      </c>
      <c r="O33" s="480"/>
      <c r="P33" s="479"/>
      <c r="Q33" s="479"/>
      <c r="R33" s="479"/>
      <c r="S33" s="479"/>
      <c r="T33" s="479"/>
      <c r="U33" s="479"/>
      <c r="V33" s="479"/>
      <c r="W33" s="479"/>
      <c r="X33" s="479"/>
      <c r="Y33" s="479"/>
      <c r="Z33" s="479"/>
      <c r="AA33" s="479"/>
      <c r="AB33" s="479"/>
      <c r="AC33" s="479"/>
      <c r="AD33" s="479"/>
      <c r="AE33" s="479"/>
      <c r="AF33" s="478"/>
    </row>
    <row r="34" spans="1:32" s="469" customFormat="1" ht="19.5" customHeight="1" x14ac:dyDescent="0.15">
      <c r="B34" s="491"/>
      <c r="C34" s="490"/>
      <c r="D34" s="490"/>
      <c r="E34" s="490"/>
      <c r="F34" s="490"/>
      <c r="G34" s="490"/>
      <c r="H34" s="490"/>
      <c r="I34" s="490"/>
      <c r="J34" s="490"/>
      <c r="K34" s="490"/>
      <c r="L34" s="489"/>
      <c r="M34" s="488"/>
      <c r="N34" s="487" t="s">
        <v>305</v>
      </c>
      <c r="O34" s="480"/>
      <c r="P34" s="479"/>
      <c r="Q34" s="479"/>
      <c r="R34" s="479"/>
      <c r="S34" s="479"/>
      <c r="T34" s="479"/>
      <c r="U34" s="479"/>
      <c r="V34" s="479"/>
      <c r="W34" s="479"/>
      <c r="X34" s="479"/>
      <c r="Y34" s="479"/>
      <c r="Z34" s="479"/>
      <c r="AA34" s="479"/>
      <c r="AB34" s="479"/>
      <c r="AC34" s="479"/>
      <c r="AD34" s="479"/>
      <c r="AE34" s="479"/>
      <c r="AF34" s="478"/>
    </row>
    <row r="35" spans="1:32" s="469" customFormat="1" ht="19.5" customHeight="1" x14ac:dyDescent="0.15">
      <c r="B35" s="486" t="s">
        <v>309</v>
      </c>
      <c r="C35" s="485"/>
      <c r="D35" s="485"/>
      <c r="E35" s="485"/>
      <c r="F35" s="485"/>
      <c r="G35" s="485"/>
      <c r="H35" s="485"/>
      <c r="I35" s="485"/>
      <c r="J35" s="485"/>
      <c r="K35" s="485"/>
      <c r="L35" s="484"/>
      <c r="M35" s="474"/>
      <c r="N35" s="473" t="s">
        <v>305</v>
      </c>
      <c r="O35" s="480"/>
      <c r="P35" s="479"/>
      <c r="Q35" s="479"/>
      <c r="R35" s="479"/>
      <c r="S35" s="479"/>
      <c r="T35" s="479"/>
      <c r="U35" s="479"/>
      <c r="V35" s="479"/>
      <c r="W35" s="479"/>
      <c r="X35" s="479"/>
      <c r="Y35" s="479"/>
      <c r="Z35" s="479"/>
      <c r="AA35" s="479"/>
      <c r="AB35" s="479"/>
      <c r="AC35" s="479"/>
      <c r="AD35" s="479"/>
      <c r="AE35" s="479"/>
      <c r="AF35" s="478"/>
    </row>
    <row r="36" spans="1:32" s="469" customFormat="1" ht="19.5" customHeight="1" x14ac:dyDescent="0.15">
      <c r="B36" s="494"/>
      <c r="C36" s="493"/>
      <c r="D36" s="493"/>
      <c r="E36" s="493"/>
      <c r="F36" s="493"/>
      <c r="G36" s="493"/>
      <c r="H36" s="493"/>
      <c r="I36" s="493"/>
      <c r="J36" s="493"/>
      <c r="K36" s="493"/>
      <c r="L36" s="492"/>
      <c r="M36" s="474"/>
      <c r="N36" s="473" t="s">
        <v>305</v>
      </c>
      <c r="O36" s="480"/>
      <c r="P36" s="479"/>
      <c r="Q36" s="479"/>
      <c r="R36" s="479"/>
      <c r="S36" s="479"/>
      <c r="T36" s="479"/>
      <c r="U36" s="479"/>
      <c r="V36" s="479"/>
      <c r="W36" s="479"/>
      <c r="X36" s="479"/>
      <c r="Y36" s="479"/>
      <c r="Z36" s="479"/>
      <c r="AA36" s="479"/>
      <c r="AB36" s="479"/>
      <c r="AC36" s="479"/>
      <c r="AD36" s="479"/>
      <c r="AE36" s="479"/>
      <c r="AF36" s="478"/>
    </row>
    <row r="37" spans="1:32" s="469" customFormat="1" ht="19.5" customHeight="1" x14ac:dyDescent="0.15">
      <c r="B37" s="491"/>
      <c r="C37" s="490"/>
      <c r="D37" s="490"/>
      <c r="E37" s="490"/>
      <c r="F37" s="490"/>
      <c r="G37" s="490"/>
      <c r="H37" s="490"/>
      <c r="I37" s="490"/>
      <c r="J37" s="490"/>
      <c r="K37" s="490"/>
      <c r="L37" s="489"/>
      <c r="M37" s="488"/>
      <c r="N37" s="487" t="s">
        <v>305</v>
      </c>
      <c r="O37" s="480"/>
      <c r="P37" s="479"/>
      <c r="Q37" s="479"/>
      <c r="R37" s="479"/>
      <c r="S37" s="479"/>
      <c r="T37" s="479"/>
      <c r="U37" s="479"/>
      <c r="V37" s="479"/>
      <c r="W37" s="479"/>
      <c r="X37" s="479"/>
      <c r="Y37" s="479"/>
      <c r="Z37" s="479"/>
      <c r="AA37" s="479"/>
      <c r="AB37" s="479"/>
      <c r="AC37" s="479"/>
      <c r="AD37" s="479"/>
      <c r="AE37" s="479"/>
      <c r="AF37" s="478"/>
    </row>
    <row r="38" spans="1:32" s="469" customFormat="1" ht="19.5" customHeight="1" x14ac:dyDescent="0.15">
      <c r="B38" s="516" t="s">
        <v>238</v>
      </c>
      <c r="C38" s="515"/>
      <c r="D38" s="515"/>
      <c r="E38" s="515"/>
      <c r="F38" s="515"/>
      <c r="G38" s="515"/>
      <c r="H38" s="515"/>
      <c r="I38" s="515"/>
      <c r="J38" s="515"/>
      <c r="K38" s="515"/>
      <c r="L38" s="514"/>
      <c r="M38" s="474"/>
      <c r="N38" s="473" t="s">
        <v>305</v>
      </c>
      <c r="O38" s="472"/>
      <c r="P38" s="471"/>
      <c r="Q38" s="471"/>
      <c r="R38" s="471"/>
      <c r="S38" s="471"/>
      <c r="T38" s="471"/>
      <c r="U38" s="471"/>
      <c r="V38" s="471"/>
      <c r="W38" s="471"/>
      <c r="X38" s="471"/>
      <c r="Y38" s="471"/>
      <c r="Z38" s="471"/>
      <c r="AA38" s="471"/>
      <c r="AB38" s="471"/>
      <c r="AC38" s="471"/>
      <c r="AD38" s="471"/>
      <c r="AE38" s="471"/>
      <c r="AF38" s="470"/>
    </row>
    <row r="39" spans="1:32" s="469" customFormat="1" ht="19.5" customHeight="1" x14ac:dyDescent="0.15">
      <c r="A39" s="513"/>
      <c r="B39" s="494"/>
      <c r="C39" s="485"/>
      <c r="D39" s="493"/>
      <c r="E39" s="493"/>
      <c r="F39" s="493"/>
      <c r="G39" s="493"/>
      <c r="H39" s="493"/>
      <c r="I39" s="493"/>
      <c r="J39" s="493"/>
      <c r="K39" s="493"/>
      <c r="L39" s="492"/>
      <c r="M39" s="512"/>
      <c r="N39" s="511" t="s">
        <v>305</v>
      </c>
      <c r="O39" s="510"/>
      <c r="P39" s="509"/>
      <c r="Q39" s="509"/>
      <c r="R39" s="509"/>
      <c r="S39" s="509"/>
      <c r="T39" s="509"/>
      <c r="U39" s="509"/>
      <c r="V39" s="509"/>
      <c r="W39" s="509"/>
      <c r="X39" s="509"/>
      <c r="Y39" s="509"/>
      <c r="Z39" s="509"/>
      <c r="AA39" s="509"/>
      <c r="AB39" s="509"/>
      <c r="AC39" s="509"/>
      <c r="AD39" s="509"/>
      <c r="AE39" s="509"/>
      <c r="AF39" s="508"/>
    </row>
    <row r="40" spans="1:32" s="469" customFormat="1" ht="19.5" customHeight="1" x14ac:dyDescent="0.15">
      <c r="B40" s="491"/>
      <c r="C40" s="490"/>
      <c r="D40" s="490"/>
      <c r="E40" s="490"/>
      <c r="F40" s="490"/>
      <c r="G40" s="490"/>
      <c r="H40" s="490"/>
      <c r="I40" s="490"/>
      <c r="J40" s="490"/>
      <c r="K40" s="490"/>
      <c r="L40" s="489"/>
      <c r="M40" s="488"/>
      <c r="N40" s="487" t="s">
        <v>305</v>
      </c>
      <c r="O40" s="480"/>
      <c r="P40" s="479"/>
      <c r="Q40" s="479"/>
      <c r="R40" s="479"/>
      <c r="S40" s="479"/>
      <c r="T40" s="479"/>
      <c r="U40" s="479"/>
      <c r="V40" s="479"/>
      <c r="W40" s="479"/>
      <c r="X40" s="479"/>
      <c r="Y40" s="479"/>
      <c r="Z40" s="479"/>
      <c r="AA40" s="479"/>
      <c r="AB40" s="479"/>
      <c r="AC40" s="479"/>
      <c r="AD40" s="479"/>
      <c r="AE40" s="479"/>
      <c r="AF40" s="478"/>
    </row>
    <row r="41" spans="1:32" s="469" customFormat="1" ht="19.5" customHeight="1" x14ac:dyDescent="0.15">
      <c r="B41" s="486" t="s">
        <v>239</v>
      </c>
      <c r="C41" s="485"/>
      <c r="D41" s="485"/>
      <c r="E41" s="485"/>
      <c r="F41" s="485"/>
      <c r="G41" s="485"/>
      <c r="H41" s="485"/>
      <c r="I41" s="485"/>
      <c r="J41" s="485"/>
      <c r="K41" s="485"/>
      <c r="L41" s="484"/>
      <c r="M41" s="474"/>
      <c r="N41" s="473" t="s">
        <v>305</v>
      </c>
      <c r="O41" s="480"/>
      <c r="P41" s="479"/>
      <c r="Q41" s="479"/>
      <c r="R41" s="479"/>
      <c r="S41" s="479"/>
      <c r="T41" s="479"/>
      <c r="U41" s="479"/>
      <c r="V41" s="479"/>
      <c r="W41" s="479"/>
      <c r="X41" s="479"/>
      <c r="Y41" s="479"/>
      <c r="Z41" s="479"/>
      <c r="AA41" s="479"/>
      <c r="AB41" s="479"/>
      <c r="AC41" s="479"/>
      <c r="AD41" s="479"/>
      <c r="AE41" s="479"/>
      <c r="AF41" s="478"/>
    </row>
    <row r="42" spans="1:32" s="469" customFormat="1" ht="19.5" customHeight="1" x14ac:dyDescent="0.15">
      <c r="B42" s="494"/>
      <c r="C42" s="493"/>
      <c r="D42" s="493"/>
      <c r="E42" s="493"/>
      <c r="F42" s="493"/>
      <c r="G42" s="493"/>
      <c r="H42" s="493"/>
      <c r="I42" s="493"/>
      <c r="J42" s="493"/>
      <c r="K42" s="493"/>
      <c r="L42" s="492"/>
      <c r="M42" s="474"/>
      <c r="N42" s="473" t="s">
        <v>305</v>
      </c>
      <c r="O42" s="480"/>
      <c r="P42" s="479"/>
      <c r="Q42" s="479"/>
      <c r="R42" s="479"/>
      <c r="S42" s="479"/>
      <c r="T42" s="479"/>
      <c r="U42" s="479"/>
      <c r="V42" s="479"/>
      <c r="W42" s="479"/>
      <c r="X42" s="479"/>
      <c r="Y42" s="479"/>
      <c r="Z42" s="479"/>
      <c r="AA42" s="479"/>
      <c r="AB42" s="479"/>
      <c r="AC42" s="479"/>
      <c r="AD42" s="479"/>
      <c r="AE42" s="479"/>
      <c r="AF42" s="478"/>
    </row>
    <row r="43" spans="1:32" s="469" customFormat="1" ht="19.5" customHeight="1" thickBot="1" x14ac:dyDescent="0.2">
      <c r="B43" s="491"/>
      <c r="C43" s="490"/>
      <c r="D43" s="490"/>
      <c r="E43" s="490"/>
      <c r="F43" s="490"/>
      <c r="G43" s="490"/>
      <c r="H43" s="490"/>
      <c r="I43" s="490"/>
      <c r="J43" s="490"/>
      <c r="K43" s="490"/>
      <c r="L43" s="489"/>
      <c r="M43" s="507"/>
      <c r="N43" s="506" t="s">
        <v>305</v>
      </c>
      <c r="O43" s="505"/>
      <c r="P43" s="504"/>
      <c r="Q43" s="504"/>
      <c r="R43" s="504"/>
      <c r="S43" s="504"/>
      <c r="T43" s="504"/>
      <c r="U43" s="504"/>
      <c r="V43" s="504"/>
      <c r="W43" s="504"/>
      <c r="X43" s="504"/>
      <c r="Y43" s="504"/>
      <c r="Z43" s="504"/>
      <c r="AA43" s="504"/>
      <c r="AB43" s="504"/>
      <c r="AC43" s="504"/>
      <c r="AD43" s="504"/>
      <c r="AE43" s="504"/>
      <c r="AF43" s="503"/>
    </row>
    <row r="44" spans="1:32" s="469" customFormat="1" ht="19.5" customHeight="1" thickTop="1" x14ac:dyDescent="0.15">
      <c r="B44" s="502" t="s">
        <v>308</v>
      </c>
      <c r="C44" s="501"/>
      <c r="D44" s="501"/>
      <c r="E44" s="501"/>
      <c r="F44" s="501"/>
      <c r="G44" s="501"/>
      <c r="H44" s="501"/>
      <c r="I44" s="501"/>
      <c r="J44" s="501"/>
      <c r="K44" s="501"/>
      <c r="L44" s="500"/>
      <c r="M44" s="499"/>
      <c r="N44" s="498" t="s">
        <v>305</v>
      </c>
      <c r="O44" s="497"/>
      <c r="P44" s="496"/>
      <c r="Q44" s="496"/>
      <c r="R44" s="496"/>
      <c r="S44" s="496"/>
      <c r="T44" s="496"/>
      <c r="U44" s="496"/>
      <c r="V44" s="496"/>
      <c r="W44" s="496"/>
      <c r="X44" s="496"/>
      <c r="Y44" s="496"/>
      <c r="Z44" s="496"/>
      <c r="AA44" s="496"/>
      <c r="AB44" s="496"/>
      <c r="AC44" s="496"/>
      <c r="AD44" s="496"/>
      <c r="AE44" s="496"/>
      <c r="AF44" s="495"/>
    </row>
    <row r="45" spans="1:32" s="469" customFormat="1" ht="19.5" customHeight="1" x14ac:dyDescent="0.15">
      <c r="B45" s="494"/>
      <c r="C45" s="493"/>
      <c r="D45" s="493"/>
      <c r="E45" s="493"/>
      <c r="F45" s="493"/>
      <c r="G45" s="493"/>
      <c r="H45" s="493"/>
      <c r="I45" s="493"/>
      <c r="J45" s="493"/>
      <c r="K45" s="493"/>
      <c r="L45" s="492"/>
      <c r="M45" s="474"/>
      <c r="N45" s="473" t="s">
        <v>305</v>
      </c>
      <c r="O45" s="480"/>
      <c r="P45" s="479"/>
      <c r="Q45" s="479"/>
      <c r="R45" s="479"/>
      <c r="S45" s="479"/>
      <c r="T45" s="479"/>
      <c r="U45" s="479"/>
      <c r="V45" s="479"/>
      <c r="W45" s="479"/>
      <c r="X45" s="479"/>
      <c r="Y45" s="479"/>
      <c r="Z45" s="479"/>
      <c r="AA45" s="479"/>
      <c r="AB45" s="479"/>
      <c r="AC45" s="479"/>
      <c r="AD45" s="479"/>
      <c r="AE45" s="479"/>
      <c r="AF45" s="478"/>
    </row>
    <row r="46" spans="1:32" s="469" customFormat="1" ht="19.5" customHeight="1" x14ac:dyDescent="0.15">
      <c r="B46" s="491"/>
      <c r="C46" s="490"/>
      <c r="D46" s="490"/>
      <c r="E46" s="490"/>
      <c r="F46" s="490"/>
      <c r="G46" s="490"/>
      <c r="H46" s="490"/>
      <c r="I46" s="490"/>
      <c r="J46" s="490"/>
      <c r="K46" s="490"/>
      <c r="L46" s="489"/>
      <c r="M46" s="488"/>
      <c r="N46" s="487" t="s">
        <v>305</v>
      </c>
      <c r="O46" s="480"/>
      <c r="P46" s="479"/>
      <c r="Q46" s="479"/>
      <c r="R46" s="479"/>
      <c r="S46" s="479"/>
      <c r="T46" s="479"/>
      <c r="U46" s="479"/>
      <c r="V46" s="479"/>
      <c r="W46" s="479"/>
      <c r="X46" s="479"/>
      <c r="Y46" s="479"/>
      <c r="Z46" s="479"/>
      <c r="AA46" s="479"/>
      <c r="AB46" s="479"/>
      <c r="AC46" s="479"/>
      <c r="AD46" s="479"/>
      <c r="AE46" s="479"/>
      <c r="AF46" s="478"/>
    </row>
    <row r="47" spans="1:32" s="469" customFormat="1" ht="19.5" customHeight="1" x14ac:dyDescent="0.15">
      <c r="B47" s="486" t="s">
        <v>307</v>
      </c>
      <c r="C47" s="485"/>
      <c r="D47" s="485"/>
      <c r="E47" s="485"/>
      <c r="F47" s="485"/>
      <c r="G47" s="485"/>
      <c r="H47" s="485"/>
      <c r="I47" s="485"/>
      <c r="J47" s="485"/>
      <c r="K47" s="485"/>
      <c r="L47" s="484"/>
      <c r="M47" s="474"/>
      <c r="N47" s="473" t="s">
        <v>305</v>
      </c>
      <c r="O47" s="480"/>
      <c r="P47" s="479"/>
      <c r="Q47" s="479"/>
      <c r="R47" s="479"/>
      <c r="S47" s="479"/>
      <c r="T47" s="479"/>
      <c r="U47" s="479"/>
      <c r="V47" s="479"/>
      <c r="W47" s="479"/>
      <c r="X47" s="479"/>
      <c r="Y47" s="479"/>
      <c r="Z47" s="479"/>
      <c r="AA47" s="479"/>
      <c r="AB47" s="479"/>
      <c r="AC47" s="479"/>
      <c r="AD47" s="479"/>
      <c r="AE47" s="479"/>
      <c r="AF47" s="478"/>
    </row>
    <row r="48" spans="1:32" s="469" customFormat="1" ht="19.5" customHeight="1" x14ac:dyDescent="0.15">
      <c r="B48" s="494"/>
      <c r="C48" s="493"/>
      <c r="D48" s="493"/>
      <c r="E48" s="493"/>
      <c r="F48" s="493"/>
      <c r="G48" s="493"/>
      <c r="H48" s="493"/>
      <c r="I48" s="493"/>
      <c r="J48" s="493"/>
      <c r="K48" s="493"/>
      <c r="L48" s="492"/>
      <c r="M48" s="474"/>
      <c r="N48" s="473" t="s">
        <v>305</v>
      </c>
      <c r="O48" s="480"/>
      <c r="P48" s="479"/>
      <c r="Q48" s="479"/>
      <c r="R48" s="479"/>
      <c r="S48" s="479"/>
      <c r="T48" s="479"/>
      <c r="U48" s="479"/>
      <c r="V48" s="479"/>
      <c r="W48" s="479"/>
      <c r="X48" s="479"/>
      <c r="Y48" s="479"/>
      <c r="Z48" s="479"/>
      <c r="AA48" s="479"/>
      <c r="AB48" s="479"/>
      <c r="AC48" s="479"/>
      <c r="AD48" s="479"/>
      <c r="AE48" s="479"/>
      <c r="AF48" s="478"/>
    </row>
    <row r="49" spans="1:32" s="469" customFormat="1" ht="19.5" customHeight="1" x14ac:dyDescent="0.15">
      <c r="B49" s="491"/>
      <c r="C49" s="490"/>
      <c r="D49" s="490"/>
      <c r="E49" s="490"/>
      <c r="F49" s="490"/>
      <c r="G49" s="490"/>
      <c r="H49" s="490"/>
      <c r="I49" s="490"/>
      <c r="J49" s="490"/>
      <c r="K49" s="490"/>
      <c r="L49" s="489"/>
      <c r="M49" s="488"/>
      <c r="N49" s="487" t="s">
        <v>305</v>
      </c>
      <c r="O49" s="480"/>
      <c r="P49" s="479"/>
      <c r="Q49" s="479"/>
      <c r="R49" s="479"/>
      <c r="S49" s="479"/>
      <c r="T49" s="479"/>
      <c r="U49" s="479"/>
      <c r="V49" s="479"/>
      <c r="W49" s="479"/>
      <c r="X49" s="479"/>
      <c r="Y49" s="479"/>
      <c r="Z49" s="479"/>
      <c r="AA49" s="479"/>
      <c r="AB49" s="479"/>
      <c r="AC49" s="479"/>
      <c r="AD49" s="479"/>
      <c r="AE49" s="479"/>
      <c r="AF49" s="478"/>
    </row>
    <row r="50" spans="1:32" s="469" customFormat="1" ht="19.5" customHeight="1" x14ac:dyDescent="0.15">
      <c r="B50" s="486" t="s">
        <v>306</v>
      </c>
      <c r="C50" s="485"/>
      <c r="D50" s="485"/>
      <c r="E50" s="485"/>
      <c r="F50" s="485"/>
      <c r="G50" s="485"/>
      <c r="H50" s="485"/>
      <c r="I50" s="485"/>
      <c r="J50" s="485"/>
      <c r="K50" s="485"/>
      <c r="L50" s="484"/>
      <c r="M50" s="474"/>
      <c r="N50" s="473" t="s">
        <v>305</v>
      </c>
      <c r="O50" s="480"/>
      <c r="P50" s="479"/>
      <c r="Q50" s="479"/>
      <c r="R50" s="479"/>
      <c r="S50" s="479"/>
      <c r="T50" s="479"/>
      <c r="U50" s="479"/>
      <c r="V50" s="479"/>
      <c r="W50" s="479"/>
      <c r="X50" s="479"/>
      <c r="Y50" s="479"/>
      <c r="Z50" s="479"/>
      <c r="AA50" s="479"/>
      <c r="AB50" s="479"/>
      <c r="AC50" s="479"/>
      <c r="AD50" s="479"/>
      <c r="AE50" s="479"/>
      <c r="AF50" s="478"/>
    </row>
    <row r="51" spans="1:32" s="469" customFormat="1" ht="19.5" customHeight="1" x14ac:dyDescent="0.15">
      <c r="B51" s="483"/>
      <c r="C51" s="482"/>
      <c r="D51" s="482"/>
      <c r="E51" s="482"/>
      <c r="F51" s="482"/>
      <c r="G51" s="482"/>
      <c r="H51" s="482"/>
      <c r="I51" s="482"/>
      <c r="J51" s="482"/>
      <c r="K51" s="482"/>
      <c r="L51" s="481"/>
      <c r="M51" s="474"/>
      <c r="N51" s="473" t="s">
        <v>305</v>
      </c>
      <c r="O51" s="480"/>
      <c r="P51" s="479"/>
      <c r="Q51" s="479"/>
      <c r="R51" s="479"/>
      <c r="S51" s="479"/>
      <c r="T51" s="479"/>
      <c r="U51" s="479"/>
      <c r="V51" s="479"/>
      <c r="W51" s="479"/>
      <c r="X51" s="479"/>
      <c r="Y51" s="479"/>
      <c r="Z51" s="479"/>
      <c r="AA51" s="479"/>
      <c r="AB51" s="479"/>
      <c r="AC51" s="479"/>
      <c r="AD51" s="479"/>
      <c r="AE51" s="479"/>
      <c r="AF51" s="478"/>
    </row>
    <row r="52" spans="1:32" s="469" customFormat="1" ht="19.5" customHeight="1" x14ac:dyDescent="0.15">
      <c r="B52" s="477"/>
      <c r="C52" s="476"/>
      <c r="D52" s="476"/>
      <c r="E52" s="476"/>
      <c r="F52" s="476"/>
      <c r="G52" s="476"/>
      <c r="H52" s="476"/>
      <c r="I52" s="476"/>
      <c r="J52" s="476"/>
      <c r="K52" s="476"/>
      <c r="L52" s="475"/>
      <c r="M52" s="474"/>
      <c r="N52" s="473" t="s">
        <v>305</v>
      </c>
      <c r="O52" s="472"/>
      <c r="P52" s="471"/>
      <c r="Q52" s="471"/>
      <c r="R52" s="471"/>
      <c r="S52" s="471"/>
      <c r="T52" s="471"/>
      <c r="U52" s="471"/>
      <c r="V52" s="471"/>
      <c r="W52" s="471"/>
      <c r="X52" s="471"/>
      <c r="Y52" s="471"/>
      <c r="Z52" s="471"/>
      <c r="AA52" s="471"/>
      <c r="AB52" s="471"/>
      <c r="AC52" s="471"/>
      <c r="AD52" s="471"/>
      <c r="AE52" s="471"/>
      <c r="AF52" s="470"/>
    </row>
    <row r="54" spans="1:32" x14ac:dyDescent="0.15">
      <c r="B54" s="462" t="s">
        <v>304</v>
      </c>
    </row>
    <row r="55" spans="1:32" x14ac:dyDescent="0.15">
      <c r="B55" s="462" t="s">
        <v>303</v>
      </c>
    </row>
    <row r="57" spans="1:32" x14ac:dyDescent="0.15">
      <c r="A57" s="462" t="s">
        <v>302</v>
      </c>
      <c r="M57" s="468"/>
      <c r="N57" s="462" t="s">
        <v>124</v>
      </c>
      <c r="O57" s="467"/>
      <c r="P57" s="467"/>
      <c r="Q57" s="462" t="s">
        <v>301</v>
      </c>
      <c r="R57" s="467"/>
      <c r="S57" s="467"/>
      <c r="T57" s="462" t="s">
        <v>209</v>
      </c>
    </row>
    <row r="82" spans="12:12" x14ac:dyDescent="0.15">
      <c r="L82" s="466"/>
    </row>
    <row r="122" spans="1:7" x14ac:dyDescent="0.15">
      <c r="A122" s="464"/>
      <c r="C122" s="464"/>
      <c r="D122" s="464"/>
      <c r="E122" s="464"/>
      <c r="F122" s="464"/>
      <c r="G122" s="464"/>
    </row>
    <row r="123" spans="1:7" x14ac:dyDescent="0.15">
      <c r="C123" s="465"/>
    </row>
    <row r="151" spans="1:1" x14ac:dyDescent="0.15">
      <c r="A151" s="464"/>
    </row>
    <row r="187" spans="1:1" x14ac:dyDescent="0.15">
      <c r="A187" s="463"/>
    </row>
    <row r="238" spans="1:1" x14ac:dyDescent="0.15">
      <c r="A238" s="463"/>
    </row>
    <row r="287" spans="1:1" x14ac:dyDescent="0.15">
      <c r="A287" s="463"/>
    </row>
    <row r="314" spans="1:1" x14ac:dyDescent="0.15">
      <c r="A314" s="464"/>
    </row>
    <row r="364" spans="1:1" x14ac:dyDescent="0.15">
      <c r="A364" s="463"/>
    </row>
    <row r="388" spans="1:1" x14ac:dyDescent="0.15">
      <c r="A388" s="464"/>
    </row>
    <row r="416" spans="1:1" x14ac:dyDescent="0.15">
      <c r="A416" s="464"/>
    </row>
    <row r="444" spans="1:1" x14ac:dyDescent="0.15">
      <c r="A444" s="464"/>
    </row>
    <row r="468" spans="1:1" x14ac:dyDescent="0.15">
      <c r="A468" s="464"/>
    </row>
    <row r="497" spans="1:1" x14ac:dyDescent="0.15">
      <c r="A497" s="464"/>
    </row>
    <row r="526" spans="1:1" x14ac:dyDescent="0.15">
      <c r="A526" s="464"/>
    </row>
    <row r="575" spans="1:1" x14ac:dyDescent="0.15">
      <c r="A575" s="463"/>
    </row>
    <row r="606" spans="1:1" x14ac:dyDescent="0.15">
      <c r="A606" s="463"/>
    </row>
    <row r="650" spans="1:1" x14ac:dyDescent="0.15">
      <c r="A650" s="463"/>
    </row>
    <row r="686" spans="1:1" x14ac:dyDescent="0.15">
      <c r="A686" s="464"/>
    </row>
    <row r="725" spans="1:1" x14ac:dyDescent="0.15">
      <c r="A725" s="463"/>
    </row>
    <row r="754" spans="1:1" x14ac:dyDescent="0.15">
      <c r="A754" s="463"/>
    </row>
    <row r="793" spans="1:1" x14ac:dyDescent="0.15">
      <c r="A793" s="463"/>
    </row>
    <row r="832" spans="1:1" x14ac:dyDescent="0.15">
      <c r="A832" s="463"/>
    </row>
    <row r="860" spans="1:1" x14ac:dyDescent="0.15">
      <c r="A860" s="463"/>
    </row>
    <row r="900" spans="1:1" x14ac:dyDescent="0.15">
      <c r="A900" s="463"/>
    </row>
    <row r="940" spans="1:1" x14ac:dyDescent="0.15">
      <c r="A940" s="463"/>
    </row>
    <row r="969" spans="1:1" x14ac:dyDescent="0.15">
      <c r="A969" s="463"/>
    </row>
  </sheetData>
  <mergeCells count="61">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8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60" zoomScaleNormal="100" workbookViewId="0">
      <selection activeCell="AS22" sqref="AS21:AS22"/>
    </sheetView>
  </sheetViews>
  <sheetFormatPr defaultColWidth="4" defaultRowHeight="14.25" x14ac:dyDescent="0.15"/>
  <cols>
    <col min="1" max="1" width="1.25" style="531" customWidth="1"/>
    <col min="2" max="10" width="3.5" style="531" customWidth="1"/>
    <col min="11" max="11" width="1.875" style="531" customWidth="1"/>
    <col min="12" max="34" width="3.5" style="531" customWidth="1"/>
    <col min="35" max="16384" width="4" style="531"/>
  </cols>
  <sheetData>
    <row r="2" spans="1:37" x14ac:dyDescent="0.15">
      <c r="A2" s="531" t="s">
        <v>339</v>
      </c>
    </row>
    <row r="3" spans="1:37" ht="6.75" customHeight="1" x14ac:dyDescent="0.15"/>
    <row r="4" spans="1:37" x14ac:dyDescent="0.15">
      <c r="B4" s="531" t="s">
        <v>338</v>
      </c>
    </row>
    <row r="5" spans="1:37" ht="7.5" customHeight="1" x14ac:dyDescent="0.15"/>
    <row r="6" spans="1:37" s="555" customFormat="1" ht="24" customHeight="1" x14ac:dyDescent="0.15">
      <c r="F6" s="561" t="s">
        <v>337</v>
      </c>
      <c r="G6" s="560"/>
      <c r="H6" s="560"/>
      <c r="I6" s="560"/>
      <c r="J6" s="560"/>
      <c r="K6" s="560"/>
      <c r="L6" s="559"/>
      <c r="M6" s="558"/>
      <c r="N6" s="557"/>
      <c r="O6" s="557"/>
      <c r="P6" s="557"/>
      <c r="Q6" s="557"/>
      <c r="R6" s="557"/>
      <c r="S6" s="557"/>
      <c r="T6" s="557"/>
      <c r="U6" s="557"/>
      <c r="V6" s="557"/>
      <c r="W6" s="557"/>
      <c r="X6" s="557"/>
      <c r="Y6" s="556"/>
      <c r="AA6" s="555" t="s">
        <v>336</v>
      </c>
    </row>
    <row r="7" spans="1:37" ht="21.75" customHeight="1" x14ac:dyDescent="0.15"/>
    <row r="8" spans="1:37" x14ac:dyDescent="0.15">
      <c r="B8" s="542"/>
      <c r="C8" s="541"/>
      <c r="D8" s="541"/>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0"/>
    </row>
    <row r="9" spans="1:37" x14ac:dyDescent="0.15">
      <c r="B9" s="538"/>
      <c r="AK9" s="537"/>
    </row>
    <row r="10" spans="1:37" x14ac:dyDescent="0.15">
      <c r="B10" s="538"/>
      <c r="AK10" s="537"/>
    </row>
    <row r="11" spans="1:37" x14ac:dyDescent="0.15">
      <c r="B11" s="538"/>
      <c r="D11" s="542"/>
      <c r="E11" s="541"/>
      <c r="F11" s="541"/>
      <c r="G11" s="541"/>
      <c r="H11" s="541"/>
      <c r="I11" s="542"/>
      <c r="J11" s="541"/>
      <c r="K11" s="541"/>
      <c r="L11" s="540"/>
      <c r="M11" s="541"/>
      <c r="N11" s="541"/>
      <c r="O11" s="541"/>
      <c r="P11" s="540"/>
      <c r="Q11" s="542"/>
      <c r="R11" s="541"/>
      <c r="S11" s="541"/>
      <c r="T11" s="540"/>
      <c r="U11" s="542"/>
      <c r="V11" s="541"/>
      <c r="W11" s="541"/>
      <c r="X11" s="541"/>
      <c r="Y11" s="541"/>
      <c r="Z11" s="540"/>
      <c r="AA11" s="554" t="s">
        <v>335</v>
      </c>
      <c r="AB11" s="553"/>
      <c r="AC11" s="553"/>
      <c r="AD11" s="553"/>
      <c r="AE11" s="553"/>
      <c r="AF11" s="553"/>
      <c r="AG11" s="553"/>
      <c r="AH11" s="553"/>
      <c r="AI11" s="552"/>
      <c r="AK11" s="537"/>
    </row>
    <row r="12" spans="1:37" x14ac:dyDescent="0.15">
      <c r="B12" s="538"/>
      <c r="D12" s="538"/>
      <c r="I12" s="538" t="s">
        <v>334</v>
      </c>
      <c r="L12" s="537"/>
      <c r="M12" s="531" t="s">
        <v>333</v>
      </c>
      <c r="P12" s="537"/>
      <c r="Q12" s="538" t="s">
        <v>332</v>
      </c>
      <c r="T12" s="537"/>
      <c r="U12" s="538" t="s">
        <v>331</v>
      </c>
      <c r="Y12" s="531" t="s">
        <v>323</v>
      </c>
      <c r="AA12" s="551"/>
      <c r="AB12" s="550"/>
      <c r="AC12" s="550"/>
      <c r="AD12" s="550"/>
      <c r="AE12" s="550"/>
      <c r="AF12" s="550"/>
      <c r="AG12" s="550"/>
      <c r="AH12" s="550"/>
      <c r="AI12" s="549"/>
      <c r="AK12" s="537"/>
    </row>
    <row r="13" spans="1:37" ht="6.75" customHeight="1" x14ac:dyDescent="0.15">
      <c r="B13" s="538"/>
      <c r="D13" s="538"/>
      <c r="I13" s="538"/>
      <c r="L13" s="537"/>
      <c r="P13" s="537"/>
      <c r="Q13" s="538"/>
      <c r="T13" s="537"/>
      <c r="U13" s="538"/>
      <c r="Z13" s="537"/>
      <c r="AA13" s="548"/>
      <c r="AB13" s="547"/>
      <c r="AC13" s="547"/>
      <c r="AD13" s="547"/>
      <c r="AE13" s="546" t="s">
        <v>330</v>
      </c>
      <c r="AF13" s="546"/>
      <c r="AG13" s="546"/>
      <c r="AH13" s="546"/>
      <c r="AI13" s="545"/>
      <c r="AK13" s="537"/>
    </row>
    <row r="14" spans="1:37" x14ac:dyDescent="0.15">
      <c r="B14" s="538"/>
      <c r="D14" s="538"/>
      <c r="I14" s="538"/>
      <c r="K14" s="531" t="s">
        <v>323</v>
      </c>
      <c r="L14" s="537"/>
      <c r="O14" s="531" t="s">
        <v>323</v>
      </c>
      <c r="P14" s="537"/>
      <c r="Q14" s="538"/>
      <c r="S14" s="531" t="s">
        <v>323</v>
      </c>
      <c r="T14" s="537"/>
      <c r="U14" s="538" t="s">
        <v>329</v>
      </c>
      <c r="Z14" s="537"/>
      <c r="AA14" s="538"/>
      <c r="AE14" s="544"/>
      <c r="AF14" s="544"/>
      <c r="AG14" s="544"/>
      <c r="AH14" s="544"/>
      <c r="AI14" s="537"/>
      <c r="AK14" s="537"/>
    </row>
    <row r="15" spans="1:37" x14ac:dyDescent="0.15">
      <c r="B15" s="538"/>
      <c r="D15" s="538"/>
      <c r="I15" s="532"/>
      <c r="J15" s="533"/>
      <c r="K15" s="533"/>
      <c r="L15" s="536"/>
      <c r="M15" s="533"/>
      <c r="N15" s="533"/>
      <c r="O15" s="533"/>
      <c r="P15" s="536"/>
      <c r="Q15" s="532"/>
      <c r="R15" s="533"/>
      <c r="S15" s="533"/>
      <c r="T15" s="536"/>
      <c r="U15" s="532"/>
      <c r="V15" s="533"/>
      <c r="W15" s="533"/>
      <c r="X15" s="533"/>
      <c r="Y15" s="533"/>
      <c r="Z15" s="536"/>
      <c r="AE15" s="544"/>
      <c r="AF15" s="544"/>
      <c r="AG15" s="544"/>
      <c r="AH15" s="544"/>
      <c r="AK15" s="537"/>
    </row>
    <row r="16" spans="1:37" x14ac:dyDescent="0.15">
      <c r="B16" s="538"/>
      <c r="D16" s="538"/>
      <c r="L16" s="537"/>
      <c r="AE16" s="544"/>
      <c r="AF16" s="544"/>
      <c r="AG16" s="544"/>
      <c r="AH16" s="544"/>
      <c r="AK16" s="537"/>
    </row>
    <row r="17" spans="2:37" x14ac:dyDescent="0.15">
      <c r="B17" s="538"/>
      <c r="D17" s="538"/>
      <c r="L17" s="537"/>
      <c r="AE17" s="544"/>
      <c r="AF17" s="544"/>
      <c r="AG17" s="544"/>
      <c r="AH17" s="544"/>
      <c r="AI17" s="537"/>
      <c r="AK17" s="537"/>
    </row>
    <row r="18" spans="2:37" x14ac:dyDescent="0.15">
      <c r="B18" s="538"/>
      <c r="D18" s="538"/>
      <c r="L18" s="537"/>
      <c r="AE18" s="543"/>
      <c r="AF18" s="543"/>
      <c r="AG18" s="543"/>
      <c r="AH18" s="543"/>
      <c r="AI18" s="537"/>
      <c r="AK18" s="537"/>
    </row>
    <row r="19" spans="2:37" x14ac:dyDescent="0.15">
      <c r="B19" s="538"/>
      <c r="D19" s="538"/>
      <c r="L19" s="537"/>
      <c r="M19" s="541"/>
      <c r="N19" s="541"/>
      <c r="O19" s="541"/>
      <c r="P19" s="541"/>
      <c r="Q19" s="541"/>
      <c r="R19" s="541"/>
      <c r="S19" s="541"/>
      <c r="T19" s="541"/>
      <c r="U19" s="541"/>
      <c r="V19" s="541"/>
      <c r="W19" s="540"/>
      <c r="X19" s="542"/>
      <c r="Y19" s="541"/>
      <c r="Z19" s="540"/>
      <c r="AD19" s="542"/>
      <c r="AE19" s="541"/>
      <c r="AF19" s="541"/>
      <c r="AG19" s="541"/>
      <c r="AH19" s="541"/>
      <c r="AI19" s="540"/>
      <c r="AK19" s="537"/>
    </row>
    <row r="20" spans="2:37" x14ac:dyDescent="0.15">
      <c r="B20" s="538"/>
      <c r="D20" s="538"/>
      <c r="E20" s="531" t="s">
        <v>328</v>
      </c>
      <c r="J20" s="539" t="s">
        <v>323</v>
      </c>
      <c r="L20" s="537"/>
      <c r="W20" s="537"/>
      <c r="X20" s="538"/>
      <c r="Z20" s="537"/>
      <c r="AD20" s="538"/>
      <c r="AI20" s="537"/>
      <c r="AK20" s="537"/>
    </row>
    <row r="21" spans="2:37" ht="6.75" customHeight="1" x14ac:dyDescent="0.15">
      <c r="B21" s="538"/>
      <c r="D21" s="538"/>
      <c r="J21" s="539"/>
      <c r="L21" s="537"/>
      <c r="W21" s="537"/>
      <c r="X21" s="538"/>
      <c r="Z21" s="537"/>
      <c r="AD21" s="538"/>
      <c r="AI21" s="537"/>
      <c r="AK21" s="537"/>
    </row>
    <row r="22" spans="2:37" x14ac:dyDescent="0.15">
      <c r="B22" s="538"/>
      <c r="D22" s="538"/>
      <c r="E22" s="531" t="s">
        <v>327</v>
      </c>
      <c r="L22" s="537"/>
      <c r="W22" s="537"/>
      <c r="X22" s="538" t="s">
        <v>326</v>
      </c>
      <c r="Z22" s="537"/>
      <c r="AD22" s="538"/>
      <c r="AI22" s="537"/>
      <c r="AK22" s="537"/>
    </row>
    <row r="23" spans="2:37" x14ac:dyDescent="0.15">
      <c r="B23" s="538"/>
      <c r="D23" s="538"/>
      <c r="L23" s="537"/>
      <c r="O23" s="531" t="s">
        <v>325</v>
      </c>
      <c r="R23" s="539" t="s">
        <v>323</v>
      </c>
      <c r="W23" s="537"/>
      <c r="X23" s="538"/>
      <c r="Z23" s="537" t="s">
        <v>323</v>
      </c>
      <c r="AD23" s="538"/>
      <c r="AE23" s="531" t="s">
        <v>324</v>
      </c>
      <c r="AH23" s="539" t="s">
        <v>323</v>
      </c>
      <c r="AI23" s="537"/>
      <c r="AK23" s="537"/>
    </row>
    <row r="24" spans="2:37" x14ac:dyDescent="0.15">
      <c r="B24" s="538"/>
      <c r="D24" s="538"/>
      <c r="L24" s="537"/>
      <c r="W24" s="537"/>
      <c r="X24" s="538"/>
      <c r="Z24" s="537"/>
      <c r="AD24" s="538"/>
      <c r="AI24" s="537"/>
      <c r="AK24" s="537"/>
    </row>
    <row r="25" spans="2:37" ht="6.75" customHeight="1" x14ac:dyDescent="0.15">
      <c r="B25" s="538"/>
      <c r="D25" s="538"/>
      <c r="L25" s="537"/>
      <c r="W25" s="537"/>
      <c r="X25" s="538"/>
      <c r="Z25" s="537"/>
      <c r="AD25" s="538"/>
      <c r="AI25" s="537"/>
      <c r="AK25" s="537"/>
    </row>
    <row r="26" spans="2:37" x14ac:dyDescent="0.15">
      <c r="B26" s="538"/>
      <c r="D26" s="538"/>
      <c r="L26" s="537"/>
      <c r="W26" s="537"/>
      <c r="X26" s="538"/>
      <c r="Z26" s="537"/>
      <c r="AD26" s="538"/>
      <c r="AI26" s="537"/>
      <c r="AK26" s="537"/>
    </row>
    <row r="27" spans="2:37" x14ac:dyDescent="0.15">
      <c r="B27" s="538"/>
      <c r="D27" s="532"/>
      <c r="E27" s="533"/>
      <c r="F27" s="533"/>
      <c r="G27" s="533"/>
      <c r="H27" s="533"/>
      <c r="I27" s="533"/>
      <c r="J27" s="533"/>
      <c r="K27" s="533"/>
      <c r="L27" s="536"/>
      <c r="M27" s="533"/>
      <c r="N27" s="533"/>
      <c r="O27" s="533"/>
      <c r="P27" s="533"/>
      <c r="Q27" s="533"/>
      <c r="R27" s="533"/>
      <c r="S27" s="533"/>
      <c r="T27" s="533"/>
      <c r="U27" s="533"/>
      <c r="V27" s="533"/>
      <c r="W27" s="536"/>
      <c r="X27" s="532"/>
      <c r="Y27" s="533"/>
      <c r="Z27" s="536"/>
      <c r="AA27" s="533"/>
      <c r="AB27" s="533"/>
      <c r="AC27" s="533"/>
      <c r="AD27" s="532"/>
      <c r="AE27" s="533"/>
      <c r="AF27" s="533"/>
      <c r="AG27" s="533"/>
      <c r="AH27" s="533"/>
      <c r="AI27" s="536"/>
      <c r="AK27" s="537"/>
    </row>
    <row r="28" spans="2:37" x14ac:dyDescent="0.15">
      <c r="B28" s="538"/>
      <c r="AK28" s="537"/>
    </row>
    <row r="29" spans="2:37" x14ac:dyDescent="0.15">
      <c r="B29" s="538"/>
      <c r="AK29" s="537"/>
    </row>
    <row r="30" spans="2:37" x14ac:dyDescent="0.15">
      <c r="B30" s="532"/>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6"/>
    </row>
    <row r="32" spans="2:37" s="534" customFormat="1" x14ac:dyDescent="0.15">
      <c r="B32" s="535" t="s">
        <v>322</v>
      </c>
    </row>
    <row r="33" spans="2:2" s="534" customFormat="1" x14ac:dyDescent="0.15">
      <c r="B33" s="535" t="s">
        <v>321</v>
      </c>
    </row>
    <row r="122" spans="1:1" x14ac:dyDescent="0.15">
      <c r="A122" s="533"/>
    </row>
    <row r="158" spans="1:1" x14ac:dyDescent="0.15">
      <c r="A158" s="532"/>
    </row>
    <row r="209" spans="1:1" x14ac:dyDescent="0.15">
      <c r="A209" s="532"/>
    </row>
    <row r="258" spans="1:1" x14ac:dyDescent="0.15">
      <c r="A258" s="532"/>
    </row>
    <row r="285" spans="1:1" x14ac:dyDescent="0.15">
      <c r="A285" s="533"/>
    </row>
    <row r="335" spans="1:1" x14ac:dyDescent="0.15">
      <c r="A335" s="532"/>
    </row>
    <row r="359" spans="1:1" x14ac:dyDescent="0.15">
      <c r="A359" s="533"/>
    </row>
    <row r="387" spans="1:1" x14ac:dyDescent="0.15">
      <c r="A387" s="533"/>
    </row>
    <row r="415" spans="1:1" x14ac:dyDescent="0.15">
      <c r="A415" s="533"/>
    </row>
    <row r="439" spans="1:1" x14ac:dyDescent="0.15">
      <c r="A439" s="533"/>
    </row>
    <row r="468" spans="1:1" x14ac:dyDescent="0.15">
      <c r="A468" s="533"/>
    </row>
    <row r="497" spans="1:1" x14ac:dyDescent="0.15">
      <c r="A497" s="533"/>
    </row>
    <row r="546" spans="1:1" x14ac:dyDescent="0.15">
      <c r="A546" s="532"/>
    </row>
    <row r="577" spans="1:1" x14ac:dyDescent="0.15">
      <c r="A577" s="532"/>
    </row>
    <row r="621" spans="1:1" x14ac:dyDescent="0.15">
      <c r="A621" s="532"/>
    </row>
    <row r="657" spans="1:1" x14ac:dyDescent="0.15">
      <c r="A657" s="533"/>
    </row>
    <row r="696" spans="1:1" x14ac:dyDescent="0.15">
      <c r="A696" s="532"/>
    </row>
    <row r="725" spans="1:1" x14ac:dyDescent="0.15">
      <c r="A725" s="532"/>
    </row>
    <row r="764" spans="1:1" x14ac:dyDescent="0.15">
      <c r="A764" s="532"/>
    </row>
    <row r="803" spans="1:1" x14ac:dyDescent="0.15">
      <c r="A803" s="532"/>
    </row>
    <row r="831" spans="1:1" x14ac:dyDescent="0.15">
      <c r="A831" s="532"/>
    </row>
    <row r="871" spans="1:1" x14ac:dyDescent="0.15">
      <c r="A871" s="532"/>
    </row>
    <row r="911" spans="1:1" x14ac:dyDescent="0.15">
      <c r="A911" s="532"/>
    </row>
    <row r="940" spans="1:1" x14ac:dyDescent="0.15">
      <c r="A940" s="532"/>
    </row>
  </sheetData>
  <mergeCells count="3">
    <mergeCell ref="M6:Y6"/>
    <mergeCell ref="AA11:AI12"/>
    <mergeCell ref="AE13:AH18"/>
  </mergeCells>
  <phoneticPr fontId="2"/>
  <pageMargins left="0.7" right="0.7" top="0.75" bottom="0.75" header="0.3" footer="0.3"/>
  <pageSetup paperSize="9" scale="6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view="pageBreakPreview" zoomScale="70" zoomScaleNormal="100" zoomScaleSheetLayoutView="70" workbookViewId="0">
      <selection activeCell="O7" sqref="O7"/>
    </sheetView>
  </sheetViews>
  <sheetFormatPr defaultColWidth="9" defaultRowHeight="19.5" x14ac:dyDescent="0.15"/>
  <cols>
    <col min="1" max="34" width="3.75" style="562" customWidth="1"/>
    <col min="35" max="35" width="41.75" style="562" bestFit="1" customWidth="1"/>
    <col min="36" max="36" width="13.25" style="562" customWidth="1"/>
    <col min="37" max="37" width="14.75" style="562" customWidth="1"/>
    <col min="38" max="16384" width="9" style="562"/>
  </cols>
  <sheetData>
    <row r="1" spans="1:37" ht="21" x14ac:dyDescent="0.15">
      <c r="A1" s="658" t="s">
        <v>404</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row>
    <row r="2" spans="1:37" ht="21.95" customHeight="1" x14ac:dyDescent="0.15">
      <c r="AI2" s="562" t="s">
        <v>403</v>
      </c>
      <c r="AJ2" s="657" t="str">
        <f>IF(G11="","",VLOOKUP(G11,AI3:AJ7,2,FALSE))</f>
        <v/>
      </c>
    </row>
    <row r="3" spans="1:37" ht="26.25" customHeight="1" x14ac:dyDescent="0.15">
      <c r="B3" s="656" t="s">
        <v>402</v>
      </c>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4"/>
      <c r="AI3" s="562" t="s">
        <v>401</v>
      </c>
      <c r="AJ3" s="637">
        <v>1</v>
      </c>
    </row>
    <row r="4" spans="1:37" ht="26.25" customHeight="1" x14ac:dyDescent="0.15">
      <c r="B4" s="653"/>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0"/>
      <c r="AI4" s="562" t="s">
        <v>400</v>
      </c>
      <c r="AJ4" s="637">
        <v>2</v>
      </c>
    </row>
    <row r="5" spans="1:37" ht="26.25" customHeight="1" x14ac:dyDescent="0.15">
      <c r="B5" s="652"/>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0"/>
      <c r="AI5" s="562" t="s">
        <v>399</v>
      </c>
      <c r="AJ5" s="637">
        <v>3</v>
      </c>
    </row>
    <row r="6" spans="1:37" ht="26.25" customHeight="1" x14ac:dyDescent="0.15">
      <c r="B6" s="649"/>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7"/>
      <c r="AI6" s="562" t="s">
        <v>398</v>
      </c>
      <c r="AJ6" s="637">
        <v>4</v>
      </c>
    </row>
    <row r="7" spans="1:37" ht="21.95" customHeight="1" x14ac:dyDescent="0.15">
      <c r="AI7" s="562" t="s">
        <v>397</v>
      </c>
      <c r="AJ7" s="637">
        <v>5</v>
      </c>
    </row>
    <row r="8" spans="1:37" ht="21.95" customHeight="1" x14ac:dyDescent="0.15">
      <c r="B8" s="585" t="s">
        <v>396</v>
      </c>
      <c r="AI8" s="625" t="s">
        <v>395</v>
      </c>
      <c r="AJ8" s="646" t="str">
        <f>IF(AND(COUNTIF(V11,"*")=1,OR(AJ2=1,AJ2=2,)),VLOOKUP(V11,AI9:AJ11,2,FALSE),"")</f>
        <v/>
      </c>
    </row>
    <row r="9" spans="1:37" ht="21.95" customHeight="1" x14ac:dyDescent="0.15">
      <c r="B9" s="582" t="s">
        <v>394</v>
      </c>
      <c r="C9" s="582"/>
      <c r="D9" s="582"/>
      <c r="E9" s="582"/>
      <c r="F9" s="582"/>
      <c r="G9" s="566"/>
      <c r="H9" s="566"/>
      <c r="I9" s="566"/>
      <c r="J9" s="566"/>
      <c r="K9" s="582" t="s">
        <v>393</v>
      </c>
      <c r="L9" s="582"/>
      <c r="M9" s="582"/>
      <c r="N9" s="582"/>
      <c r="O9" s="645"/>
      <c r="P9" s="645"/>
      <c r="Q9" s="645"/>
      <c r="R9" s="645"/>
      <c r="S9" s="645"/>
      <c r="T9" s="645"/>
      <c r="U9" s="645"/>
      <c r="V9" s="645"/>
      <c r="W9" s="645"/>
      <c r="X9" s="645"/>
      <c r="Y9" s="644"/>
      <c r="Z9" s="644"/>
      <c r="AA9" s="644"/>
      <c r="AB9" s="644"/>
      <c r="AI9" s="625" t="s">
        <v>392</v>
      </c>
      <c r="AJ9" s="637">
        <v>6</v>
      </c>
    </row>
    <row r="10" spans="1:37" ht="21.95" customHeight="1" x14ac:dyDescent="0.15">
      <c r="B10" s="635" t="s">
        <v>391</v>
      </c>
      <c r="C10" s="634"/>
      <c r="D10" s="634"/>
      <c r="E10" s="634"/>
      <c r="F10" s="641"/>
      <c r="G10" s="643"/>
      <c r="H10" s="632"/>
      <c r="I10" s="632"/>
      <c r="J10" s="642"/>
      <c r="K10" s="635" t="s">
        <v>390</v>
      </c>
      <c r="L10" s="634"/>
      <c r="M10" s="634"/>
      <c r="N10" s="641"/>
      <c r="O10" s="643"/>
      <c r="P10" s="632"/>
      <c r="Q10" s="632"/>
      <c r="R10" s="632"/>
      <c r="S10" s="632"/>
      <c r="T10" s="642"/>
      <c r="U10" s="635" t="s">
        <v>389</v>
      </c>
      <c r="V10" s="634"/>
      <c r="W10" s="634"/>
      <c r="X10" s="641"/>
      <c r="Y10" s="643"/>
      <c r="Z10" s="632"/>
      <c r="AA10" s="632"/>
      <c r="AB10" s="632"/>
      <c r="AC10" s="632"/>
      <c r="AD10" s="632"/>
      <c r="AE10" s="632"/>
      <c r="AF10" s="642"/>
      <c r="AI10" s="625" t="s">
        <v>388</v>
      </c>
      <c r="AJ10" s="637">
        <v>7</v>
      </c>
    </row>
    <row r="11" spans="1:37" ht="21.95" customHeight="1" x14ac:dyDescent="0.15">
      <c r="B11" s="582" t="s">
        <v>387</v>
      </c>
      <c r="C11" s="582"/>
      <c r="D11" s="582"/>
      <c r="E11" s="582"/>
      <c r="F11" s="582"/>
      <c r="G11" s="640"/>
      <c r="H11" s="639"/>
      <c r="I11" s="639"/>
      <c r="J11" s="639"/>
      <c r="K11" s="639"/>
      <c r="L11" s="639"/>
      <c r="M11" s="639"/>
      <c r="N11" s="639"/>
      <c r="O11" s="639"/>
      <c r="P11" s="639"/>
      <c r="Q11" s="638"/>
      <c r="R11" s="635" t="s">
        <v>386</v>
      </c>
      <c r="S11" s="634"/>
      <c r="T11" s="634"/>
      <c r="U11" s="641"/>
      <c r="V11" s="640"/>
      <c r="W11" s="639"/>
      <c r="X11" s="639"/>
      <c r="Y11" s="639"/>
      <c r="Z11" s="639"/>
      <c r="AA11" s="639"/>
      <c r="AB11" s="638"/>
      <c r="AI11" s="625" t="s">
        <v>385</v>
      </c>
      <c r="AJ11" s="637">
        <v>8</v>
      </c>
    </row>
    <row r="12" spans="1:37" ht="17.25" customHeight="1" x14ac:dyDescent="0.15">
      <c r="B12" s="636" t="s">
        <v>384</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J12" s="637"/>
    </row>
    <row r="13" spans="1:37" ht="17.25" customHeight="1" x14ac:dyDescent="0.15">
      <c r="B13" s="636"/>
      <c r="C13" s="636"/>
      <c r="D13" s="636"/>
      <c r="E13" s="636"/>
      <c r="F13" s="636"/>
      <c r="G13" s="636"/>
      <c r="H13" s="636"/>
      <c r="I13" s="636"/>
      <c r="J13" s="636"/>
      <c r="K13" s="636"/>
      <c r="L13" s="636"/>
      <c r="M13" s="636"/>
      <c r="N13" s="636"/>
      <c r="O13" s="636"/>
      <c r="P13" s="636"/>
      <c r="Q13" s="636"/>
      <c r="R13" s="636"/>
      <c r="S13" s="636"/>
      <c r="T13" s="636"/>
      <c r="U13" s="636"/>
      <c r="V13" s="636"/>
      <c r="W13" s="636"/>
      <c r="X13" s="636"/>
      <c r="Y13" s="636"/>
      <c r="Z13" s="636"/>
      <c r="AA13" s="636"/>
      <c r="AB13" s="636"/>
      <c r="AC13" s="636"/>
      <c r="AD13" s="636"/>
      <c r="AE13" s="636"/>
      <c r="AF13" s="636"/>
      <c r="AI13" s="625"/>
    </row>
    <row r="14" spans="1:37" ht="18" customHeight="1" x14ac:dyDescent="0.15">
      <c r="AI14" s="625"/>
    </row>
    <row r="15" spans="1:37" ht="21.95" customHeight="1" x14ac:dyDescent="0.15">
      <c r="B15" s="585" t="s">
        <v>383</v>
      </c>
      <c r="AI15" s="625" t="s">
        <v>382</v>
      </c>
    </row>
    <row r="16" spans="1:37" ht="21.95" customHeight="1" x14ac:dyDescent="0.4">
      <c r="B16" s="570" t="s">
        <v>344</v>
      </c>
      <c r="C16" s="569"/>
      <c r="D16" s="569"/>
      <c r="E16" s="569"/>
      <c r="F16" s="569"/>
      <c r="G16" s="569"/>
      <c r="H16" s="569"/>
      <c r="I16" s="569"/>
      <c r="J16" s="569"/>
      <c r="K16" s="568"/>
      <c r="L16" s="635" t="s">
        <v>381</v>
      </c>
      <c r="M16" s="634"/>
      <c r="N16" s="632"/>
      <c r="O16" s="632"/>
      <c r="P16" s="633" t="s">
        <v>380</v>
      </c>
      <c r="Q16" s="632"/>
      <c r="R16" s="632"/>
      <c r="S16" s="631" t="s">
        <v>379</v>
      </c>
      <c r="T16" s="601"/>
      <c r="U16" s="601"/>
      <c r="AD16" s="601"/>
      <c r="AE16" s="601"/>
      <c r="AI16" s="630" t="str">
        <f>L16&amp;N16&amp;P16&amp;Q16&amp;S16&amp;"１日"</f>
        <v>令和年月１日</v>
      </c>
      <c r="AJ16" s="629"/>
      <c r="AK16" s="629"/>
    </row>
    <row r="17" spans="2:37" ht="21.95" customHeight="1" x14ac:dyDescent="0.15">
      <c r="B17" s="570" t="s">
        <v>378</v>
      </c>
      <c r="C17" s="569"/>
      <c r="D17" s="569"/>
      <c r="E17" s="569"/>
      <c r="F17" s="569"/>
      <c r="G17" s="569"/>
      <c r="H17" s="569"/>
      <c r="I17" s="569"/>
      <c r="J17" s="569"/>
      <c r="K17" s="569"/>
      <c r="L17" s="569"/>
      <c r="M17" s="569"/>
      <c r="N17" s="569"/>
      <c r="O17" s="568"/>
      <c r="P17" s="628"/>
      <c r="Q17" s="627"/>
      <c r="R17" s="627"/>
      <c r="S17" s="626" t="s">
        <v>374</v>
      </c>
      <c r="AI17" s="625" t="s">
        <v>377</v>
      </c>
      <c r="AJ17" s="624" t="s">
        <v>376</v>
      </c>
    </row>
    <row r="18" spans="2:37" ht="21.95" customHeight="1" x14ac:dyDescent="0.15">
      <c r="B18" s="623" t="s">
        <v>375</v>
      </c>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2"/>
      <c r="AA18" s="621"/>
      <c r="AB18" s="621"/>
      <c r="AC18" s="620" t="s">
        <v>374</v>
      </c>
      <c r="AI18" s="619" t="e">
        <f>(Z18-P17)/Z18</f>
        <v>#DIV/0!</v>
      </c>
      <c r="AJ18" s="618" t="e">
        <f>AI18</f>
        <v>#DIV/0!</v>
      </c>
    </row>
    <row r="19" spans="2:37" ht="21.95" customHeight="1" x14ac:dyDescent="0.2">
      <c r="B19" s="617" t="s">
        <v>373</v>
      </c>
      <c r="C19" s="616"/>
      <c r="D19" s="616"/>
      <c r="E19" s="616"/>
      <c r="F19" s="616"/>
      <c r="G19" s="616"/>
      <c r="H19" s="615" t="str">
        <f>IF(P17="","",IF(AND(H20="否",ROUND(AI18,4)&gt;=0.05),"可","否"))</f>
        <v/>
      </c>
      <c r="I19" s="614"/>
      <c r="J19" s="613"/>
      <c r="N19" s="608"/>
      <c r="O19" s="608"/>
      <c r="P19" s="608"/>
      <c r="Q19" s="608"/>
      <c r="R19" s="608"/>
      <c r="S19" s="608"/>
      <c r="T19" s="608"/>
      <c r="U19" s="608"/>
      <c r="V19" s="608"/>
      <c r="W19" s="608"/>
      <c r="X19" s="608"/>
      <c r="Y19" s="608"/>
      <c r="Z19" s="608"/>
      <c r="AA19" s="608"/>
      <c r="AB19" s="608"/>
      <c r="AC19" s="608"/>
      <c r="AD19" s="608"/>
      <c r="AE19" s="608"/>
      <c r="AF19" s="608"/>
      <c r="AI19" s="607" t="s">
        <v>372</v>
      </c>
      <c r="AJ19" s="612" t="s">
        <v>371</v>
      </c>
    </row>
    <row r="20" spans="2:37" ht="21.95" customHeight="1" x14ac:dyDescent="0.4">
      <c r="B20" s="570" t="s">
        <v>370</v>
      </c>
      <c r="C20" s="569"/>
      <c r="D20" s="569"/>
      <c r="E20" s="569"/>
      <c r="F20" s="569"/>
      <c r="G20" s="569"/>
      <c r="H20" s="611" t="str">
        <f>IF(N16="","",IF(AND(AI20="可",AJ20="可"),"可","否"))</f>
        <v/>
      </c>
      <c r="I20" s="610"/>
      <c r="J20" s="609"/>
      <c r="N20" s="608"/>
      <c r="O20" s="608"/>
      <c r="P20" s="608"/>
      <c r="Q20" s="608"/>
      <c r="R20" s="608"/>
      <c r="S20" s="608"/>
      <c r="T20" s="608"/>
      <c r="U20" s="608"/>
      <c r="V20" s="608"/>
      <c r="W20" s="608"/>
      <c r="X20" s="608"/>
      <c r="Y20" s="608"/>
      <c r="Z20" s="608"/>
      <c r="AE20" s="608"/>
      <c r="AF20" s="608"/>
      <c r="AI20" s="607" t="str">
        <f>IF(P17="","",IF(OR(AND(AJ8=7,P17&lt;=750),(AND(AJ8=8,P17&lt;=900))),"可","否"))</f>
        <v/>
      </c>
      <c r="AJ20" s="606" t="str">
        <f>IF(AND(N16=3,OR(Q16=2,Q16=3)),"否","可")</f>
        <v>可</v>
      </c>
      <c r="AK20" s="601"/>
    </row>
    <row r="21" spans="2:37" ht="20.25" customHeight="1" x14ac:dyDescent="0.15">
      <c r="B21" s="564" t="s">
        <v>369</v>
      </c>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row>
    <row r="22" spans="2:37" ht="20.25" customHeight="1" x14ac:dyDescent="0.15">
      <c r="B22" s="564"/>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row>
    <row r="23" spans="2:37" ht="20.25" customHeight="1" x14ac:dyDescent="0.15">
      <c r="B23" s="564"/>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row>
    <row r="24" spans="2:37" ht="20.25" customHeight="1" x14ac:dyDescent="0.15">
      <c r="B24" s="564"/>
      <c r="C24" s="563"/>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63"/>
      <c r="AD24" s="563"/>
      <c r="AE24" s="563"/>
      <c r="AF24" s="563"/>
    </row>
    <row r="25" spans="2:37" ht="20.25" customHeight="1" x14ac:dyDescent="0.15">
      <c r="B25" s="564"/>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row>
    <row r="26" spans="2:37" ht="20.25" customHeight="1" x14ac:dyDescent="0.15">
      <c r="B26" s="564"/>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row>
    <row r="27" spans="2:37" ht="20.25" customHeight="1" x14ac:dyDescent="0.15">
      <c r="B27" s="564"/>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row>
    <row r="28" spans="2:37" ht="20.25" customHeight="1" x14ac:dyDescent="0.15">
      <c r="B28" s="563"/>
      <c r="C28" s="563"/>
      <c r="D28" s="563"/>
      <c r="E28" s="563"/>
      <c r="F28" s="563"/>
      <c r="G28" s="563"/>
      <c r="H28" s="563"/>
      <c r="I28" s="563"/>
      <c r="J28" s="563"/>
      <c r="K28" s="563"/>
      <c r="L28" s="563"/>
      <c r="M28" s="563"/>
      <c r="N28" s="563"/>
      <c r="O28" s="563"/>
      <c r="P28" s="563"/>
      <c r="Q28" s="563"/>
      <c r="R28" s="563"/>
      <c r="S28" s="563"/>
      <c r="T28" s="563"/>
      <c r="U28" s="563"/>
      <c r="V28" s="563"/>
      <c r="W28" s="563"/>
      <c r="X28" s="563"/>
      <c r="Y28" s="563"/>
      <c r="Z28" s="563"/>
      <c r="AA28" s="563"/>
      <c r="AB28" s="563"/>
      <c r="AC28" s="563"/>
      <c r="AD28" s="563"/>
      <c r="AE28" s="563"/>
      <c r="AF28" s="563"/>
    </row>
    <row r="29" spans="2:37" ht="18" customHeight="1" x14ac:dyDescent="0.15"/>
    <row r="30" spans="2:37" ht="21.95" customHeight="1" x14ac:dyDescent="0.15">
      <c r="B30" s="589" t="s">
        <v>368</v>
      </c>
      <c r="C30" s="588"/>
      <c r="D30" s="588"/>
      <c r="E30" s="588"/>
      <c r="F30" s="588"/>
      <c r="G30" s="588"/>
      <c r="H30" s="588"/>
      <c r="I30" s="587"/>
      <c r="K30" s="586" t="s">
        <v>367</v>
      </c>
    </row>
    <row r="31" spans="2:37" ht="21.95" customHeight="1" x14ac:dyDescent="0.15">
      <c r="B31" s="585" t="s">
        <v>366</v>
      </c>
    </row>
    <row r="32" spans="2:37" ht="21.95" customHeight="1" x14ac:dyDescent="0.4">
      <c r="B32" s="582"/>
      <c r="C32" s="582"/>
      <c r="D32" s="582"/>
      <c r="E32" s="582"/>
      <c r="F32" s="582"/>
      <c r="G32" s="582"/>
      <c r="H32" s="582"/>
      <c r="I32" s="582"/>
      <c r="J32" s="582"/>
      <c r="K32" s="582"/>
      <c r="L32" s="582" t="s">
        <v>347</v>
      </c>
      <c r="M32" s="582"/>
      <c r="N32" s="582"/>
      <c r="O32" s="582"/>
      <c r="P32" s="582"/>
      <c r="Q32" s="583" t="s">
        <v>346</v>
      </c>
      <c r="R32" s="583"/>
      <c r="S32" s="583"/>
      <c r="T32" s="583"/>
      <c r="U32" s="582" t="s">
        <v>365</v>
      </c>
      <c r="V32" s="582"/>
      <c r="W32" s="582"/>
      <c r="X32" s="582"/>
      <c r="Y32" s="572"/>
      <c r="Z32" s="571"/>
      <c r="AA32" s="584" t="s">
        <v>364</v>
      </c>
      <c r="AB32" s="582"/>
      <c r="AC32" s="582"/>
      <c r="AD32" s="582"/>
      <c r="AH32" s="601"/>
      <c r="AI32" s="601"/>
      <c r="AJ32" s="601"/>
      <c r="AK32" s="601"/>
    </row>
    <row r="33" spans="2:37" ht="21.95" customHeight="1" x14ac:dyDescent="0.4">
      <c r="B33" s="582"/>
      <c r="C33" s="582"/>
      <c r="D33" s="582"/>
      <c r="E33" s="582"/>
      <c r="F33" s="582"/>
      <c r="G33" s="582"/>
      <c r="H33" s="582"/>
      <c r="I33" s="582"/>
      <c r="J33" s="582"/>
      <c r="K33" s="582"/>
      <c r="L33" s="582"/>
      <c r="M33" s="582"/>
      <c r="N33" s="582"/>
      <c r="O33" s="582"/>
      <c r="P33" s="582"/>
      <c r="Q33" s="583"/>
      <c r="R33" s="583"/>
      <c r="S33" s="583"/>
      <c r="T33" s="583"/>
      <c r="U33" s="582"/>
      <c r="V33" s="582"/>
      <c r="W33" s="582"/>
      <c r="X33" s="582"/>
      <c r="Y33" s="572"/>
      <c r="Z33" s="571"/>
      <c r="AA33" s="582"/>
      <c r="AB33" s="582"/>
      <c r="AC33" s="582"/>
      <c r="AD33" s="582"/>
      <c r="AH33" s="601"/>
      <c r="AI33" s="601"/>
      <c r="AJ33" s="601"/>
      <c r="AK33" s="601"/>
    </row>
    <row r="34" spans="2:37" ht="21.95" customHeight="1" x14ac:dyDescent="0.4">
      <c r="B34" s="570" t="s">
        <v>344</v>
      </c>
      <c r="C34" s="569"/>
      <c r="D34" s="569"/>
      <c r="E34" s="569"/>
      <c r="F34" s="569"/>
      <c r="G34" s="569"/>
      <c r="H34" s="569"/>
      <c r="I34" s="569"/>
      <c r="J34" s="569"/>
      <c r="K34" s="568"/>
      <c r="L34" s="567" t="str">
        <f>IF(N16="","",EOMONTH(AI16,0))</f>
        <v/>
      </c>
      <c r="M34" s="567"/>
      <c r="N34" s="567"/>
      <c r="O34" s="567"/>
      <c r="P34" s="567"/>
      <c r="Q34" s="581" t="str">
        <f>IF($P$17=0,"",$P$17)</f>
        <v/>
      </c>
      <c r="R34" s="580"/>
      <c r="S34" s="580"/>
      <c r="T34" s="580"/>
      <c r="U34" s="605" t="str">
        <f>IF(Q34="","",ROUND(($Z$18-Q34)/$Z$18,4))</f>
        <v/>
      </c>
      <c r="V34" s="604"/>
      <c r="W34" s="604"/>
      <c r="X34" s="604"/>
      <c r="Y34" s="572"/>
      <c r="Z34" s="571"/>
      <c r="AA34" s="579"/>
      <c r="AB34" s="578"/>
      <c r="AC34" s="578"/>
      <c r="AD34" s="577"/>
      <c r="AH34" s="601"/>
      <c r="AI34" s="601"/>
      <c r="AJ34" s="601"/>
      <c r="AK34" s="601"/>
    </row>
    <row r="35" spans="2:37" ht="21.95" customHeight="1" x14ac:dyDescent="0.4">
      <c r="B35" s="570" t="s">
        <v>363</v>
      </c>
      <c r="C35" s="569"/>
      <c r="D35" s="569"/>
      <c r="E35" s="569"/>
      <c r="F35" s="569"/>
      <c r="G35" s="569"/>
      <c r="H35" s="569"/>
      <c r="I35" s="569"/>
      <c r="J35" s="569"/>
      <c r="K35" s="568"/>
      <c r="L35" s="567" t="str">
        <f>IF($N$16="","",EOMONTH(L34,1))</f>
        <v/>
      </c>
      <c r="M35" s="567"/>
      <c r="N35" s="567"/>
      <c r="O35" s="567"/>
      <c r="P35" s="567"/>
      <c r="Q35" s="574"/>
      <c r="R35" s="573"/>
      <c r="S35" s="573"/>
      <c r="T35" s="573"/>
      <c r="U35" s="605" t="str">
        <f>IF(Q35="","",ROUND(($Z$18-Q35)/$Z$18,4))</f>
        <v/>
      </c>
      <c r="V35" s="604"/>
      <c r="W35" s="604"/>
      <c r="X35" s="604"/>
      <c r="Y35" s="572"/>
      <c r="Z35" s="571"/>
      <c r="AA35" s="579"/>
      <c r="AB35" s="578"/>
      <c r="AC35" s="578"/>
      <c r="AD35" s="577"/>
      <c r="AH35" s="601"/>
      <c r="AI35" s="601"/>
      <c r="AJ35" s="601"/>
      <c r="AK35" s="601"/>
    </row>
    <row r="36" spans="2:37" ht="21.95" customHeight="1" x14ac:dyDescent="0.4">
      <c r="B36" s="570" t="s">
        <v>362</v>
      </c>
      <c r="C36" s="569"/>
      <c r="D36" s="569"/>
      <c r="E36" s="569"/>
      <c r="F36" s="569"/>
      <c r="G36" s="569"/>
      <c r="H36" s="569"/>
      <c r="I36" s="569"/>
      <c r="J36" s="569"/>
      <c r="K36" s="568"/>
      <c r="L36" s="567" t="str">
        <f>IF($N$16="","",EOMONTH(L35,1))</f>
        <v/>
      </c>
      <c r="M36" s="567"/>
      <c r="N36" s="567"/>
      <c r="O36" s="567"/>
      <c r="P36" s="567"/>
      <c r="Q36" s="574"/>
      <c r="R36" s="573"/>
      <c r="S36" s="573"/>
      <c r="T36" s="573"/>
      <c r="U36" s="605" t="str">
        <f>IF(Q36="","",ROUND(($Z$18-Q36)/$Z$18,4))</f>
        <v/>
      </c>
      <c r="V36" s="604"/>
      <c r="W36" s="604"/>
      <c r="X36" s="604"/>
      <c r="Y36" s="572"/>
      <c r="Z36" s="571"/>
      <c r="AA36" s="565" t="str">
        <f>IF(U34="","",IF(AND($H$19="可",U34&gt;=0.05),"可","否"))</f>
        <v/>
      </c>
      <c r="AB36" s="565"/>
      <c r="AC36" s="565"/>
      <c r="AD36" s="565"/>
      <c r="AH36" s="601"/>
      <c r="AI36" s="601"/>
      <c r="AJ36" s="601"/>
      <c r="AK36" s="601"/>
    </row>
    <row r="37" spans="2:37" ht="21.95" customHeight="1" x14ac:dyDescent="0.4">
      <c r="B37" s="570" t="s">
        <v>361</v>
      </c>
      <c r="C37" s="569"/>
      <c r="D37" s="569"/>
      <c r="E37" s="569"/>
      <c r="F37" s="569"/>
      <c r="G37" s="569"/>
      <c r="H37" s="569"/>
      <c r="I37" s="569"/>
      <c r="J37" s="569"/>
      <c r="K37" s="568"/>
      <c r="L37" s="567" t="str">
        <f>IF($N$16="","",EOMONTH(L36,1))</f>
        <v/>
      </c>
      <c r="M37" s="567"/>
      <c r="N37" s="567"/>
      <c r="O37" s="567"/>
      <c r="P37" s="567"/>
      <c r="Q37" s="574"/>
      <c r="R37" s="573"/>
      <c r="S37" s="573"/>
      <c r="T37" s="573"/>
      <c r="U37" s="605" t="str">
        <f>IF(Q37="","",ROUND(($Z$18-Q37)/$Z$18,4))</f>
        <v/>
      </c>
      <c r="V37" s="604"/>
      <c r="W37" s="604"/>
      <c r="X37" s="604"/>
      <c r="Y37" s="572"/>
      <c r="Z37" s="571"/>
      <c r="AA37" s="565" t="str">
        <f>IF(U35="","",IF(AND($H$19="可",U35&gt;=0.05),"可","否"))</f>
        <v/>
      </c>
      <c r="AB37" s="565"/>
      <c r="AC37" s="565"/>
      <c r="AD37" s="565"/>
      <c r="AH37" s="601"/>
      <c r="AI37" s="601"/>
      <c r="AJ37" s="601"/>
      <c r="AK37" s="601"/>
    </row>
    <row r="38" spans="2:37" ht="21.95" customHeight="1" x14ac:dyDescent="0.4">
      <c r="B38" s="570" t="s">
        <v>360</v>
      </c>
      <c r="C38" s="569"/>
      <c r="D38" s="569"/>
      <c r="E38" s="569"/>
      <c r="F38" s="569"/>
      <c r="G38" s="569"/>
      <c r="H38" s="569"/>
      <c r="I38" s="569"/>
      <c r="J38" s="569"/>
      <c r="K38" s="568"/>
      <c r="L38" s="567" t="str">
        <f>IF($N$16="","",EOMONTH(L37,1))</f>
        <v/>
      </c>
      <c r="M38" s="567"/>
      <c r="N38" s="567"/>
      <c r="O38" s="567"/>
      <c r="P38" s="567"/>
      <c r="Q38" s="574"/>
      <c r="R38" s="573"/>
      <c r="S38" s="573"/>
      <c r="T38" s="573"/>
      <c r="U38" s="605" t="str">
        <f>IF(Q38="","",ROUND(($Z$18-Q38)/$Z$18,4))</f>
        <v/>
      </c>
      <c r="V38" s="604"/>
      <c r="W38" s="604"/>
      <c r="X38" s="604"/>
      <c r="Y38" s="576" t="s">
        <v>341</v>
      </c>
      <c r="Z38" s="571"/>
      <c r="AA38" s="565" t="str">
        <f>IF(U36="","",IF(AND($H$19="可",U36&gt;=0.05),"可","否"))</f>
        <v/>
      </c>
      <c r="AB38" s="565"/>
      <c r="AC38" s="565"/>
      <c r="AD38" s="565"/>
      <c r="AH38" s="601"/>
      <c r="AI38" s="601"/>
      <c r="AJ38" s="601"/>
      <c r="AK38" s="601"/>
    </row>
    <row r="39" spans="2:37" ht="21.95" customHeight="1" x14ac:dyDescent="0.4">
      <c r="B39" s="570" t="s">
        <v>359</v>
      </c>
      <c r="C39" s="569"/>
      <c r="D39" s="569"/>
      <c r="E39" s="569"/>
      <c r="F39" s="569"/>
      <c r="G39" s="569"/>
      <c r="H39" s="569"/>
      <c r="I39" s="569"/>
      <c r="J39" s="569"/>
      <c r="K39" s="568"/>
      <c r="L39" s="567" t="str">
        <f>IF($N$16="","",EOMONTH(L38,1))</f>
        <v/>
      </c>
      <c r="M39" s="567"/>
      <c r="N39" s="567"/>
      <c r="O39" s="567"/>
      <c r="P39" s="567"/>
      <c r="Q39" s="574"/>
      <c r="R39" s="573"/>
      <c r="S39" s="573"/>
      <c r="T39" s="573"/>
      <c r="U39" s="605" t="str">
        <f>IF(Q39="","",ROUND(($Z$18-Q39)/$Z$18,4))</f>
        <v/>
      </c>
      <c r="V39" s="604"/>
      <c r="W39" s="604"/>
      <c r="X39" s="604"/>
      <c r="Y39" s="572"/>
      <c r="Z39" s="571"/>
      <c r="AA39" s="603" t="str">
        <f>IF(U37="","",IF(AND($H$19="可",U37&gt;=0.05),"可","否"))</f>
        <v/>
      </c>
      <c r="AB39" s="603"/>
      <c r="AC39" s="603"/>
      <c r="AD39" s="603"/>
      <c r="AH39" s="601"/>
      <c r="AI39" s="601"/>
      <c r="AJ39" s="601"/>
      <c r="AK39" s="601"/>
    </row>
    <row r="40" spans="2:37" ht="21.95" customHeight="1" x14ac:dyDescent="0.4">
      <c r="B40" s="570"/>
      <c r="C40" s="569"/>
      <c r="D40" s="569"/>
      <c r="E40" s="569"/>
      <c r="F40" s="569"/>
      <c r="G40" s="569"/>
      <c r="H40" s="569"/>
      <c r="I40" s="569"/>
      <c r="J40" s="569"/>
      <c r="K40" s="568"/>
      <c r="L40" s="567" t="str">
        <f>IF($N$16="","",EOMONTH(L39,1))</f>
        <v/>
      </c>
      <c r="M40" s="567"/>
      <c r="N40" s="567"/>
      <c r="O40" s="567"/>
      <c r="P40" s="567"/>
      <c r="Q40" s="579"/>
      <c r="R40" s="578"/>
      <c r="S40" s="578"/>
      <c r="T40" s="577"/>
      <c r="U40" s="579"/>
      <c r="V40" s="578"/>
      <c r="W40" s="578"/>
      <c r="X40" s="577"/>
      <c r="Y40" s="572"/>
      <c r="Z40" s="571"/>
      <c r="AA40" s="565" t="str">
        <f>IF(U38="","",IF(AND($H$19="可",U38&gt;=0.05),"可","否"))</f>
        <v/>
      </c>
      <c r="AB40" s="565"/>
      <c r="AC40" s="565"/>
      <c r="AD40" s="565"/>
      <c r="AH40" s="601"/>
      <c r="AI40" s="601"/>
      <c r="AJ40" s="601"/>
      <c r="AK40" s="601"/>
    </row>
    <row r="41" spans="2:37" ht="21.95" customHeight="1" x14ac:dyDescent="0.4">
      <c r="B41" s="570" t="s">
        <v>358</v>
      </c>
      <c r="C41" s="569"/>
      <c r="D41" s="569"/>
      <c r="E41" s="569"/>
      <c r="F41" s="569"/>
      <c r="G41" s="569"/>
      <c r="H41" s="569"/>
      <c r="I41" s="569"/>
      <c r="J41" s="569"/>
      <c r="K41" s="568"/>
      <c r="L41" s="567" t="str">
        <f>IF($N$16="","",EOMONTH(L40,1))</f>
        <v/>
      </c>
      <c r="M41" s="567"/>
      <c r="N41" s="567"/>
      <c r="O41" s="567"/>
      <c r="P41" s="567"/>
      <c r="Q41" s="602"/>
      <c r="R41" s="602"/>
      <c r="S41" s="602"/>
      <c r="T41" s="602"/>
      <c r="U41" s="602"/>
      <c r="V41" s="602"/>
      <c r="W41" s="602"/>
      <c r="X41" s="602"/>
      <c r="Y41" s="572"/>
      <c r="Z41" s="571"/>
      <c r="AA41" s="565" t="str">
        <f>IF(U39="","",IF(AND($H$19="可",U39&gt;=0.05),"可","否"))</f>
        <v/>
      </c>
      <c r="AB41" s="565"/>
      <c r="AC41" s="565"/>
      <c r="AD41" s="565"/>
      <c r="AH41" s="601"/>
      <c r="AI41" s="601"/>
      <c r="AJ41" s="601"/>
      <c r="AK41" s="601"/>
    </row>
    <row r="42" spans="2:37" ht="19.5" customHeight="1" x14ac:dyDescent="0.15">
      <c r="B42" s="600" t="s">
        <v>357</v>
      </c>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row>
    <row r="43" spans="2:37" ht="19.5" customHeight="1" x14ac:dyDescent="0.15">
      <c r="B43" s="600"/>
      <c r="C43" s="599"/>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row>
    <row r="44" spans="2:37" ht="19.5" customHeight="1" x14ac:dyDescent="0.15">
      <c r="B44" s="599"/>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row>
    <row r="45" spans="2:37" ht="20.25" customHeight="1" x14ac:dyDescent="0.15"/>
    <row r="46" spans="2:37" ht="21.95" customHeight="1" x14ac:dyDescent="0.15">
      <c r="B46" s="589" t="s">
        <v>356</v>
      </c>
      <c r="C46" s="588"/>
      <c r="D46" s="588"/>
      <c r="E46" s="588"/>
      <c r="F46" s="588"/>
      <c r="G46" s="588"/>
      <c r="H46" s="588"/>
      <c r="I46" s="588"/>
      <c r="J46" s="588"/>
      <c r="K46" s="588"/>
      <c r="L46" s="588"/>
      <c r="M46" s="588"/>
      <c r="N46" s="588"/>
      <c r="O46" s="588"/>
      <c r="P46" s="588"/>
      <c r="Q46" s="588"/>
      <c r="R46" s="588"/>
      <c r="S46" s="588"/>
      <c r="T46" s="588"/>
      <c r="U46" s="588"/>
      <c r="V46" s="588"/>
      <c r="W46" s="587"/>
      <c r="Y46" s="586" t="s">
        <v>355</v>
      </c>
    </row>
    <row r="47" spans="2:37" ht="21.95" customHeight="1" x14ac:dyDescent="0.15">
      <c r="B47" s="585" t="s">
        <v>354</v>
      </c>
    </row>
    <row r="48" spans="2:37" ht="21.95" customHeight="1" x14ac:dyDescent="0.15">
      <c r="B48" s="598" t="s">
        <v>353</v>
      </c>
      <c r="C48" s="598"/>
      <c r="D48" s="598"/>
      <c r="E48" s="598"/>
      <c r="F48" s="598"/>
      <c r="G48" s="598"/>
      <c r="H48" s="598"/>
      <c r="I48" s="598"/>
      <c r="J48" s="598"/>
      <c r="K48" s="597" t="s">
        <v>352</v>
      </c>
      <c r="L48" s="596"/>
      <c r="M48" s="596"/>
      <c r="N48" s="596"/>
      <c r="O48" s="596"/>
      <c r="P48" s="596"/>
      <c r="Q48" s="596"/>
      <c r="R48" s="596"/>
      <c r="S48" s="596"/>
      <c r="T48" s="596"/>
      <c r="U48" s="596"/>
      <c r="V48" s="596"/>
      <c r="W48" s="596"/>
      <c r="X48" s="596"/>
      <c r="Y48" s="596"/>
      <c r="Z48" s="596"/>
      <c r="AA48" s="596"/>
      <c r="AB48" s="596"/>
      <c r="AC48" s="596"/>
      <c r="AD48" s="596"/>
      <c r="AE48" s="596"/>
      <c r="AF48" s="595"/>
    </row>
    <row r="49" spans="2:32" ht="21.95" customHeight="1" x14ac:dyDescent="0.15">
      <c r="B49" s="594"/>
      <c r="C49" s="594"/>
      <c r="D49" s="594"/>
      <c r="E49" s="594"/>
      <c r="F49" s="594"/>
      <c r="G49" s="594"/>
      <c r="H49" s="594"/>
      <c r="I49" s="594"/>
      <c r="J49" s="594"/>
      <c r="K49" s="593"/>
      <c r="L49" s="592"/>
      <c r="M49" s="592"/>
      <c r="N49" s="592"/>
      <c r="O49" s="592"/>
      <c r="P49" s="592"/>
      <c r="Q49" s="592"/>
      <c r="R49" s="592"/>
      <c r="S49" s="592"/>
      <c r="T49" s="592"/>
      <c r="U49" s="592"/>
      <c r="V49" s="592"/>
      <c r="W49" s="592"/>
      <c r="X49" s="592"/>
      <c r="Y49" s="592"/>
      <c r="Z49" s="592"/>
      <c r="AA49" s="592"/>
      <c r="AB49" s="592"/>
      <c r="AC49" s="592"/>
      <c r="AD49" s="592"/>
      <c r="AE49" s="592"/>
      <c r="AF49" s="591"/>
    </row>
    <row r="50" spans="2:32" ht="36" customHeight="1" x14ac:dyDescent="0.15">
      <c r="B50" s="590" t="s">
        <v>351</v>
      </c>
      <c r="C50" s="590"/>
      <c r="D50" s="590"/>
      <c r="E50" s="59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row>
    <row r="51" spans="2:32" ht="21.95" customHeight="1" x14ac:dyDescent="0.15"/>
    <row r="52" spans="2:32" ht="21.95" customHeight="1" x14ac:dyDescent="0.15">
      <c r="B52" s="589" t="s">
        <v>350</v>
      </c>
      <c r="C52" s="588"/>
      <c r="D52" s="588"/>
      <c r="E52" s="588"/>
      <c r="F52" s="588"/>
      <c r="G52" s="588"/>
      <c r="H52" s="588"/>
      <c r="I52" s="587"/>
      <c r="K52" s="586" t="s">
        <v>349</v>
      </c>
    </row>
    <row r="53" spans="2:32" ht="21.95" customHeight="1" x14ac:dyDescent="0.15">
      <c r="B53" s="585" t="s">
        <v>348</v>
      </c>
    </row>
    <row r="54" spans="2:32" ht="21.95" customHeight="1" x14ac:dyDescent="0.15">
      <c r="B54" s="582"/>
      <c r="C54" s="582"/>
      <c r="D54" s="582"/>
      <c r="E54" s="582"/>
      <c r="F54" s="582"/>
      <c r="G54" s="582"/>
      <c r="H54" s="582"/>
      <c r="I54" s="582"/>
      <c r="J54" s="582"/>
      <c r="K54" s="582"/>
      <c r="L54" s="582" t="s">
        <v>347</v>
      </c>
      <c r="M54" s="582"/>
      <c r="N54" s="582"/>
      <c r="O54" s="582"/>
      <c r="P54" s="582"/>
      <c r="Q54" s="583" t="s">
        <v>346</v>
      </c>
      <c r="R54" s="583"/>
      <c r="S54" s="583"/>
      <c r="T54" s="583"/>
      <c r="U54" s="572"/>
      <c r="V54" s="571"/>
      <c r="W54" s="584" t="s">
        <v>345</v>
      </c>
      <c r="X54" s="582"/>
      <c r="Y54" s="582"/>
      <c r="Z54" s="582"/>
    </row>
    <row r="55" spans="2:32" ht="21.95" customHeight="1" x14ac:dyDescent="0.15">
      <c r="B55" s="582"/>
      <c r="C55" s="582"/>
      <c r="D55" s="582"/>
      <c r="E55" s="582"/>
      <c r="F55" s="582"/>
      <c r="G55" s="582"/>
      <c r="H55" s="582"/>
      <c r="I55" s="582"/>
      <c r="J55" s="582"/>
      <c r="K55" s="582"/>
      <c r="L55" s="582"/>
      <c r="M55" s="582"/>
      <c r="N55" s="582"/>
      <c r="O55" s="582"/>
      <c r="P55" s="582"/>
      <c r="Q55" s="583"/>
      <c r="R55" s="583"/>
      <c r="S55" s="583"/>
      <c r="T55" s="583"/>
      <c r="U55" s="572"/>
      <c r="V55" s="571"/>
      <c r="W55" s="582"/>
      <c r="X55" s="582"/>
      <c r="Y55" s="582"/>
      <c r="Z55" s="582"/>
    </row>
    <row r="56" spans="2:32" ht="21.95" customHeight="1" x14ac:dyDescent="0.15">
      <c r="B56" s="570" t="s">
        <v>344</v>
      </c>
      <c r="C56" s="569"/>
      <c r="D56" s="569"/>
      <c r="E56" s="569"/>
      <c r="F56" s="569"/>
      <c r="G56" s="569"/>
      <c r="H56" s="569"/>
      <c r="I56" s="569"/>
      <c r="J56" s="569"/>
      <c r="K56" s="568"/>
      <c r="L56" s="567" t="str">
        <f>IF(N16="","",EOMONTH(AI16,0))</f>
        <v/>
      </c>
      <c r="M56" s="567"/>
      <c r="N56" s="567"/>
      <c r="O56" s="567"/>
      <c r="P56" s="567"/>
      <c r="Q56" s="581" t="str">
        <f>IF($P$17=0,"",$P$17)</f>
        <v/>
      </c>
      <c r="R56" s="580"/>
      <c r="S56" s="580"/>
      <c r="T56" s="580"/>
      <c r="U56" s="572"/>
      <c r="V56" s="571"/>
      <c r="W56" s="579"/>
      <c r="X56" s="578"/>
      <c r="Y56" s="578"/>
      <c r="Z56" s="577"/>
    </row>
    <row r="57" spans="2:32" ht="21.95" customHeight="1" x14ac:dyDescent="0.15">
      <c r="B57" s="570" t="s">
        <v>343</v>
      </c>
      <c r="C57" s="569"/>
      <c r="D57" s="569"/>
      <c r="E57" s="569"/>
      <c r="F57" s="569"/>
      <c r="G57" s="569"/>
      <c r="H57" s="569"/>
      <c r="I57" s="569"/>
      <c r="J57" s="569"/>
      <c r="K57" s="568"/>
      <c r="L57" s="567" t="str">
        <f>IF($N$16="","",EOMONTH(L56,1))</f>
        <v/>
      </c>
      <c r="M57" s="567"/>
      <c r="N57" s="567"/>
      <c r="O57" s="567"/>
      <c r="P57" s="567"/>
      <c r="Q57" s="574"/>
      <c r="R57" s="573"/>
      <c r="S57" s="573"/>
      <c r="T57" s="573"/>
      <c r="U57" s="572"/>
      <c r="V57" s="571"/>
      <c r="W57" s="579"/>
      <c r="X57" s="578"/>
      <c r="Y57" s="578"/>
      <c r="Z57" s="577"/>
    </row>
    <row r="58" spans="2:32" ht="21.95" customHeight="1" x14ac:dyDescent="0.15">
      <c r="B58" s="570" t="s">
        <v>342</v>
      </c>
      <c r="C58" s="569"/>
      <c r="D58" s="569"/>
      <c r="E58" s="569"/>
      <c r="F58" s="569"/>
      <c r="G58" s="569"/>
      <c r="H58" s="569"/>
      <c r="I58" s="569"/>
      <c r="J58" s="569"/>
      <c r="K58" s="568"/>
      <c r="L58" s="567" t="str">
        <f>IF($N$16="","",EOMONTH(L57,1))</f>
        <v/>
      </c>
      <c r="M58" s="567"/>
      <c r="N58" s="567"/>
      <c r="O58" s="567"/>
      <c r="P58" s="567"/>
      <c r="Q58" s="574"/>
      <c r="R58" s="573"/>
      <c r="S58" s="573"/>
      <c r="T58" s="573"/>
      <c r="U58" s="572"/>
      <c r="V58" s="571"/>
      <c r="W58" s="565" t="str">
        <f>IF(Q56="","",IF(OR(AND($AJ$8=7,Q56&lt;=750,$H$20="可"),(AND($AJ$8=8,Q56&lt;=900,$H$20="可"))),"可","否"))</f>
        <v/>
      </c>
      <c r="X58" s="565"/>
      <c r="Y58" s="565"/>
      <c r="Z58" s="565"/>
    </row>
    <row r="59" spans="2:32" ht="21.95" customHeight="1" x14ac:dyDescent="0.15">
      <c r="B59" s="570"/>
      <c r="C59" s="569"/>
      <c r="D59" s="569"/>
      <c r="E59" s="569"/>
      <c r="F59" s="569"/>
      <c r="G59" s="569"/>
      <c r="H59" s="569"/>
      <c r="I59" s="569"/>
      <c r="J59" s="569"/>
      <c r="K59" s="568"/>
      <c r="L59" s="567" t="str">
        <f>IF($N$16="","",EOMONTH(L58,1))</f>
        <v/>
      </c>
      <c r="M59" s="567"/>
      <c r="N59" s="567"/>
      <c r="O59" s="567"/>
      <c r="P59" s="567"/>
      <c r="Q59" s="574"/>
      <c r="R59" s="573"/>
      <c r="S59" s="573"/>
      <c r="T59" s="573"/>
      <c r="U59" s="572"/>
      <c r="V59" s="571"/>
      <c r="W59" s="565" t="str">
        <f>IF(Q57="","",IF(OR(AND($AJ$8=7,Q57&lt;=750,$H$20="可"),(AND($AJ$8=8,Q57&lt;=900,$H$20="可"))),"可","否"))</f>
        <v/>
      </c>
      <c r="X59" s="565"/>
      <c r="Y59" s="565"/>
      <c r="Z59" s="565"/>
    </row>
    <row r="60" spans="2:32" ht="21.95" customHeight="1" x14ac:dyDescent="0.15">
      <c r="B60" s="570"/>
      <c r="C60" s="569"/>
      <c r="D60" s="569"/>
      <c r="E60" s="569"/>
      <c r="F60" s="569"/>
      <c r="G60" s="569"/>
      <c r="H60" s="569"/>
      <c r="I60" s="569"/>
      <c r="J60" s="569"/>
      <c r="K60" s="568"/>
      <c r="L60" s="567" t="str">
        <f>IF($N$16="","",EOMONTH(L59,1))</f>
        <v/>
      </c>
      <c r="M60" s="567"/>
      <c r="N60" s="567"/>
      <c r="O60" s="567"/>
      <c r="P60" s="567"/>
      <c r="Q60" s="574"/>
      <c r="R60" s="573"/>
      <c r="S60" s="573"/>
      <c r="T60" s="573"/>
      <c r="U60" s="572"/>
      <c r="V60" s="571"/>
      <c r="W60" s="565" t="str">
        <f>IF(Q58="","",IF(OR(AND($AJ$8=7,Q58&lt;=750,$H$20="可"),(AND($AJ$8=8,Q58&lt;=900,$H$20="可"))),"可","否"))</f>
        <v/>
      </c>
      <c r="X60" s="565"/>
      <c r="Y60" s="565"/>
      <c r="Z60" s="565"/>
    </row>
    <row r="61" spans="2:32" ht="21.95" customHeight="1" x14ac:dyDescent="0.15">
      <c r="B61" s="570"/>
      <c r="C61" s="569"/>
      <c r="D61" s="569"/>
      <c r="E61" s="569"/>
      <c r="F61" s="569"/>
      <c r="G61" s="569"/>
      <c r="H61" s="569"/>
      <c r="I61" s="569"/>
      <c r="J61" s="569"/>
      <c r="K61" s="568"/>
      <c r="L61" s="567" t="str">
        <f>IF($N$16="","",EOMONTH(L60,1))</f>
        <v/>
      </c>
      <c r="M61" s="567"/>
      <c r="N61" s="567"/>
      <c r="O61" s="567"/>
      <c r="P61" s="567"/>
      <c r="Q61" s="574"/>
      <c r="R61" s="573"/>
      <c r="S61" s="573"/>
      <c r="T61" s="573"/>
      <c r="U61" s="572"/>
      <c r="V61" s="571"/>
      <c r="W61" s="565" t="str">
        <f>IF(Q59="","",IF(OR(AND($AJ$8=7,Q59&lt;=750,$H$20="可"),(AND($AJ$8=8,Q59&lt;=900,$H$20="可"))),"可","否"))</f>
        <v/>
      </c>
      <c r="X61" s="565"/>
      <c r="Y61" s="565"/>
      <c r="Z61" s="565"/>
    </row>
    <row r="62" spans="2:32" ht="21.95" customHeight="1" x14ac:dyDescent="0.15">
      <c r="B62" s="570"/>
      <c r="C62" s="569"/>
      <c r="D62" s="569"/>
      <c r="E62" s="569"/>
      <c r="F62" s="569"/>
      <c r="G62" s="569"/>
      <c r="H62" s="569"/>
      <c r="I62" s="569"/>
      <c r="J62" s="569"/>
      <c r="K62" s="568"/>
      <c r="L62" s="567" t="str">
        <f>IF($N$16="","",EOMONTH(L61,1))</f>
        <v/>
      </c>
      <c r="M62" s="567"/>
      <c r="N62" s="567"/>
      <c r="O62" s="567"/>
      <c r="P62" s="567"/>
      <c r="Q62" s="574"/>
      <c r="R62" s="573"/>
      <c r="S62" s="573"/>
      <c r="T62" s="573"/>
      <c r="U62" s="572"/>
      <c r="V62" s="571"/>
      <c r="W62" s="565" t="str">
        <f>IF(Q60="","",IF(OR(AND($AJ$8=7,Q60&lt;=750,$H$20="可"),(AND($AJ$8=8,Q60&lt;=900,$H$20="可"))),"可","否"))</f>
        <v/>
      </c>
      <c r="X62" s="565"/>
      <c r="Y62" s="565"/>
      <c r="Z62" s="565"/>
    </row>
    <row r="63" spans="2:32" ht="21.95" customHeight="1" x14ac:dyDescent="0.15">
      <c r="B63" s="570"/>
      <c r="C63" s="569"/>
      <c r="D63" s="569"/>
      <c r="E63" s="569"/>
      <c r="F63" s="569"/>
      <c r="G63" s="569"/>
      <c r="H63" s="569"/>
      <c r="I63" s="569"/>
      <c r="J63" s="569"/>
      <c r="K63" s="568"/>
      <c r="L63" s="567" t="str">
        <f>IF($N$16="","",EOMONTH(L62,1))</f>
        <v/>
      </c>
      <c r="M63" s="567"/>
      <c r="N63" s="567"/>
      <c r="O63" s="567"/>
      <c r="P63" s="567"/>
      <c r="Q63" s="574"/>
      <c r="R63" s="573"/>
      <c r="S63" s="573"/>
      <c r="T63" s="573"/>
      <c r="U63" s="576" t="s">
        <v>341</v>
      </c>
      <c r="V63" s="575"/>
      <c r="W63" s="565" t="str">
        <f>IF(Q61="","",IF(OR(AND($AJ$8=7,Q61&lt;=750,$H$20="可"),(AND($AJ$8=8,Q61&lt;=900,$H$20="可"))),"可","否"))</f>
        <v/>
      </c>
      <c r="X63" s="565"/>
      <c r="Y63" s="565"/>
      <c r="Z63" s="565"/>
    </row>
    <row r="64" spans="2:32" ht="21.95" customHeight="1" x14ac:dyDescent="0.15">
      <c r="B64" s="570"/>
      <c r="C64" s="569"/>
      <c r="D64" s="569"/>
      <c r="E64" s="569"/>
      <c r="F64" s="569"/>
      <c r="G64" s="569"/>
      <c r="H64" s="569"/>
      <c r="I64" s="569"/>
      <c r="J64" s="569"/>
      <c r="K64" s="568"/>
      <c r="L64" s="567" t="str">
        <f>IF($N$16="","",EOMONTH(L63,1))</f>
        <v/>
      </c>
      <c r="M64" s="567"/>
      <c r="N64" s="567"/>
      <c r="O64" s="567"/>
      <c r="P64" s="567"/>
      <c r="Q64" s="574"/>
      <c r="R64" s="573"/>
      <c r="S64" s="573"/>
      <c r="T64" s="573"/>
      <c r="U64" s="576"/>
      <c r="V64" s="575"/>
      <c r="W64" s="565" t="str">
        <f>IF(Q62="","",IF(OR(AND($AJ$8=7,Q62&lt;=750,$H$20="可"),(AND($AJ$8=8,Q62&lt;=900,$H$20="可"))),"可","否"))</f>
        <v/>
      </c>
      <c r="X64" s="565"/>
      <c r="Y64" s="565"/>
      <c r="Z64" s="565"/>
    </row>
    <row r="65" spans="2:32" ht="21.95" customHeight="1" x14ac:dyDescent="0.15">
      <c r="B65" s="570"/>
      <c r="C65" s="569"/>
      <c r="D65" s="569"/>
      <c r="E65" s="569"/>
      <c r="F65" s="569"/>
      <c r="G65" s="569"/>
      <c r="H65" s="569"/>
      <c r="I65" s="569"/>
      <c r="J65" s="569"/>
      <c r="K65" s="568"/>
      <c r="L65" s="567" t="str">
        <f>IF($N$16="","",EOMONTH(L64,1))</f>
        <v/>
      </c>
      <c r="M65" s="567"/>
      <c r="N65" s="567"/>
      <c r="O65" s="567"/>
      <c r="P65" s="567"/>
      <c r="Q65" s="574"/>
      <c r="R65" s="573"/>
      <c r="S65" s="573"/>
      <c r="T65" s="573"/>
      <c r="U65" s="576"/>
      <c r="V65" s="575"/>
      <c r="W65" s="565" t="str">
        <f>IF(Q63="","",IF(OR(AND($AJ$8=7,Q63&lt;=750,$H$20="可"),(AND($AJ$8=8,Q63&lt;=900,$H$20="可"))),"可","否"))</f>
        <v/>
      </c>
      <c r="X65" s="565"/>
      <c r="Y65" s="565"/>
      <c r="Z65" s="565"/>
    </row>
    <row r="66" spans="2:32" ht="21.95" customHeight="1" x14ac:dyDescent="0.15">
      <c r="B66" s="570"/>
      <c r="C66" s="569"/>
      <c r="D66" s="569"/>
      <c r="E66" s="569"/>
      <c r="F66" s="569"/>
      <c r="G66" s="569"/>
      <c r="H66" s="569"/>
      <c r="I66" s="569"/>
      <c r="J66" s="569"/>
      <c r="K66" s="568"/>
      <c r="L66" s="567" t="str">
        <f>IF($N$16="","",EOMONTH(L65,1))</f>
        <v/>
      </c>
      <c r="M66" s="567"/>
      <c r="N66" s="567"/>
      <c r="O66" s="567"/>
      <c r="P66" s="567"/>
      <c r="Q66" s="574"/>
      <c r="R66" s="573"/>
      <c r="S66" s="573"/>
      <c r="T66" s="573"/>
      <c r="U66" s="576"/>
      <c r="V66" s="575"/>
      <c r="W66" s="565" t="str">
        <f>IF(Q64="","",IF(OR(AND($AJ$8=7,Q64&lt;=750,$H$20="可"),(AND($AJ$8=8,Q64&lt;=900,$H$20="可"))),"可","否"))</f>
        <v/>
      </c>
      <c r="X66" s="565"/>
      <c r="Y66" s="565"/>
      <c r="Z66" s="565"/>
    </row>
    <row r="67" spans="2:32" ht="21.95" customHeight="1" x14ac:dyDescent="0.15">
      <c r="B67" s="570"/>
      <c r="C67" s="569"/>
      <c r="D67" s="569"/>
      <c r="E67" s="569"/>
      <c r="F67" s="569"/>
      <c r="G67" s="569"/>
      <c r="H67" s="569"/>
      <c r="I67" s="569"/>
      <c r="J67" s="569"/>
      <c r="K67" s="568"/>
      <c r="L67" s="567" t="str">
        <f>IF($N$16="","",EOMONTH(L66,1))</f>
        <v/>
      </c>
      <c r="M67" s="567"/>
      <c r="N67" s="567"/>
      <c r="O67" s="567"/>
      <c r="P67" s="567"/>
      <c r="Q67" s="574"/>
      <c r="R67" s="573"/>
      <c r="S67" s="573"/>
      <c r="T67" s="573"/>
      <c r="U67" s="572"/>
      <c r="V67" s="571"/>
      <c r="W67" s="565" t="str">
        <f>IF(Q65="","",IF(OR(AND($AJ$8=7,Q65&lt;=750,$H$20="可"),(AND($AJ$8=8,Q65&lt;=900,$H$20="可"))),"可","否"))</f>
        <v/>
      </c>
      <c r="X67" s="565"/>
      <c r="Y67" s="565"/>
      <c r="Z67" s="565"/>
    </row>
    <row r="68" spans="2:32" ht="21.95" customHeight="1" x14ac:dyDescent="0.15">
      <c r="B68" s="570"/>
      <c r="C68" s="569"/>
      <c r="D68" s="569"/>
      <c r="E68" s="569"/>
      <c r="F68" s="569"/>
      <c r="G68" s="569"/>
      <c r="H68" s="569"/>
      <c r="I68" s="569"/>
      <c r="J68" s="569"/>
      <c r="K68" s="568"/>
      <c r="L68" s="567" t="str">
        <f>IF($N$16="","",EOMONTH(L67,1))</f>
        <v/>
      </c>
      <c r="M68" s="567"/>
      <c r="N68" s="567"/>
      <c r="O68" s="567"/>
      <c r="P68" s="567"/>
      <c r="Q68" s="574"/>
      <c r="R68" s="573"/>
      <c r="S68" s="573"/>
      <c r="T68" s="573"/>
      <c r="U68" s="572"/>
      <c r="V68" s="571"/>
      <c r="W68" s="565" t="str">
        <f>IF(Q66="","",IF(OR(AND($AJ$8=7,Q66&lt;=750,$H$20="可"),(AND($AJ$8=8,Q66&lt;=900,$H$20="可"))),"可","否"))</f>
        <v/>
      </c>
      <c r="X68" s="565"/>
      <c r="Y68" s="565"/>
      <c r="Z68" s="565"/>
    </row>
    <row r="69" spans="2:32" ht="21.95" customHeight="1" x14ac:dyDescent="0.15">
      <c r="B69" s="570"/>
      <c r="C69" s="569"/>
      <c r="D69" s="569"/>
      <c r="E69" s="569"/>
      <c r="F69" s="569"/>
      <c r="G69" s="569"/>
      <c r="H69" s="569"/>
      <c r="I69" s="569"/>
      <c r="J69" s="569"/>
      <c r="K69" s="568"/>
      <c r="L69" s="567" t="str">
        <f>IF($N$16="","",EOMONTH(L68,1))</f>
        <v/>
      </c>
      <c r="M69" s="567"/>
      <c r="N69" s="567"/>
      <c r="O69" s="567"/>
      <c r="P69" s="567"/>
      <c r="Q69" s="574"/>
      <c r="R69" s="573"/>
      <c r="S69" s="573"/>
      <c r="T69" s="573"/>
      <c r="U69" s="572"/>
      <c r="V69" s="571"/>
      <c r="W69" s="565" t="str">
        <f>IF(Q67="","",IF(OR(AND($AJ$8=7,Q67&lt;=750,$H$20="可"),(AND($AJ$8=8,Q67&lt;=900,$H$20="可"))),"可","否"))</f>
        <v/>
      </c>
      <c r="X69" s="565"/>
      <c r="Y69" s="565"/>
      <c r="Z69" s="565"/>
    </row>
    <row r="70" spans="2:32" ht="21.95" customHeight="1" x14ac:dyDescent="0.15">
      <c r="B70" s="570"/>
      <c r="C70" s="569"/>
      <c r="D70" s="569"/>
      <c r="E70" s="569"/>
      <c r="F70" s="569"/>
      <c r="G70" s="569"/>
      <c r="H70" s="569"/>
      <c r="I70" s="569"/>
      <c r="J70" s="569"/>
      <c r="K70" s="568"/>
      <c r="L70" s="567" t="str">
        <f>IF($N$16="","",EOMONTH(L69,1))</f>
        <v/>
      </c>
      <c r="M70" s="567"/>
      <c r="N70" s="567"/>
      <c r="O70" s="567"/>
      <c r="P70" s="567"/>
      <c r="Q70" s="566"/>
      <c r="R70" s="566"/>
      <c r="S70" s="566"/>
      <c r="T70" s="566"/>
      <c r="W70" s="565" t="str">
        <f>IF(Q68="","",IF(OR(AND($AJ$8=7,Q68&lt;=750,$H$20="可"),(AND($AJ$8=8,Q68&lt;=900,$H$20="可"))),"可","否"))</f>
        <v/>
      </c>
      <c r="X70" s="565"/>
      <c r="Y70" s="565"/>
      <c r="Z70" s="565"/>
    </row>
    <row r="71" spans="2:32" ht="21.95" customHeight="1" x14ac:dyDescent="0.15">
      <c r="B71" s="570"/>
      <c r="C71" s="569"/>
      <c r="D71" s="569"/>
      <c r="E71" s="569"/>
      <c r="F71" s="569"/>
      <c r="G71" s="569"/>
      <c r="H71" s="569"/>
      <c r="I71" s="569"/>
      <c r="J71" s="569"/>
      <c r="K71" s="568"/>
      <c r="L71" s="567" t="str">
        <f>IF($N$16="","",EOMONTH(L70,1))</f>
        <v/>
      </c>
      <c r="M71" s="567"/>
      <c r="N71" s="567"/>
      <c r="O71" s="567"/>
      <c r="P71" s="567"/>
      <c r="Q71" s="566"/>
      <c r="R71" s="566"/>
      <c r="S71" s="566"/>
      <c r="T71" s="566"/>
      <c r="W71" s="565" t="str">
        <f>IF(Q69="","",IF(OR(AND($AJ$8=7,Q69&lt;=750,$H$20="可"),(AND($AJ$8=8,Q69&lt;=900,$H$20="可"))),"可","否"))</f>
        <v/>
      </c>
      <c r="X71" s="565"/>
      <c r="Y71" s="565"/>
      <c r="Z71" s="565"/>
    </row>
    <row r="72" spans="2:32" ht="21.95" customHeight="1" x14ac:dyDescent="0.15">
      <c r="B72" s="570"/>
      <c r="C72" s="569"/>
      <c r="D72" s="569"/>
      <c r="E72" s="569"/>
      <c r="F72" s="569"/>
      <c r="G72" s="569"/>
      <c r="H72" s="569"/>
      <c r="I72" s="569"/>
      <c r="J72" s="569"/>
      <c r="K72" s="568"/>
      <c r="L72" s="567" t="str">
        <f>IF($N$16="","",EOMONTH(L71,1))</f>
        <v/>
      </c>
      <c r="M72" s="567"/>
      <c r="N72" s="567"/>
      <c r="O72" s="567"/>
      <c r="P72" s="567"/>
      <c r="Q72" s="566"/>
      <c r="R72" s="566"/>
      <c r="S72" s="566"/>
      <c r="T72" s="566"/>
      <c r="W72" s="565" t="str">
        <f>IF(Q70="","",IF(OR(AND($AJ$8=7,Q70&lt;=750,$H$20="可"),(AND($AJ$8=8,Q70&lt;=900,$H$20="可"))),"可","否"))</f>
        <v/>
      </c>
      <c r="X72" s="565"/>
      <c r="Y72" s="565"/>
      <c r="Z72" s="565"/>
    </row>
    <row r="73" spans="2:32" ht="21.95" customHeight="1" x14ac:dyDescent="0.15">
      <c r="B73" s="570"/>
      <c r="C73" s="569"/>
      <c r="D73" s="569"/>
      <c r="E73" s="569"/>
      <c r="F73" s="569"/>
      <c r="G73" s="569"/>
      <c r="H73" s="569"/>
      <c r="I73" s="569"/>
      <c r="J73" s="569"/>
      <c r="K73" s="568"/>
      <c r="L73" s="567" t="str">
        <f>IF($N$16="","",EOMONTH(L72,1))</f>
        <v/>
      </c>
      <c r="M73" s="567"/>
      <c r="N73" s="567"/>
      <c r="O73" s="567"/>
      <c r="P73" s="567"/>
      <c r="Q73" s="566"/>
      <c r="R73" s="566"/>
      <c r="S73" s="566"/>
      <c r="T73" s="566"/>
      <c r="W73" s="565" t="str">
        <f>IF(Q71="","",IF(OR(AND($AJ$8=7,Q71&lt;=750,$H$20="可"),(AND($AJ$8=8,Q71&lt;=900,$H$20="可"))),"可","否"))</f>
        <v/>
      </c>
      <c r="X73" s="565"/>
      <c r="Y73" s="565"/>
      <c r="Z73" s="565"/>
    </row>
    <row r="74" spans="2:32" ht="21.95" customHeight="1" x14ac:dyDescent="0.15">
      <c r="B74" s="570"/>
      <c r="C74" s="569"/>
      <c r="D74" s="569"/>
      <c r="E74" s="569"/>
      <c r="F74" s="569"/>
      <c r="G74" s="569"/>
      <c r="H74" s="569"/>
      <c r="I74" s="569"/>
      <c r="J74" s="569"/>
      <c r="K74" s="568"/>
      <c r="L74" s="567" t="str">
        <f>IF($N$16="","",EOMONTH(L73,1))</f>
        <v/>
      </c>
      <c r="M74" s="567"/>
      <c r="N74" s="567"/>
      <c r="O74" s="567"/>
      <c r="P74" s="567"/>
      <c r="Q74" s="566"/>
      <c r="R74" s="566"/>
      <c r="S74" s="566"/>
      <c r="T74" s="566"/>
      <c r="W74" s="565" t="str">
        <f>IF(Q72="","",IF(OR(AND($AJ$8=7,Q72&lt;=750,$H$20="可"),(AND($AJ$8=8,Q72&lt;=900,$H$20="可"))),"可","否"))</f>
        <v/>
      </c>
      <c r="X74" s="565"/>
      <c r="Y74" s="565"/>
      <c r="Z74" s="565"/>
    </row>
    <row r="75" spans="2:32" ht="21.95" customHeight="1" x14ac:dyDescent="0.15">
      <c r="B75" s="564" t="s">
        <v>340</v>
      </c>
      <c r="C75" s="563"/>
      <c r="D75" s="563"/>
      <c r="E75" s="563"/>
      <c r="F75" s="563"/>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563"/>
      <c r="AE75" s="563"/>
      <c r="AF75" s="563"/>
    </row>
    <row r="76" spans="2:32" ht="21.95" customHeight="1" x14ac:dyDescent="0.15">
      <c r="B76" s="564"/>
      <c r="C76" s="563"/>
      <c r="D76" s="563"/>
      <c r="E76" s="563"/>
      <c r="F76" s="563"/>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563"/>
      <c r="AE76" s="563"/>
      <c r="AF76" s="563"/>
    </row>
    <row r="77" spans="2:32" ht="21.95" customHeight="1" x14ac:dyDescent="0.15">
      <c r="B77" s="564"/>
      <c r="C77" s="563"/>
      <c r="D77" s="563"/>
      <c r="E77" s="563"/>
      <c r="F77" s="563"/>
      <c r="G77" s="563"/>
      <c r="H77" s="563"/>
      <c r="I77" s="563"/>
      <c r="J77" s="563"/>
      <c r="K77" s="563"/>
      <c r="L77" s="563"/>
      <c r="M77" s="563"/>
      <c r="N77" s="563"/>
      <c r="O77" s="563"/>
      <c r="P77" s="563"/>
      <c r="Q77" s="563"/>
      <c r="R77" s="563"/>
      <c r="S77" s="563"/>
      <c r="T77" s="563"/>
      <c r="U77" s="563"/>
      <c r="V77" s="563"/>
      <c r="W77" s="563"/>
      <c r="X77" s="563"/>
      <c r="Y77" s="563"/>
      <c r="Z77" s="563"/>
      <c r="AA77" s="563"/>
      <c r="AB77" s="563"/>
      <c r="AC77" s="563"/>
      <c r="AD77" s="563"/>
      <c r="AE77" s="563"/>
      <c r="AF77" s="563"/>
    </row>
  </sheetData>
  <mergeCells count="182">
    <mergeCell ref="B75:AF77"/>
    <mergeCell ref="B73:K73"/>
    <mergeCell ref="L73:P73"/>
    <mergeCell ref="Q73:T73"/>
    <mergeCell ref="W73:Z73"/>
    <mergeCell ref="B74:K74"/>
    <mergeCell ref="L74:P74"/>
    <mergeCell ref="Q74:T74"/>
    <mergeCell ref="W74:Z74"/>
    <mergeCell ref="B69:K69"/>
    <mergeCell ref="L69:P69"/>
    <mergeCell ref="Q69:T69"/>
    <mergeCell ref="U69:V69"/>
    <mergeCell ref="W69:Z69"/>
    <mergeCell ref="B70:K70"/>
    <mergeCell ref="L70:P70"/>
    <mergeCell ref="Q70:T70"/>
    <mergeCell ref="W70:Z70"/>
    <mergeCell ref="B71:K71"/>
    <mergeCell ref="L71:P71"/>
    <mergeCell ref="Q71:T71"/>
    <mergeCell ref="W71:Z71"/>
    <mergeCell ref="B72:K72"/>
    <mergeCell ref="L72:P72"/>
    <mergeCell ref="Q72:T72"/>
    <mergeCell ref="W72:Z72"/>
    <mergeCell ref="B67:K67"/>
    <mergeCell ref="L67:P67"/>
    <mergeCell ref="Q67:T67"/>
    <mergeCell ref="U67:V67"/>
    <mergeCell ref="W67:Z67"/>
    <mergeCell ref="B68:K68"/>
    <mergeCell ref="L68:P68"/>
    <mergeCell ref="Q68:T68"/>
    <mergeCell ref="U68:V68"/>
    <mergeCell ref="W68:Z68"/>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1:K41"/>
    <mergeCell ref="L41:P41"/>
    <mergeCell ref="Q41:T41"/>
    <mergeCell ref="U41:X41"/>
    <mergeCell ref="AA41:AD41"/>
    <mergeCell ref="B42:AF44"/>
    <mergeCell ref="B46:W46"/>
    <mergeCell ref="B48:J49"/>
    <mergeCell ref="K48:AF48"/>
    <mergeCell ref="K49:AF49"/>
    <mergeCell ref="B50:AF50"/>
    <mergeCell ref="B52:I52"/>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36:K36"/>
    <mergeCell ref="L36:P36"/>
    <mergeCell ref="Q36:T36"/>
    <mergeCell ref="U36:X36"/>
    <mergeCell ref="Y36:Z36"/>
    <mergeCell ref="AA36:AD36"/>
    <mergeCell ref="B37:K37"/>
    <mergeCell ref="L37:P37"/>
    <mergeCell ref="Q37:T37"/>
    <mergeCell ref="U37:X37"/>
    <mergeCell ref="Y37:Z37"/>
    <mergeCell ref="AA37:AD37"/>
    <mergeCell ref="B34:K34"/>
    <mergeCell ref="L34:P34"/>
    <mergeCell ref="Q34:T34"/>
    <mergeCell ref="U34:X34"/>
    <mergeCell ref="Y34:Z34"/>
    <mergeCell ref="AA34:AD34"/>
    <mergeCell ref="B35:K35"/>
    <mergeCell ref="L35:P35"/>
    <mergeCell ref="Q35:T35"/>
    <mergeCell ref="U35:X35"/>
    <mergeCell ref="Y35:Z35"/>
    <mergeCell ref="AA35:AD35"/>
    <mergeCell ref="B20:G20"/>
    <mergeCell ref="H20:J20"/>
    <mergeCell ref="B21:AF28"/>
    <mergeCell ref="B30:I30"/>
    <mergeCell ref="B32:K33"/>
    <mergeCell ref="L32:P33"/>
    <mergeCell ref="Q32:T33"/>
    <mergeCell ref="U32:X33"/>
    <mergeCell ref="Y32:Z33"/>
    <mergeCell ref="AA32:AD33"/>
    <mergeCell ref="B11:F11"/>
    <mergeCell ref="G11:Q11"/>
    <mergeCell ref="R11:U11"/>
    <mergeCell ref="V11:AB11"/>
    <mergeCell ref="B12:AF13"/>
    <mergeCell ref="B16:K16"/>
    <mergeCell ref="L16:M16"/>
    <mergeCell ref="N16:O16"/>
    <mergeCell ref="Q16:R16"/>
    <mergeCell ref="B17:O17"/>
    <mergeCell ref="P17:R17"/>
    <mergeCell ref="B18:Y18"/>
    <mergeCell ref="Z18:AB18"/>
    <mergeCell ref="B19:G19"/>
    <mergeCell ref="H19:J19"/>
    <mergeCell ref="A1:AG1"/>
    <mergeCell ref="B3:AF6"/>
    <mergeCell ref="B9:F9"/>
    <mergeCell ref="G9:J9"/>
    <mergeCell ref="K9:N9"/>
    <mergeCell ref="O9:AB9"/>
    <mergeCell ref="B10:F10"/>
    <mergeCell ref="G10:J10"/>
    <mergeCell ref="K10:N10"/>
    <mergeCell ref="O10:T10"/>
    <mergeCell ref="U10:X10"/>
    <mergeCell ref="Y10:AF10"/>
  </mergeCells>
  <phoneticPr fontId="2"/>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ageMargins left="0.7" right="0.7" top="0.75" bottom="0.75" header="0.3" footer="0.3"/>
  <pageSetup paperSize="9" scale="73" orientation="portrait" r:id="rId1"/>
  <rowBreaks count="1" manualBreakCount="1">
    <brk id="44"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zoomScale="60" zoomScaleNormal="70" workbookViewId="0">
      <selection activeCell="B9" sqref="B9:AF11"/>
    </sheetView>
  </sheetViews>
  <sheetFormatPr defaultColWidth="9" defaultRowHeight="13.5" x14ac:dyDescent="0.15"/>
  <cols>
    <col min="1" max="1" width="3.75" style="659" customWidth="1"/>
    <col min="2" max="18" width="9" style="659"/>
    <col min="19" max="19" width="10.75" style="659" customWidth="1"/>
    <col min="20" max="20" width="3.75" style="659" customWidth="1"/>
    <col min="21" max="21" width="5" style="659" customWidth="1"/>
    <col min="22" max="16384" width="9" style="659"/>
  </cols>
  <sheetData>
    <row r="1" spans="1:21" ht="14.25" x14ac:dyDescent="0.15">
      <c r="A1" s="662" t="s">
        <v>449</v>
      </c>
      <c r="B1" s="794"/>
      <c r="C1" s="794"/>
      <c r="D1" s="795"/>
      <c r="E1" s="794"/>
      <c r="F1" s="794"/>
      <c r="G1" s="794"/>
      <c r="H1" s="788"/>
      <c r="I1" s="788"/>
      <c r="J1" s="788"/>
      <c r="K1" s="788"/>
      <c r="L1" s="788"/>
      <c r="M1" s="788"/>
      <c r="N1" s="788"/>
      <c r="O1" s="788"/>
      <c r="P1" s="788"/>
      <c r="Q1" s="788"/>
      <c r="R1" s="788"/>
      <c r="S1" s="788"/>
      <c r="T1" s="788"/>
      <c r="U1" s="788"/>
    </row>
    <row r="2" spans="1:21" ht="27.75" customHeight="1" x14ac:dyDescent="0.2">
      <c r="A2" s="793" t="s">
        <v>448</v>
      </c>
      <c r="B2" s="793"/>
      <c r="C2" s="793"/>
      <c r="D2" s="793"/>
      <c r="E2" s="793"/>
      <c r="F2" s="793"/>
      <c r="G2" s="793"/>
      <c r="H2" s="793"/>
      <c r="I2" s="793"/>
      <c r="J2" s="793"/>
      <c r="K2" s="793"/>
      <c r="L2" s="793"/>
      <c r="M2" s="793"/>
      <c r="N2" s="793"/>
      <c r="O2" s="793"/>
      <c r="P2" s="793"/>
      <c r="Q2" s="793"/>
      <c r="R2" s="793"/>
      <c r="S2" s="793"/>
      <c r="T2" s="793"/>
      <c r="U2" s="792"/>
    </row>
    <row r="3" spans="1:21" ht="5.25" customHeight="1" x14ac:dyDescent="0.15">
      <c r="A3" s="662"/>
      <c r="B3" s="791"/>
      <c r="C3" s="791"/>
      <c r="D3" s="791"/>
      <c r="E3" s="791"/>
      <c r="F3" s="791"/>
      <c r="G3" s="791"/>
      <c r="H3" s="791"/>
      <c r="I3" s="791"/>
      <c r="J3" s="791"/>
      <c r="K3" s="791"/>
      <c r="L3" s="791"/>
      <c r="M3" s="791"/>
      <c r="N3" s="791"/>
      <c r="O3" s="791"/>
      <c r="P3" s="791"/>
      <c r="Q3" s="791"/>
      <c r="R3" s="791"/>
      <c r="S3" s="788"/>
      <c r="T3" s="791"/>
      <c r="U3" s="791"/>
    </row>
    <row r="4" spans="1:21" ht="99.75" customHeight="1" x14ac:dyDescent="0.15">
      <c r="A4" s="662"/>
      <c r="B4" s="790" t="s">
        <v>447</v>
      </c>
      <c r="C4" s="790"/>
      <c r="D4" s="790"/>
      <c r="E4" s="790"/>
      <c r="F4" s="790"/>
      <c r="G4" s="790"/>
      <c r="H4" s="790"/>
      <c r="I4" s="790"/>
      <c r="J4" s="790"/>
      <c r="K4" s="790"/>
      <c r="L4" s="790"/>
      <c r="M4" s="790"/>
      <c r="N4" s="790"/>
      <c r="O4" s="790"/>
      <c r="P4" s="790"/>
      <c r="Q4" s="790"/>
      <c r="R4" s="790"/>
      <c r="S4" s="790"/>
      <c r="T4" s="789"/>
      <c r="U4" s="789"/>
    </row>
    <row r="5" spans="1:21" ht="14.25" x14ac:dyDescent="0.15">
      <c r="A5" s="662"/>
      <c r="K5" s="788"/>
      <c r="L5" s="680"/>
      <c r="M5" s="680"/>
      <c r="N5" s="680"/>
      <c r="Q5" s="787"/>
      <c r="R5" s="787"/>
      <c r="S5" s="787"/>
    </row>
    <row r="6" spans="1:21" ht="18.75" customHeight="1" x14ac:dyDescent="0.4">
      <c r="A6" s="662"/>
      <c r="B6" s="677" t="s">
        <v>446</v>
      </c>
      <c r="C6" s="786"/>
      <c r="D6" s="786"/>
      <c r="E6" s="786"/>
      <c r="F6" s="786"/>
      <c r="G6" s="786"/>
      <c r="H6" s="786"/>
      <c r="I6" s="786"/>
      <c r="J6" s="786"/>
      <c r="K6" s="786"/>
      <c r="L6" s="786"/>
      <c r="M6" s="601"/>
      <c r="N6" s="601"/>
      <c r="O6" s="601"/>
      <c r="P6" s="601"/>
      <c r="Q6" s="601"/>
      <c r="R6" s="601"/>
      <c r="T6" s="762"/>
      <c r="U6" s="762"/>
    </row>
    <row r="7" spans="1:21" x14ac:dyDescent="0.15">
      <c r="A7" s="662"/>
      <c r="B7" s="785"/>
      <c r="C7" s="784"/>
      <c r="D7" s="783"/>
      <c r="E7" s="782"/>
      <c r="F7" s="781" t="s">
        <v>445</v>
      </c>
      <c r="G7" s="780"/>
      <c r="H7" s="777"/>
      <c r="I7" s="777"/>
      <c r="J7" s="779" t="s">
        <v>381</v>
      </c>
      <c r="K7" s="778"/>
      <c r="L7" s="777" t="s">
        <v>380</v>
      </c>
      <c r="M7" s="777"/>
      <c r="N7" s="777"/>
      <c r="O7" s="776"/>
      <c r="P7" s="775">
        <f>K7+1</f>
        <v>1</v>
      </c>
      <c r="Q7" s="774"/>
      <c r="R7" s="773"/>
      <c r="S7" s="772" t="s">
        <v>444</v>
      </c>
      <c r="T7" s="762"/>
      <c r="U7" s="762"/>
    </row>
    <row r="8" spans="1:21" x14ac:dyDescent="0.15">
      <c r="A8" s="662"/>
      <c r="B8" s="771"/>
      <c r="C8" s="770"/>
      <c r="D8" s="769"/>
      <c r="E8" s="768"/>
      <c r="F8" s="767"/>
      <c r="G8" s="765" t="s">
        <v>443</v>
      </c>
      <c r="H8" s="764" t="s">
        <v>442</v>
      </c>
      <c r="I8" s="765" t="s">
        <v>441</v>
      </c>
      <c r="J8" s="764" t="s">
        <v>440</v>
      </c>
      <c r="K8" s="764" t="s">
        <v>439</v>
      </c>
      <c r="L8" s="766" t="s">
        <v>438</v>
      </c>
      <c r="M8" s="765" t="s">
        <v>437</v>
      </c>
      <c r="N8" s="764" t="s">
        <v>436</v>
      </c>
      <c r="O8" s="764" t="s">
        <v>435</v>
      </c>
      <c r="P8" s="765" t="s">
        <v>434</v>
      </c>
      <c r="Q8" s="764" t="s">
        <v>433</v>
      </c>
      <c r="R8" s="764" t="s">
        <v>432</v>
      </c>
      <c r="S8" s="763"/>
      <c r="T8" s="762"/>
      <c r="U8" s="762"/>
    </row>
    <row r="9" spans="1:21" ht="38.25" customHeight="1" x14ac:dyDescent="0.15">
      <c r="A9" s="662"/>
      <c r="B9" s="747" t="s">
        <v>431</v>
      </c>
      <c r="C9" s="761" t="s">
        <v>430</v>
      </c>
      <c r="D9" s="760"/>
      <c r="E9" s="759"/>
      <c r="F9" s="758">
        <v>0.5</v>
      </c>
      <c r="G9" s="757"/>
      <c r="H9" s="756"/>
      <c r="I9" s="756"/>
      <c r="J9" s="756"/>
      <c r="K9" s="756"/>
      <c r="L9" s="756"/>
      <c r="M9" s="756"/>
      <c r="N9" s="756"/>
      <c r="O9" s="756"/>
      <c r="P9" s="756"/>
      <c r="Q9" s="756"/>
      <c r="R9" s="756"/>
      <c r="S9" s="712"/>
      <c r="T9" s="680"/>
      <c r="U9" s="680"/>
    </row>
    <row r="10" spans="1:21" ht="31.5" customHeight="1" x14ac:dyDescent="0.15">
      <c r="A10" s="662"/>
      <c r="B10" s="735"/>
      <c r="C10" s="755" t="s">
        <v>426</v>
      </c>
      <c r="D10" s="754"/>
      <c r="E10" s="753"/>
      <c r="F10" s="752">
        <v>0.75</v>
      </c>
      <c r="G10" s="738"/>
      <c r="H10" s="736"/>
      <c r="I10" s="736"/>
      <c r="J10" s="736"/>
      <c r="K10" s="736"/>
      <c r="L10" s="736"/>
      <c r="M10" s="736"/>
      <c r="N10" s="736"/>
      <c r="O10" s="736"/>
      <c r="P10" s="736"/>
      <c r="Q10" s="736"/>
      <c r="R10" s="736"/>
      <c r="S10" s="712"/>
      <c r="T10" s="680"/>
      <c r="U10" s="680"/>
    </row>
    <row r="11" spans="1:21" ht="31.5" customHeight="1" x14ac:dyDescent="0.15">
      <c r="A11" s="662"/>
      <c r="B11" s="727"/>
      <c r="C11" s="751" t="s">
        <v>425</v>
      </c>
      <c r="D11" s="750"/>
      <c r="E11" s="749"/>
      <c r="F11" s="748">
        <v>1</v>
      </c>
      <c r="G11" s="730"/>
      <c r="H11" s="728"/>
      <c r="I11" s="728"/>
      <c r="J11" s="728"/>
      <c r="K11" s="728"/>
      <c r="L11" s="728"/>
      <c r="M11" s="728"/>
      <c r="N11" s="728"/>
      <c r="O11" s="728"/>
      <c r="P11" s="728"/>
      <c r="Q11" s="728"/>
      <c r="R11" s="728"/>
      <c r="S11" s="712"/>
      <c r="T11" s="680"/>
      <c r="U11" s="680"/>
    </row>
    <row r="12" spans="1:21" ht="31.5" customHeight="1" x14ac:dyDescent="0.15">
      <c r="A12" s="662"/>
      <c r="B12" s="747" t="s">
        <v>429</v>
      </c>
      <c r="C12" s="746" t="s">
        <v>428</v>
      </c>
      <c r="D12" s="745" t="s">
        <v>427</v>
      </c>
      <c r="E12" s="744"/>
      <c r="F12" s="708">
        <v>0.5</v>
      </c>
      <c r="G12" s="721"/>
      <c r="H12" s="720"/>
      <c r="I12" s="721"/>
      <c r="J12" s="720"/>
      <c r="K12" s="720"/>
      <c r="L12" s="722"/>
      <c r="M12" s="721"/>
      <c r="N12" s="720"/>
      <c r="O12" s="743"/>
      <c r="P12" s="721"/>
      <c r="Q12" s="720"/>
      <c r="R12" s="720"/>
      <c r="S12" s="712"/>
      <c r="T12" s="680"/>
      <c r="U12" s="680"/>
    </row>
    <row r="13" spans="1:21" ht="31.5" customHeight="1" x14ac:dyDescent="0.15">
      <c r="A13" s="662"/>
      <c r="B13" s="735"/>
      <c r="C13" s="742"/>
      <c r="D13" s="741" t="s">
        <v>426</v>
      </c>
      <c r="E13" s="740"/>
      <c r="F13" s="739">
        <v>0.75</v>
      </c>
      <c r="G13" s="737"/>
      <c r="H13" s="736"/>
      <c r="I13" s="737"/>
      <c r="J13" s="736"/>
      <c r="K13" s="736"/>
      <c r="L13" s="738"/>
      <c r="M13" s="737"/>
      <c r="N13" s="736"/>
      <c r="O13" s="736"/>
      <c r="P13" s="737"/>
      <c r="Q13" s="736"/>
      <c r="R13" s="736"/>
      <c r="S13" s="712"/>
      <c r="T13" s="680"/>
      <c r="U13" s="680"/>
    </row>
    <row r="14" spans="1:21" ht="31.5" customHeight="1" x14ac:dyDescent="0.15">
      <c r="A14" s="662"/>
      <c r="B14" s="735"/>
      <c r="C14" s="734"/>
      <c r="D14" s="733" t="s">
        <v>425</v>
      </c>
      <c r="E14" s="732"/>
      <c r="F14" s="731">
        <v>1</v>
      </c>
      <c r="G14" s="729"/>
      <c r="H14" s="728"/>
      <c r="I14" s="729"/>
      <c r="J14" s="728"/>
      <c r="K14" s="728"/>
      <c r="L14" s="730"/>
      <c r="M14" s="729"/>
      <c r="N14" s="728"/>
      <c r="O14" s="728"/>
      <c r="P14" s="729"/>
      <c r="Q14" s="728"/>
      <c r="R14" s="728"/>
      <c r="S14" s="712"/>
      <c r="T14" s="680"/>
      <c r="U14" s="680"/>
    </row>
    <row r="15" spans="1:21" ht="33" customHeight="1" x14ac:dyDescent="0.15">
      <c r="A15" s="662"/>
      <c r="B15" s="727"/>
      <c r="C15" s="726" t="s">
        <v>424</v>
      </c>
      <c r="D15" s="725" t="s">
        <v>423</v>
      </c>
      <c r="E15" s="724"/>
      <c r="F15" s="723">
        <v>1</v>
      </c>
      <c r="G15" s="721"/>
      <c r="H15" s="720"/>
      <c r="I15" s="721"/>
      <c r="J15" s="720"/>
      <c r="K15" s="720"/>
      <c r="L15" s="722"/>
      <c r="M15" s="721"/>
      <c r="N15" s="720"/>
      <c r="O15" s="720"/>
      <c r="P15" s="721"/>
      <c r="Q15" s="720"/>
      <c r="R15" s="720"/>
      <c r="S15" s="712"/>
      <c r="T15" s="680"/>
      <c r="U15" s="680"/>
    </row>
    <row r="16" spans="1:21" ht="3.75" customHeight="1" x14ac:dyDescent="0.15">
      <c r="A16" s="662"/>
      <c r="B16" s="719"/>
      <c r="C16" s="718"/>
      <c r="D16" s="717"/>
      <c r="E16" s="717"/>
      <c r="F16" s="716"/>
      <c r="G16" s="715"/>
      <c r="H16" s="714"/>
      <c r="I16" s="714"/>
      <c r="J16" s="714"/>
      <c r="K16" s="714"/>
      <c r="L16" s="714"/>
      <c r="M16" s="714"/>
      <c r="N16" s="714"/>
      <c r="O16" s="714"/>
      <c r="P16" s="714"/>
      <c r="Q16" s="714"/>
      <c r="R16" s="714"/>
      <c r="S16" s="713"/>
      <c r="T16" s="680"/>
      <c r="U16" s="680"/>
    </row>
    <row r="17" spans="1:21" ht="18" customHeight="1" x14ac:dyDescent="0.15">
      <c r="A17" s="662"/>
      <c r="B17" s="705"/>
      <c r="C17" s="704" t="s">
        <v>422</v>
      </c>
      <c r="D17" s="704"/>
      <c r="E17" s="704"/>
      <c r="F17" s="703"/>
      <c r="G17" s="702">
        <f>$F$9*G9+$F$10*G10+$F$11*G11+$F$12*G12+$F$13*G13+$F$14*G14+$F$15*G15</f>
        <v>0</v>
      </c>
      <c r="H17" s="702">
        <f>$F$9*H9+$F$10*H10+$F$11*H11+$F$12*H12+$F$13*H13+$F$14*H14+$F$15*H15</f>
        <v>0</v>
      </c>
      <c r="I17" s="702">
        <f>$F$9*I9+$F$10*I10+$F$11*I11+$F$12*I12+$F$13*I13+$F$14*I14+$F$15*I15</f>
        <v>0</v>
      </c>
      <c r="J17" s="702">
        <f>$F$9*J9+$F$10*J10+$F$11*J11+$F$12*J12+$F$13*J13+$F$14*J14+$F$15*J15</f>
        <v>0</v>
      </c>
      <c r="K17" s="702">
        <f>$F$9*K9+$F$10*K10+$F$11*K11+$F$12*K12+$F$13*K13+$F$14*K14+$F$15*K15</f>
        <v>0</v>
      </c>
      <c r="L17" s="702">
        <f>$F$9*L9+$F$10*L10+$F$11*L11+$F$12*L12+$F$13*L13+$F$14*L14+$F$15*L15</f>
        <v>0</v>
      </c>
      <c r="M17" s="702">
        <f>$F$9*M9+$F$10*M10+$F$11*M11+$F$12*M12+$F$13*M13+$F$14*M14+$F$15*M15</f>
        <v>0</v>
      </c>
      <c r="N17" s="702">
        <f>$F$9*N9+$F$10*N10+$F$11*N11+$F$12*N12+$F$13*N13+$F$14*N14+$F$15*N15</f>
        <v>0</v>
      </c>
      <c r="O17" s="702">
        <f>$F$9*O9+$F$10*O10+$F$11*O11+$F$12*O12+$F$13*O13+$F$14*O14+$F$15*O15</f>
        <v>0</v>
      </c>
      <c r="P17" s="702">
        <f>$F$9*P9+$F$10*P10+$F$11*P11+$F$12*P12+$F$13*P13+$F$14*P14+$F$15*P15</f>
        <v>0</v>
      </c>
      <c r="Q17" s="702">
        <f>$F$9*Q9+$F$10*Q10+$F$11*Q11+$F$12*Q12+$F$13*Q13+$F$14*Q14+$F$15*Q15</f>
        <v>0</v>
      </c>
      <c r="R17" s="702">
        <f>$F$9*R9+$F$10*R10+$F$11*R11+$F$12*R12+$F$13*R13+$F$14*R14+$F$15*R15</f>
        <v>0</v>
      </c>
      <c r="S17" s="712"/>
      <c r="T17" s="680"/>
      <c r="U17" s="680"/>
    </row>
    <row r="18" spans="1:21" ht="18" customHeight="1" x14ac:dyDescent="0.15">
      <c r="A18" s="662"/>
      <c r="B18" s="711" t="s">
        <v>421</v>
      </c>
      <c r="C18" s="710"/>
      <c r="D18" s="710"/>
      <c r="E18" s="709"/>
      <c r="F18" s="708">
        <v>0.8571428571428571</v>
      </c>
      <c r="G18" s="707"/>
      <c r="H18" s="707"/>
      <c r="I18" s="707"/>
      <c r="J18" s="707"/>
      <c r="K18" s="707"/>
      <c r="L18" s="707"/>
      <c r="M18" s="707"/>
      <c r="N18" s="707"/>
      <c r="O18" s="707"/>
      <c r="P18" s="707"/>
      <c r="Q18" s="707"/>
      <c r="R18" s="707"/>
      <c r="S18" s="706"/>
      <c r="T18" s="680"/>
      <c r="U18" s="680"/>
    </row>
    <row r="19" spans="1:21" ht="18" customHeight="1" x14ac:dyDescent="0.15">
      <c r="A19" s="662"/>
      <c r="B19" s="705"/>
      <c r="C19" s="704" t="s">
        <v>420</v>
      </c>
      <c r="D19" s="704"/>
      <c r="E19" s="704"/>
      <c r="F19" s="703"/>
      <c r="G19" s="702">
        <f>IF(G18="",G17,ROUND(G17*6/7,2))</f>
        <v>0</v>
      </c>
      <c r="H19" s="702">
        <f>IF(H18="",H17,ROUND(H17*6/7,2))</f>
        <v>0</v>
      </c>
      <c r="I19" s="702">
        <f>IF(I18="",I17,ROUND(I17*6/7,2))</f>
        <v>0</v>
      </c>
      <c r="J19" s="702">
        <f>IF(J18="",J17,ROUND(J17*6/7,2))</f>
        <v>0</v>
      </c>
      <c r="K19" s="702">
        <f>IF(K18="",K17,ROUND(K17*6/7,2))</f>
        <v>0</v>
      </c>
      <c r="L19" s="702">
        <f>IF(L18="",L17,ROUND(L17*6/7,2))</f>
        <v>0</v>
      </c>
      <c r="M19" s="702">
        <f>IF(M18="",M17,ROUND(M17*6/7,2))</f>
        <v>0</v>
      </c>
      <c r="N19" s="702">
        <f>IF(N18="",N17,ROUND(N17*6/7,2))</f>
        <v>0</v>
      </c>
      <c r="O19" s="702">
        <f>IF(O18="",O17,ROUND(O17*6/7,2))</f>
        <v>0</v>
      </c>
      <c r="P19" s="702">
        <f>IF(P18="",P17,ROUND(P17*6/7,2))</f>
        <v>0</v>
      </c>
      <c r="Q19" s="702">
        <f>IF(Q18="",Q17,ROUND(Q17*6/7,2))</f>
        <v>0</v>
      </c>
      <c r="R19" s="702">
        <f>IF(R18="",R17,ROUND(R17*6/7,2))</f>
        <v>0</v>
      </c>
      <c r="S19" s="701">
        <f>SUM(G19:Q19)</f>
        <v>0</v>
      </c>
      <c r="T19" s="700" t="s">
        <v>419</v>
      </c>
      <c r="U19" s="693"/>
    </row>
    <row r="20" spans="1:21" ht="45" customHeight="1" thickBot="1" x14ac:dyDescent="0.2">
      <c r="A20" s="662"/>
      <c r="B20" s="699" t="s">
        <v>418</v>
      </c>
      <c r="C20" s="698"/>
      <c r="D20" s="698"/>
      <c r="E20" s="698"/>
      <c r="F20" s="698"/>
      <c r="G20" s="698"/>
      <c r="H20" s="698"/>
      <c r="I20" s="698"/>
      <c r="J20" s="698"/>
      <c r="K20" s="698"/>
      <c r="L20" s="698"/>
      <c r="M20" s="698"/>
      <c r="N20" s="698"/>
      <c r="O20" s="697"/>
      <c r="P20" s="696" t="s">
        <v>417</v>
      </c>
      <c r="Q20" s="696"/>
      <c r="R20" s="695"/>
      <c r="S20" s="694">
        <f>COUNTIF(G19:Q19,"&gt;0")</f>
        <v>0</v>
      </c>
      <c r="T20" s="693" t="s">
        <v>416</v>
      </c>
      <c r="U20" s="693"/>
    </row>
    <row r="21" spans="1:21" ht="45" customHeight="1" thickBot="1" x14ac:dyDescent="0.2">
      <c r="A21" s="662"/>
      <c r="B21" s="692"/>
      <c r="C21" s="691"/>
      <c r="D21" s="691"/>
      <c r="E21" s="691"/>
      <c r="F21" s="691"/>
      <c r="G21" s="691"/>
      <c r="H21" s="691"/>
      <c r="I21" s="691"/>
      <c r="J21" s="691"/>
      <c r="K21" s="691"/>
      <c r="L21" s="691"/>
      <c r="M21" s="691"/>
      <c r="N21" s="691"/>
      <c r="O21" s="690"/>
      <c r="P21" s="689" t="s">
        <v>415</v>
      </c>
      <c r="Q21" s="689"/>
      <c r="R21" s="688"/>
      <c r="S21" s="687" t="str">
        <f>IF(S20&lt;1,"",S19/S20)</f>
        <v/>
      </c>
      <c r="T21" s="686" t="s">
        <v>414</v>
      </c>
      <c r="U21" s="686"/>
    </row>
    <row r="22" spans="1:21" ht="125.25" customHeight="1" x14ac:dyDescent="0.15">
      <c r="A22" s="662"/>
      <c r="B22" s="685"/>
      <c r="C22" s="684"/>
      <c r="D22" s="684"/>
      <c r="E22" s="684"/>
      <c r="F22" s="684"/>
      <c r="G22" s="684"/>
      <c r="H22" s="684"/>
      <c r="I22" s="684"/>
      <c r="J22" s="684"/>
      <c r="K22" s="684"/>
      <c r="L22" s="684"/>
      <c r="M22" s="684"/>
      <c r="N22" s="684"/>
      <c r="O22" s="683"/>
      <c r="P22" s="682" t="s">
        <v>413</v>
      </c>
      <c r="Q22" s="681"/>
      <c r="R22" s="681"/>
      <c r="S22" s="681"/>
      <c r="T22" s="680"/>
      <c r="U22" s="680"/>
    </row>
    <row r="23" spans="1:21" x14ac:dyDescent="0.15">
      <c r="A23" s="662"/>
      <c r="B23" s="679"/>
      <c r="C23" s="679"/>
      <c r="D23" s="679"/>
      <c r="E23" s="679"/>
      <c r="F23" s="679"/>
      <c r="G23" s="679"/>
      <c r="H23" s="679"/>
      <c r="I23" s="679"/>
      <c r="J23" s="679"/>
      <c r="K23" s="679"/>
      <c r="L23" s="679"/>
      <c r="M23" s="679"/>
      <c r="N23" s="679"/>
      <c r="O23" s="678"/>
    </row>
    <row r="24" spans="1:21" ht="18.75" customHeight="1" x14ac:dyDescent="0.15">
      <c r="A24" s="662"/>
      <c r="B24" s="677" t="s">
        <v>412</v>
      </c>
      <c r="C24" s="661"/>
      <c r="D24" s="661"/>
      <c r="E24" s="661"/>
      <c r="F24" s="661"/>
      <c r="G24" s="661"/>
      <c r="H24" s="661"/>
      <c r="I24" s="661"/>
      <c r="J24" s="661"/>
      <c r="K24" s="661"/>
      <c r="L24" s="661"/>
      <c r="M24" s="661"/>
      <c r="N24" s="661"/>
    </row>
    <row r="25" spans="1:21" ht="6" customHeight="1" thickBot="1" x14ac:dyDescent="0.2">
      <c r="A25" s="662"/>
      <c r="B25" s="661"/>
      <c r="C25" s="661"/>
      <c r="D25" s="661"/>
      <c r="E25" s="661"/>
      <c r="F25" s="661"/>
      <c r="G25" s="661"/>
      <c r="H25" s="661"/>
      <c r="I25" s="661"/>
      <c r="J25" s="661"/>
      <c r="K25" s="661"/>
      <c r="L25" s="661"/>
      <c r="M25" s="661"/>
      <c r="N25" s="661"/>
    </row>
    <row r="26" spans="1:21" ht="13.5" customHeight="1" x14ac:dyDescent="0.15">
      <c r="A26" s="662"/>
      <c r="B26" s="676" t="s">
        <v>411</v>
      </c>
      <c r="C26" s="675"/>
      <c r="D26" s="661"/>
      <c r="E26" s="661"/>
      <c r="F26" s="661"/>
      <c r="G26" s="674" t="s">
        <v>410</v>
      </c>
      <c r="H26" s="673"/>
      <c r="I26" s="661"/>
      <c r="J26" s="672" t="s">
        <v>409</v>
      </c>
      <c r="K26" s="671"/>
      <c r="M26" s="661"/>
      <c r="N26" s="661"/>
    </row>
    <row r="27" spans="1:21" ht="29.25" customHeight="1" thickBot="1" x14ac:dyDescent="0.2">
      <c r="A27" s="662"/>
      <c r="B27" s="669"/>
      <c r="C27" s="668"/>
      <c r="D27" s="667" t="s">
        <v>408</v>
      </c>
      <c r="E27" s="670">
        <v>0.9</v>
      </c>
      <c r="F27" s="667" t="s">
        <v>408</v>
      </c>
      <c r="G27" s="669"/>
      <c r="H27" s="668"/>
      <c r="I27" s="667" t="s">
        <v>407</v>
      </c>
      <c r="J27" s="666">
        <f>B27*E27*G27</f>
        <v>0</v>
      </c>
      <c r="K27" s="665"/>
      <c r="L27" s="664" t="s">
        <v>406</v>
      </c>
      <c r="M27" s="661"/>
      <c r="N27" s="661"/>
    </row>
    <row r="28" spans="1:21" ht="70.5" customHeight="1" x14ac:dyDescent="0.15">
      <c r="A28" s="662"/>
      <c r="B28" s="663" t="s">
        <v>405</v>
      </c>
      <c r="C28" s="663"/>
      <c r="D28" s="663"/>
      <c r="E28" s="663"/>
      <c r="F28" s="663"/>
      <c r="G28" s="663"/>
      <c r="H28" s="663"/>
      <c r="I28" s="663"/>
      <c r="J28" s="663"/>
      <c r="K28" s="663"/>
      <c r="L28" s="663"/>
      <c r="M28" s="663"/>
      <c r="N28" s="663"/>
      <c r="O28" s="663"/>
      <c r="P28" s="663"/>
      <c r="Q28" s="663"/>
      <c r="R28" s="663"/>
      <c r="S28" s="663"/>
    </row>
    <row r="29" spans="1:21" x14ac:dyDescent="0.15">
      <c r="A29" s="662"/>
      <c r="B29" s="661"/>
      <c r="C29" s="661"/>
      <c r="D29" s="661"/>
      <c r="E29" s="661"/>
      <c r="F29" s="661"/>
      <c r="G29" s="661"/>
      <c r="H29" s="661"/>
      <c r="I29" s="661"/>
      <c r="J29" s="661"/>
      <c r="K29" s="661"/>
      <c r="L29" s="661"/>
      <c r="M29" s="661"/>
      <c r="N29" s="661"/>
    </row>
    <row r="30" spans="1:21" x14ac:dyDescent="0.15">
      <c r="A30" s="662"/>
      <c r="B30" s="661"/>
      <c r="C30" s="661"/>
      <c r="D30" s="661"/>
      <c r="E30" s="661"/>
      <c r="F30" s="661"/>
      <c r="G30" s="661"/>
      <c r="H30" s="661"/>
      <c r="I30" s="661"/>
      <c r="J30" s="661"/>
      <c r="K30" s="661"/>
      <c r="L30" s="661"/>
      <c r="M30" s="661"/>
      <c r="N30" s="661"/>
    </row>
    <row r="31" spans="1:21" x14ac:dyDescent="0.15">
      <c r="B31" s="660"/>
      <c r="C31" s="660"/>
      <c r="D31" s="660"/>
      <c r="E31" s="660"/>
      <c r="F31" s="660"/>
      <c r="G31" s="660"/>
      <c r="H31" s="660"/>
      <c r="I31" s="660"/>
      <c r="J31" s="660"/>
      <c r="K31" s="660"/>
      <c r="L31" s="660"/>
      <c r="M31" s="660"/>
      <c r="N31" s="660"/>
      <c r="O31" s="660"/>
      <c r="P31" s="660"/>
      <c r="Q31" s="660"/>
      <c r="R31" s="660"/>
      <c r="S31" s="660"/>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2"/>
  <dataValidations count="1">
    <dataValidation type="list" allowBlank="1" showInputMessage="1" sqref="G18:R18">
      <formula1>"○, "</formula1>
    </dataValidation>
  </dataValidations>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topLeftCell="B1" zoomScaleNormal="100" zoomScaleSheetLayoutView="100" workbookViewId="0">
      <selection activeCell="Z7" sqref="Z7"/>
    </sheetView>
  </sheetViews>
  <sheetFormatPr defaultColWidth="3.5" defaultRowHeight="13.5" x14ac:dyDescent="0.15"/>
  <cols>
    <col min="1" max="1" width="1.25" style="3" customWidth="1"/>
    <col min="2" max="2" width="3.125" style="796" customWidth="1"/>
    <col min="3" max="30" width="3.125" style="3" customWidth="1"/>
    <col min="31" max="31" width="1.25" style="3" customWidth="1"/>
    <col min="32" max="16384" width="3.5" style="3"/>
  </cols>
  <sheetData>
    <row r="1" spans="2:30" s="92" customFormat="1" x14ac:dyDescent="0.15"/>
    <row r="2" spans="2:30" s="92" customFormat="1" x14ac:dyDescent="0.15">
      <c r="B2" s="92" t="s">
        <v>492</v>
      </c>
    </row>
    <row r="3" spans="2:30" s="92" customFormat="1" x14ac:dyDescent="0.15">
      <c r="U3" s="45" t="s">
        <v>207</v>
      </c>
      <c r="V3" s="336"/>
      <c r="W3" s="336"/>
      <c r="X3" s="45" t="s">
        <v>124</v>
      </c>
      <c r="Y3" s="336"/>
      <c r="Z3" s="336"/>
      <c r="AA3" s="45" t="s">
        <v>208</v>
      </c>
      <c r="AB3" s="336"/>
      <c r="AC3" s="336"/>
      <c r="AD3" s="45" t="s">
        <v>209</v>
      </c>
    </row>
    <row r="4" spans="2:30" s="92" customFormat="1" x14ac:dyDescent="0.15">
      <c r="AD4" s="45"/>
    </row>
    <row r="5" spans="2:30" s="92" customFormat="1" x14ac:dyDescent="0.15">
      <c r="B5" s="336" t="s">
        <v>491</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row>
    <row r="6" spans="2:30" s="92" customFormat="1" ht="28.5" customHeight="1" x14ac:dyDescent="0.15">
      <c r="B6" s="820" t="s">
        <v>490</v>
      </c>
      <c r="C6" s="820"/>
      <c r="D6" s="820"/>
      <c r="E6" s="820"/>
      <c r="F6" s="820"/>
      <c r="G6" s="820"/>
      <c r="H6" s="820"/>
      <c r="I6" s="820"/>
      <c r="J6" s="820"/>
      <c r="K6" s="820"/>
      <c r="L6" s="820"/>
      <c r="M6" s="820"/>
      <c r="N6" s="820"/>
      <c r="O6" s="820"/>
      <c r="P6" s="820"/>
      <c r="Q6" s="820"/>
      <c r="R6" s="820"/>
      <c r="S6" s="820"/>
      <c r="T6" s="820"/>
      <c r="U6" s="820"/>
      <c r="V6" s="820"/>
      <c r="W6" s="820"/>
      <c r="X6" s="820"/>
      <c r="Y6" s="820"/>
      <c r="Z6" s="820"/>
      <c r="AA6" s="820"/>
      <c r="AB6" s="820"/>
      <c r="AC6" s="820"/>
      <c r="AD6" s="820"/>
    </row>
    <row r="7" spans="2:30" s="92" customFormat="1" x14ac:dyDescent="0.15"/>
    <row r="8" spans="2:30" s="92" customFormat="1" ht="23.25" customHeight="1" x14ac:dyDescent="0.15">
      <c r="B8" s="262" t="s">
        <v>489</v>
      </c>
      <c r="C8" s="262"/>
      <c r="D8" s="262"/>
      <c r="E8" s="262"/>
      <c r="F8" s="263"/>
      <c r="G8" s="858"/>
      <c r="H8" s="857"/>
      <c r="I8" s="857"/>
      <c r="J8" s="857"/>
      <c r="K8" s="857"/>
      <c r="L8" s="857"/>
      <c r="M8" s="857"/>
      <c r="N8" s="857"/>
      <c r="O8" s="857"/>
      <c r="P8" s="857"/>
      <c r="Q8" s="857"/>
      <c r="R8" s="857"/>
      <c r="S8" s="857"/>
      <c r="T8" s="857"/>
      <c r="U8" s="857"/>
      <c r="V8" s="857"/>
      <c r="W8" s="857"/>
      <c r="X8" s="857"/>
      <c r="Y8" s="857"/>
      <c r="Z8" s="857"/>
      <c r="AA8" s="857"/>
      <c r="AB8" s="857"/>
      <c r="AC8" s="857"/>
      <c r="AD8" s="856"/>
    </row>
    <row r="9" spans="2:30" ht="23.25" customHeight="1" x14ac:dyDescent="0.15">
      <c r="B9" s="263" t="s">
        <v>488</v>
      </c>
      <c r="C9" s="855"/>
      <c r="D9" s="855"/>
      <c r="E9" s="855"/>
      <c r="F9" s="855"/>
      <c r="G9" s="854" t="s">
        <v>6</v>
      </c>
      <c r="H9" s="853" t="s">
        <v>487</v>
      </c>
      <c r="I9" s="853"/>
      <c r="J9" s="853"/>
      <c r="K9" s="853"/>
      <c r="L9" s="811" t="s">
        <v>6</v>
      </c>
      <c r="M9" s="853" t="s">
        <v>486</v>
      </c>
      <c r="N9" s="853"/>
      <c r="O9" s="853"/>
      <c r="P9" s="853"/>
      <c r="Q9" s="811" t="s">
        <v>6</v>
      </c>
      <c r="R9" s="853" t="s">
        <v>485</v>
      </c>
      <c r="S9" s="852"/>
      <c r="T9" s="852"/>
      <c r="U9" s="852"/>
      <c r="V9" s="852"/>
      <c r="W9" s="852"/>
      <c r="X9" s="852"/>
      <c r="Y9" s="852"/>
      <c r="Z9" s="852"/>
      <c r="AA9" s="852"/>
      <c r="AB9" s="852"/>
      <c r="AC9" s="852"/>
      <c r="AD9" s="851"/>
    </row>
    <row r="10" spans="2:30" ht="23.25" customHeight="1" x14ac:dyDescent="0.15">
      <c r="B10" s="850" t="s">
        <v>484</v>
      </c>
      <c r="C10" s="849"/>
      <c r="D10" s="849"/>
      <c r="E10" s="849"/>
      <c r="F10" s="848"/>
      <c r="G10" s="811" t="s">
        <v>6</v>
      </c>
      <c r="H10" s="7" t="s">
        <v>483</v>
      </c>
      <c r="I10" s="22"/>
      <c r="J10" s="22"/>
      <c r="K10" s="22"/>
      <c r="L10" s="22"/>
      <c r="M10" s="22"/>
      <c r="N10" s="7"/>
      <c r="O10" s="22"/>
      <c r="P10" s="811" t="s">
        <v>6</v>
      </c>
      <c r="Q10" s="7" t="s">
        <v>482</v>
      </c>
      <c r="R10" s="22"/>
      <c r="S10" s="7"/>
      <c r="T10" s="847"/>
      <c r="U10" s="847"/>
      <c r="V10" s="847"/>
      <c r="W10" s="847"/>
      <c r="X10" s="847"/>
      <c r="Y10" s="847"/>
      <c r="Z10" s="847"/>
      <c r="AA10" s="847"/>
      <c r="AB10" s="847"/>
      <c r="AC10" s="847"/>
      <c r="AD10" s="846"/>
    </row>
    <row r="11" spans="2:30" ht="23.25" customHeight="1" x14ac:dyDescent="0.15">
      <c r="B11" s="845"/>
      <c r="C11" s="844"/>
      <c r="D11" s="844"/>
      <c r="E11" s="844"/>
      <c r="F11" s="843"/>
      <c r="G11" s="842" t="s">
        <v>6</v>
      </c>
      <c r="H11" s="8" t="s">
        <v>481</v>
      </c>
      <c r="I11" s="804"/>
      <c r="J11" s="804"/>
      <c r="K11" s="804"/>
      <c r="L11" s="804"/>
      <c r="M11" s="804"/>
      <c r="N11" s="804"/>
      <c r="O11" s="804"/>
      <c r="P11" s="811" t="s">
        <v>6</v>
      </c>
      <c r="Q11" s="8" t="s">
        <v>480</v>
      </c>
      <c r="R11" s="804"/>
      <c r="S11" s="841"/>
      <c r="T11" s="841"/>
      <c r="U11" s="841"/>
      <c r="V11" s="841"/>
      <c r="W11" s="841"/>
      <c r="X11" s="841"/>
      <c r="Y11" s="841"/>
      <c r="Z11" s="841"/>
      <c r="AA11" s="841"/>
      <c r="AB11" s="841"/>
      <c r="AC11" s="841"/>
      <c r="AD11" s="840"/>
    </row>
    <row r="12" spans="2:30" ht="23.25" customHeight="1" x14ac:dyDescent="0.15">
      <c r="B12" s="850" t="s">
        <v>479</v>
      </c>
      <c r="C12" s="849"/>
      <c r="D12" s="849"/>
      <c r="E12" s="849"/>
      <c r="F12" s="848"/>
      <c r="G12" s="811" t="s">
        <v>6</v>
      </c>
      <c r="H12" s="7" t="s">
        <v>478</v>
      </c>
      <c r="I12" s="22"/>
      <c r="J12" s="22"/>
      <c r="K12" s="22"/>
      <c r="L12" s="22"/>
      <c r="M12" s="22"/>
      <c r="N12" s="22"/>
      <c r="O12" s="22"/>
      <c r="P12" s="22"/>
      <c r="Q12" s="22"/>
      <c r="R12" s="22"/>
      <c r="S12" s="811" t="s">
        <v>6</v>
      </c>
      <c r="T12" s="7" t="s">
        <v>477</v>
      </c>
      <c r="U12" s="847"/>
      <c r="V12" s="847"/>
      <c r="W12" s="847"/>
      <c r="X12" s="847"/>
      <c r="Y12" s="847"/>
      <c r="Z12" s="847"/>
      <c r="AA12" s="847"/>
      <c r="AB12" s="847"/>
      <c r="AC12" s="847"/>
      <c r="AD12" s="846"/>
    </row>
    <row r="13" spans="2:30" ht="23.25" customHeight="1" x14ac:dyDescent="0.15">
      <c r="B13" s="845"/>
      <c r="C13" s="844"/>
      <c r="D13" s="844"/>
      <c r="E13" s="844"/>
      <c r="F13" s="843"/>
      <c r="G13" s="842" t="s">
        <v>6</v>
      </c>
      <c r="H13" s="8" t="s">
        <v>476</v>
      </c>
      <c r="I13" s="804"/>
      <c r="J13" s="804"/>
      <c r="K13" s="804"/>
      <c r="L13" s="804"/>
      <c r="M13" s="804"/>
      <c r="N13" s="804"/>
      <c r="O13" s="804"/>
      <c r="P13" s="804"/>
      <c r="Q13" s="804"/>
      <c r="R13" s="804"/>
      <c r="S13" s="841"/>
      <c r="T13" s="841"/>
      <c r="U13" s="841"/>
      <c r="V13" s="841"/>
      <c r="W13" s="841"/>
      <c r="X13" s="841"/>
      <c r="Y13" s="841"/>
      <c r="Z13" s="841"/>
      <c r="AA13" s="841"/>
      <c r="AB13" s="841"/>
      <c r="AC13" s="841"/>
      <c r="AD13" s="840"/>
    </row>
    <row r="14" spans="2:30" s="92" customFormat="1" x14ac:dyDescent="0.15"/>
    <row r="15" spans="2:30" s="92" customFormat="1" x14ac:dyDescent="0.15">
      <c r="B15" s="92" t="s">
        <v>475</v>
      </c>
    </row>
    <row r="16" spans="2:30" s="92" customFormat="1" x14ac:dyDescent="0.15">
      <c r="B16" s="92" t="s">
        <v>474</v>
      </c>
      <c r="AC16" s="2"/>
      <c r="AD16" s="2"/>
    </row>
    <row r="17" spans="2:30" s="92" customFormat="1" ht="6" customHeight="1" x14ac:dyDescent="0.15"/>
    <row r="18" spans="2:30" s="92" customFormat="1" ht="4.5" customHeight="1" x14ac:dyDescent="0.15">
      <c r="B18" s="325" t="s">
        <v>465</v>
      </c>
      <c r="C18" s="326"/>
      <c r="D18" s="326"/>
      <c r="E18" s="326"/>
      <c r="F18" s="327"/>
      <c r="G18" s="6"/>
      <c r="H18" s="7"/>
      <c r="I18" s="7"/>
      <c r="J18" s="7"/>
      <c r="K18" s="7"/>
      <c r="L18" s="7"/>
      <c r="M18" s="7"/>
      <c r="N18" s="7"/>
      <c r="O18" s="7"/>
      <c r="P18" s="7"/>
      <c r="Q18" s="7"/>
      <c r="R18" s="7"/>
      <c r="S18" s="7"/>
      <c r="T18" s="7"/>
      <c r="U18" s="7"/>
      <c r="V18" s="7"/>
      <c r="W18" s="7"/>
      <c r="X18" s="7"/>
      <c r="Y18" s="7"/>
      <c r="Z18" s="6"/>
      <c r="AA18" s="7"/>
      <c r="AB18" s="7"/>
      <c r="AC18" s="839"/>
      <c r="AD18" s="838"/>
    </row>
    <row r="19" spans="2:30" s="92" customFormat="1" ht="15.75" customHeight="1" x14ac:dyDescent="0.15">
      <c r="B19" s="821"/>
      <c r="C19" s="820"/>
      <c r="D19" s="820"/>
      <c r="E19" s="820"/>
      <c r="F19" s="819"/>
      <c r="G19" s="411"/>
      <c r="H19" s="92" t="s">
        <v>473</v>
      </c>
      <c r="Z19" s="837"/>
      <c r="AA19" s="824" t="s">
        <v>459</v>
      </c>
      <c r="AB19" s="824" t="s">
        <v>452</v>
      </c>
      <c r="AC19" s="824" t="s">
        <v>458</v>
      </c>
      <c r="AD19" s="810"/>
    </row>
    <row r="20" spans="2:30" s="92" customFormat="1" ht="18.75" customHeight="1" x14ac:dyDescent="0.15">
      <c r="B20" s="821"/>
      <c r="C20" s="820"/>
      <c r="D20" s="820"/>
      <c r="E20" s="820"/>
      <c r="F20" s="819"/>
      <c r="G20" s="411"/>
      <c r="I20" s="818" t="s">
        <v>457</v>
      </c>
      <c r="J20" s="834" t="s">
        <v>463</v>
      </c>
      <c r="K20" s="833"/>
      <c r="L20" s="833"/>
      <c r="M20" s="833"/>
      <c r="N20" s="833"/>
      <c r="O20" s="833"/>
      <c r="P20" s="833"/>
      <c r="Q20" s="833"/>
      <c r="R20" s="833"/>
      <c r="S20" s="833"/>
      <c r="T20" s="833"/>
      <c r="U20" s="10"/>
      <c r="V20" s="813"/>
      <c r="W20" s="832"/>
      <c r="X20" s="11" t="s">
        <v>453</v>
      </c>
      <c r="Z20" s="344"/>
      <c r="AA20" s="822"/>
      <c r="AB20" s="214"/>
      <c r="AC20" s="822"/>
      <c r="AD20" s="810"/>
    </row>
    <row r="21" spans="2:30" s="92" customFormat="1" ht="18.75" customHeight="1" x14ac:dyDescent="0.15">
      <c r="B21" s="821"/>
      <c r="C21" s="820"/>
      <c r="D21" s="820"/>
      <c r="E21" s="820"/>
      <c r="F21" s="819"/>
      <c r="G21" s="411"/>
      <c r="I21" s="818" t="s">
        <v>455</v>
      </c>
      <c r="J21" s="836" t="s">
        <v>462</v>
      </c>
      <c r="K21" s="10"/>
      <c r="L21" s="10"/>
      <c r="M21" s="10"/>
      <c r="N21" s="10"/>
      <c r="O21" s="10"/>
      <c r="P21" s="10"/>
      <c r="Q21" s="10"/>
      <c r="R21" s="10"/>
      <c r="S21" s="10"/>
      <c r="T21" s="10"/>
      <c r="U21" s="11"/>
      <c r="V21" s="827"/>
      <c r="W21" s="831"/>
      <c r="X21" s="812" t="s">
        <v>453</v>
      </c>
      <c r="Y21" s="801"/>
      <c r="Z21" s="344"/>
      <c r="AA21" s="811" t="s">
        <v>6</v>
      </c>
      <c r="AB21" s="811" t="s">
        <v>452</v>
      </c>
      <c r="AC21" s="811" t="s">
        <v>6</v>
      </c>
      <c r="AD21" s="810"/>
    </row>
    <row r="22" spans="2:30" s="92" customFormat="1" x14ac:dyDescent="0.15">
      <c r="B22" s="821"/>
      <c r="C22" s="820"/>
      <c r="D22" s="820"/>
      <c r="E22" s="820"/>
      <c r="F22" s="819"/>
      <c r="G22" s="411"/>
      <c r="H22" s="92" t="s">
        <v>472</v>
      </c>
      <c r="Z22" s="411"/>
      <c r="AC22" s="2"/>
      <c r="AD22" s="810"/>
    </row>
    <row r="23" spans="2:30" s="92" customFormat="1" ht="15.75" customHeight="1" x14ac:dyDescent="0.15">
      <c r="B23" s="821"/>
      <c r="C23" s="820"/>
      <c r="D23" s="820"/>
      <c r="E23" s="820"/>
      <c r="F23" s="819"/>
      <c r="G23" s="411"/>
      <c r="H23" s="92" t="s">
        <v>471</v>
      </c>
      <c r="T23" s="801"/>
      <c r="V23" s="801"/>
      <c r="Z23" s="344"/>
      <c r="AA23" s="2"/>
      <c r="AB23" s="2"/>
      <c r="AC23" s="2"/>
      <c r="AD23" s="810"/>
    </row>
    <row r="24" spans="2:30" s="92" customFormat="1" ht="30" customHeight="1" x14ac:dyDescent="0.15">
      <c r="B24" s="821"/>
      <c r="C24" s="820"/>
      <c r="D24" s="820"/>
      <c r="E24" s="820"/>
      <c r="F24" s="819"/>
      <c r="G24" s="411"/>
      <c r="I24" s="818" t="s">
        <v>470</v>
      </c>
      <c r="J24" s="834" t="s">
        <v>469</v>
      </c>
      <c r="K24" s="833"/>
      <c r="L24" s="833"/>
      <c r="M24" s="833"/>
      <c r="N24" s="833"/>
      <c r="O24" s="833"/>
      <c r="P24" s="833"/>
      <c r="Q24" s="833"/>
      <c r="R24" s="833"/>
      <c r="S24" s="833"/>
      <c r="T24" s="833"/>
      <c r="U24" s="835"/>
      <c r="V24" s="813"/>
      <c r="W24" s="832"/>
      <c r="X24" s="11" t="s">
        <v>453</v>
      </c>
      <c r="Y24" s="801"/>
      <c r="Z24" s="344"/>
      <c r="AA24" s="811" t="s">
        <v>6</v>
      </c>
      <c r="AB24" s="811" t="s">
        <v>452</v>
      </c>
      <c r="AC24" s="811" t="s">
        <v>6</v>
      </c>
      <c r="AD24" s="810"/>
    </row>
    <row r="25" spans="2:30" s="92" customFormat="1" ht="6" customHeight="1" x14ac:dyDescent="0.15">
      <c r="B25" s="809"/>
      <c r="C25" s="808"/>
      <c r="D25" s="808"/>
      <c r="E25" s="808"/>
      <c r="F25" s="807"/>
      <c r="G25" s="805"/>
      <c r="H25" s="8"/>
      <c r="I25" s="8"/>
      <c r="J25" s="8"/>
      <c r="K25" s="8"/>
      <c r="L25" s="8"/>
      <c r="M25" s="8"/>
      <c r="N25" s="8"/>
      <c r="O25" s="8"/>
      <c r="P25" s="8"/>
      <c r="Q25" s="8"/>
      <c r="R25" s="8"/>
      <c r="S25" s="8"/>
      <c r="T25" s="806"/>
      <c r="U25" s="806"/>
      <c r="V25" s="8"/>
      <c r="W25" s="8"/>
      <c r="X25" s="8"/>
      <c r="Y25" s="8"/>
      <c r="Z25" s="805"/>
      <c r="AA25" s="8"/>
      <c r="AB25" s="8"/>
      <c r="AC25" s="804"/>
      <c r="AD25" s="803"/>
    </row>
    <row r="26" spans="2:30" s="92" customFormat="1" ht="9.75" customHeight="1" x14ac:dyDescent="0.15">
      <c r="B26" s="802"/>
      <c r="C26" s="802"/>
      <c r="D26" s="802"/>
      <c r="E26" s="802"/>
      <c r="F26" s="802"/>
      <c r="T26" s="801"/>
      <c r="U26" s="801"/>
    </row>
    <row r="27" spans="2:30" s="92" customFormat="1" x14ac:dyDescent="0.15">
      <c r="B27" s="92" t="s">
        <v>468</v>
      </c>
      <c r="C27" s="802"/>
      <c r="D27" s="802"/>
      <c r="E27" s="802"/>
      <c r="F27" s="802"/>
      <c r="T27" s="801"/>
      <c r="U27" s="801"/>
    </row>
    <row r="28" spans="2:30" s="92" customFormat="1" ht="6.75" customHeight="1" x14ac:dyDescent="0.15">
      <c r="B28" s="802"/>
      <c r="C28" s="802"/>
      <c r="D28" s="802"/>
      <c r="E28" s="802"/>
      <c r="F28" s="802"/>
      <c r="T28" s="801"/>
      <c r="U28" s="801"/>
    </row>
    <row r="29" spans="2:30" s="92" customFormat="1" ht="4.5" customHeight="1" x14ac:dyDescent="0.15">
      <c r="B29" s="325" t="s">
        <v>465</v>
      </c>
      <c r="C29" s="326"/>
      <c r="D29" s="326"/>
      <c r="E29" s="326"/>
      <c r="F29" s="327"/>
      <c r="G29" s="6"/>
      <c r="H29" s="7"/>
      <c r="I29" s="7"/>
      <c r="J29" s="7"/>
      <c r="K29" s="7"/>
      <c r="L29" s="7"/>
      <c r="M29" s="7"/>
      <c r="N29" s="7"/>
      <c r="O29" s="7"/>
      <c r="P29" s="7"/>
      <c r="Q29" s="7"/>
      <c r="R29" s="7"/>
      <c r="S29" s="7"/>
      <c r="T29" s="7"/>
      <c r="U29" s="7"/>
      <c r="V29" s="7"/>
      <c r="W29" s="7"/>
      <c r="X29" s="7"/>
      <c r="Y29" s="7"/>
      <c r="Z29" s="6"/>
      <c r="AA29" s="7"/>
      <c r="AB29" s="7"/>
      <c r="AC29" s="22"/>
      <c r="AD29" s="23"/>
    </row>
    <row r="30" spans="2:30" s="92" customFormat="1" ht="15.75" customHeight="1" x14ac:dyDescent="0.15">
      <c r="B30" s="821"/>
      <c r="C30" s="820"/>
      <c r="D30" s="820"/>
      <c r="E30" s="820"/>
      <c r="F30" s="819"/>
      <c r="G30" s="411"/>
      <c r="H30" s="92" t="s">
        <v>467</v>
      </c>
      <c r="Z30" s="411"/>
      <c r="AA30" s="824" t="s">
        <v>459</v>
      </c>
      <c r="AB30" s="824" t="s">
        <v>452</v>
      </c>
      <c r="AC30" s="824" t="s">
        <v>458</v>
      </c>
      <c r="AD30" s="823"/>
    </row>
    <row r="31" spans="2:30" s="92" customFormat="1" ht="18.75" customHeight="1" x14ac:dyDescent="0.15">
      <c r="B31" s="821"/>
      <c r="C31" s="820"/>
      <c r="D31" s="820"/>
      <c r="E31" s="820"/>
      <c r="F31" s="819"/>
      <c r="G31" s="411"/>
      <c r="I31" s="818" t="s">
        <v>457</v>
      </c>
      <c r="J31" s="834" t="s">
        <v>463</v>
      </c>
      <c r="K31" s="833"/>
      <c r="L31" s="833"/>
      <c r="M31" s="833"/>
      <c r="N31" s="833"/>
      <c r="O31" s="833"/>
      <c r="P31" s="833"/>
      <c r="Q31" s="833"/>
      <c r="R31" s="833"/>
      <c r="S31" s="833"/>
      <c r="T31" s="833"/>
      <c r="U31" s="11"/>
      <c r="V31" s="813"/>
      <c r="W31" s="832"/>
      <c r="X31" s="11" t="s">
        <v>453</v>
      </c>
      <c r="Z31" s="411"/>
      <c r="AA31" s="822"/>
      <c r="AB31" s="214"/>
      <c r="AC31" s="822"/>
      <c r="AD31" s="810"/>
    </row>
    <row r="32" spans="2:30" s="92" customFormat="1" ht="18.75" customHeight="1" x14ac:dyDescent="0.15">
      <c r="B32" s="821"/>
      <c r="C32" s="820"/>
      <c r="D32" s="820"/>
      <c r="E32" s="820"/>
      <c r="F32" s="819"/>
      <c r="G32" s="411"/>
      <c r="I32" s="826" t="s">
        <v>455</v>
      </c>
      <c r="J32" s="825" t="s">
        <v>462</v>
      </c>
      <c r="K32" s="8"/>
      <c r="L32" s="8"/>
      <c r="M32" s="8"/>
      <c r="N32" s="8"/>
      <c r="O32" s="8"/>
      <c r="P32" s="8"/>
      <c r="Q32" s="8"/>
      <c r="R32" s="8"/>
      <c r="S32" s="8"/>
      <c r="T32" s="8"/>
      <c r="U32" s="812"/>
      <c r="V32" s="827"/>
      <c r="W32" s="831"/>
      <c r="X32" s="812" t="s">
        <v>453</v>
      </c>
      <c r="Y32" s="801"/>
      <c r="Z32" s="344"/>
      <c r="AA32" s="811" t="s">
        <v>6</v>
      </c>
      <c r="AB32" s="811" t="s">
        <v>452</v>
      </c>
      <c r="AC32" s="811" t="s">
        <v>6</v>
      </c>
      <c r="AD32" s="810"/>
    </row>
    <row r="33" spans="2:30" s="92" customFormat="1" ht="6" customHeight="1" x14ac:dyDescent="0.15">
      <c r="B33" s="809"/>
      <c r="C33" s="808"/>
      <c r="D33" s="808"/>
      <c r="E33" s="808"/>
      <c r="F33" s="807"/>
      <c r="G33" s="805"/>
      <c r="H33" s="8"/>
      <c r="I33" s="8"/>
      <c r="J33" s="8"/>
      <c r="K33" s="8"/>
      <c r="L33" s="8"/>
      <c r="M33" s="8"/>
      <c r="N33" s="8"/>
      <c r="O33" s="8"/>
      <c r="P33" s="8"/>
      <c r="Q33" s="8"/>
      <c r="R33" s="8"/>
      <c r="S33" s="8"/>
      <c r="T33" s="806"/>
      <c r="U33" s="806"/>
      <c r="V33" s="8"/>
      <c r="W33" s="8"/>
      <c r="X33" s="8"/>
      <c r="Y33" s="8"/>
      <c r="Z33" s="805"/>
      <c r="AA33" s="8"/>
      <c r="AB33" s="8"/>
      <c r="AC33" s="804"/>
      <c r="AD33" s="803"/>
    </row>
    <row r="34" spans="2:30" s="92" customFormat="1" ht="9.75" customHeight="1" x14ac:dyDescent="0.15">
      <c r="B34" s="802"/>
      <c r="C34" s="802"/>
      <c r="D34" s="802"/>
      <c r="E34" s="802"/>
      <c r="F34" s="802"/>
      <c r="T34" s="801"/>
      <c r="U34" s="801"/>
    </row>
    <row r="35" spans="2:30" s="92" customFormat="1" ht="13.5" customHeight="1" x14ac:dyDescent="0.15">
      <c r="B35" s="92" t="s">
        <v>466</v>
      </c>
      <c r="C35" s="802"/>
      <c r="D35" s="802"/>
      <c r="E35" s="802"/>
      <c r="F35" s="802"/>
      <c r="T35" s="801"/>
      <c r="U35" s="801"/>
    </row>
    <row r="36" spans="2:30" s="92" customFormat="1" ht="6.75" customHeight="1" x14ac:dyDescent="0.15">
      <c r="B36" s="802"/>
      <c r="C36" s="802"/>
      <c r="D36" s="802"/>
      <c r="E36" s="802"/>
      <c r="F36" s="802"/>
      <c r="T36" s="801"/>
      <c r="U36" s="801"/>
    </row>
    <row r="37" spans="2:30" s="92" customFormat="1" ht="4.5" customHeight="1" x14ac:dyDescent="0.15">
      <c r="B37" s="325" t="s">
        <v>465</v>
      </c>
      <c r="C37" s="326"/>
      <c r="D37" s="326"/>
      <c r="E37" s="326"/>
      <c r="F37" s="327"/>
      <c r="G37" s="6"/>
      <c r="H37" s="7"/>
      <c r="I37" s="7"/>
      <c r="J37" s="7"/>
      <c r="K37" s="7"/>
      <c r="L37" s="7"/>
      <c r="M37" s="7"/>
      <c r="N37" s="7"/>
      <c r="O37" s="7"/>
      <c r="P37" s="7"/>
      <c r="Q37" s="7"/>
      <c r="R37" s="7"/>
      <c r="S37" s="7"/>
      <c r="T37" s="7"/>
      <c r="U37" s="7"/>
      <c r="V37" s="7"/>
      <c r="W37" s="7"/>
      <c r="X37" s="7"/>
      <c r="Y37" s="7"/>
      <c r="Z37" s="6"/>
      <c r="AA37" s="7"/>
      <c r="AB37" s="7"/>
      <c r="AC37" s="22"/>
      <c r="AD37" s="23"/>
    </row>
    <row r="38" spans="2:30" s="92" customFormat="1" ht="15.75" customHeight="1" x14ac:dyDescent="0.15">
      <c r="B38" s="809"/>
      <c r="C38" s="808"/>
      <c r="D38" s="808"/>
      <c r="E38" s="808"/>
      <c r="F38" s="807"/>
      <c r="G38" s="411"/>
      <c r="H38" s="92" t="s">
        <v>464</v>
      </c>
      <c r="I38" s="8"/>
      <c r="J38" s="8"/>
      <c r="K38" s="8"/>
      <c r="L38" s="8"/>
      <c r="M38" s="8"/>
      <c r="N38" s="8"/>
      <c r="O38" s="8"/>
      <c r="P38" s="8"/>
      <c r="Q38" s="8"/>
      <c r="R38" s="8"/>
      <c r="S38" s="8"/>
      <c r="T38" s="8"/>
      <c r="U38" s="8"/>
      <c r="V38" s="8"/>
      <c r="W38" s="8"/>
      <c r="X38" s="8"/>
      <c r="Z38" s="411"/>
      <c r="AA38" s="824" t="s">
        <v>459</v>
      </c>
      <c r="AB38" s="824" t="s">
        <v>452</v>
      </c>
      <c r="AC38" s="824" t="s">
        <v>458</v>
      </c>
      <c r="AD38" s="823"/>
    </row>
    <row r="39" spans="2:30" s="92" customFormat="1" ht="18.75" customHeight="1" x14ac:dyDescent="0.15">
      <c r="B39" s="821"/>
      <c r="C39" s="326"/>
      <c r="D39" s="820"/>
      <c r="E39" s="820"/>
      <c r="F39" s="819"/>
      <c r="G39" s="411"/>
      <c r="I39" s="826" t="s">
        <v>457</v>
      </c>
      <c r="J39" s="830" t="s">
        <v>463</v>
      </c>
      <c r="K39" s="829"/>
      <c r="L39" s="829"/>
      <c r="M39" s="829"/>
      <c r="N39" s="829"/>
      <c r="O39" s="829"/>
      <c r="P39" s="829"/>
      <c r="Q39" s="829"/>
      <c r="R39" s="829"/>
      <c r="S39" s="829"/>
      <c r="T39" s="829"/>
      <c r="U39" s="812"/>
      <c r="V39" s="828"/>
      <c r="W39" s="827"/>
      <c r="X39" s="812" t="s">
        <v>453</v>
      </c>
      <c r="Z39" s="411"/>
      <c r="AA39" s="822"/>
      <c r="AB39" s="214"/>
      <c r="AC39" s="822"/>
      <c r="AD39" s="810"/>
    </row>
    <row r="40" spans="2:30" s="92" customFormat="1" ht="18.75" customHeight="1" x14ac:dyDescent="0.15">
      <c r="B40" s="821"/>
      <c r="C40" s="820"/>
      <c r="D40" s="820"/>
      <c r="E40" s="820"/>
      <c r="F40" s="819"/>
      <c r="G40" s="411"/>
      <c r="I40" s="826" t="s">
        <v>455</v>
      </c>
      <c r="J40" s="825" t="s">
        <v>462</v>
      </c>
      <c r="K40" s="8"/>
      <c r="L40" s="8"/>
      <c r="M40" s="8"/>
      <c r="N40" s="8"/>
      <c r="O40" s="8"/>
      <c r="P40" s="8"/>
      <c r="Q40" s="8"/>
      <c r="R40" s="8"/>
      <c r="S40" s="8"/>
      <c r="T40" s="8"/>
      <c r="U40" s="812"/>
      <c r="V40" s="814"/>
      <c r="W40" s="813"/>
      <c r="X40" s="812" t="s">
        <v>453</v>
      </c>
      <c r="Y40" s="801"/>
      <c r="Z40" s="344"/>
      <c r="AA40" s="811" t="s">
        <v>6</v>
      </c>
      <c r="AB40" s="811" t="s">
        <v>452</v>
      </c>
      <c r="AC40" s="811" t="s">
        <v>6</v>
      </c>
      <c r="AD40" s="810"/>
    </row>
    <row r="41" spans="2:30" s="92" customFormat="1" ht="6" customHeight="1" x14ac:dyDescent="0.15">
      <c r="B41" s="809"/>
      <c r="C41" s="808"/>
      <c r="D41" s="808"/>
      <c r="E41" s="808"/>
      <c r="F41" s="807"/>
      <c r="G41" s="805"/>
      <c r="H41" s="8"/>
      <c r="I41" s="8"/>
      <c r="J41" s="8"/>
      <c r="K41" s="8"/>
      <c r="L41" s="8"/>
      <c r="M41" s="8"/>
      <c r="N41" s="8"/>
      <c r="O41" s="8"/>
      <c r="P41" s="8"/>
      <c r="Q41" s="8"/>
      <c r="R41" s="8"/>
      <c r="S41" s="8"/>
      <c r="T41" s="806"/>
      <c r="U41" s="806"/>
      <c r="V41" s="8"/>
      <c r="W41" s="8"/>
      <c r="X41" s="8"/>
      <c r="Y41" s="8"/>
      <c r="Z41" s="805"/>
      <c r="AA41" s="8"/>
      <c r="AB41" s="8"/>
      <c r="AC41" s="804"/>
      <c r="AD41" s="803"/>
    </row>
    <row r="42" spans="2:30" s="92" customFormat="1" ht="4.5" customHeight="1" x14ac:dyDescent="0.15">
      <c r="B42" s="325" t="s">
        <v>461</v>
      </c>
      <c r="C42" s="326"/>
      <c r="D42" s="326"/>
      <c r="E42" s="326"/>
      <c r="F42" s="327"/>
      <c r="G42" s="6"/>
      <c r="H42" s="7"/>
      <c r="I42" s="7"/>
      <c r="J42" s="7"/>
      <c r="K42" s="7"/>
      <c r="L42" s="7"/>
      <c r="M42" s="7"/>
      <c r="N42" s="7"/>
      <c r="O42" s="7"/>
      <c r="P42" s="7"/>
      <c r="Q42" s="7"/>
      <c r="R42" s="7"/>
      <c r="S42" s="7"/>
      <c r="T42" s="7"/>
      <c r="U42" s="7"/>
      <c r="V42" s="7"/>
      <c r="W42" s="7"/>
      <c r="X42" s="7"/>
      <c r="Y42" s="7"/>
      <c r="Z42" s="6"/>
      <c r="AA42" s="7"/>
      <c r="AB42" s="7"/>
      <c r="AC42" s="22"/>
      <c r="AD42" s="23"/>
    </row>
    <row r="43" spans="2:30" s="92" customFormat="1" ht="15.75" customHeight="1" x14ac:dyDescent="0.15">
      <c r="B43" s="821"/>
      <c r="C43" s="820"/>
      <c r="D43" s="820"/>
      <c r="E43" s="820"/>
      <c r="F43" s="819"/>
      <c r="G43" s="411"/>
      <c r="H43" s="92" t="s">
        <v>460</v>
      </c>
      <c r="Z43" s="411"/>
      <c r="AA43" s="824" t="s">
        <v>459</v>
      </c>
      <c r="AB43" s="824" t="s">
        <v>452</v>
      </c>
      <c r="AC43" s="824" t="s">
        <v>458</v>
      </c>
      <c r="AD43" s="823"/>
    </row>
    <row r="44" spans="2:30" s="92" customFormat="1" ht="30" customHeight="1" x14ac:dyDescent="0.15">
      <c r="B44" s="821"/>
      <c r="C44" s="820"/>
      <c r="D44" s="820"/>
      <c r="E44" s="820"/>
      <c r="F44" s="819"/>
      <c r="G44" s="411"/>
      <c r="I44" s="818" t="s">
        <v>457</v>
      </c>
      <c r="J44" s="817" t="s">
        <v>456</v>
      </c>
      <c r="K44" s="816"/>
      <c r="L44" s="816"/>
      <c r="M44" s="816"/>
      <c r="N44" s="816"/>
      <c r="O44" s="816"/>
      <c r="P44" s="816"/>
      <c r="Q44" s="816"/>
      <c r="R44" s="816"/>
      <c r="S44" s="816"/>
      <c r="T44" s="816"/>
      <c r="U44" s="815"/>
      <c r="V44" s="814"/>
      <c r="W44" s="813"/>
      <c r="X44" s="11" t="s">
        <v>453</v>
      </c>
      <c r="Z44" s="411"/>
      <c r="AA44" s="822"/>
      <c r="AB44" s="214"/>
      <c r="AC44" s="822"/>
      <c r="AD44" s="810"/>
    </row>
    <row r="45" spans="2:30" s="92" customFormat="1" ht="33" customHeight="1" x14ac:dyDescent="0.15">
      <c r="B45" s="821"/>
      <c r="C45" s="820"/>
      <c r="D45" s="820"/>
      <c r="E45" s="820"/>
      <c r="F45" s="819"/>
      <c r="G45" s="411"/>
      <c r="I45" s="818" t="s">
        <v>455</v>
      </c>
      <c r="J45" s="817" t="s">
        <v>454</v>
      </c>
      <c r="K45" s="816"/>
      <c r="L45" s="816"/>
      <c r="M45" s="816"/>
      <c r="N45" s="816"/>
      <c r="O45" s="816"/>
      <c r="P45" s="816"/>
      <c r="Q45" s="816"/>
      <c r="R45" s="816"/>
      <c r="S45" s="816"/>
      <c r="T45" s="816"/>
      <c r="U45" s="815"/>
      <c r="V45" s="814"/>
      <c r="W45" s="813"/>
      <c r="X45" s="812" t="s">
        <v>453</v>
      </c>
      <c r="Y45" s="801"/>
      <c r="Z45" s="344"/>
      <c r="AA45" s="811" t="s">
        <v>6</v>
      </c>
      <c r="AB45" s="811" t="s">
        <v>452</v>
      </c>
      <c r="AC45" s="811" t="s">
        <v>6</v>
      </c>
      <c r="AD45" s="810"/>
    </row>
    <row r="46" spans="2:30" s="92" customFormat="1" ht="6" customHeight="1" x14ac:dyDescent="0.15">
      <c r="B46" s="809"/>
      <c r="C46" s="808"/>
      <c r="D46" s="808"/>
      <c r="E46" s="808"/>
      <c r="F46" s="807"/>
      <c r="G46" s="805"/>
      <c r="H46" s="8"/>
      <c r="I46" s="8"/>
      <c r="J46" s="8"/>
      <c r="K46" s="8"/>
      <c r="L46" s="8"/>
      <c r="M46" s="8"/>
      <c r="N46" s="8"/>
      <c r="O46" s="8"/>
      <c r="P46" s="8"/>
      <c r="Q46" s="8"/>
      <c r="R46" s="8"/>
      <c r="S46" s="8"/>
      <c r="T46" s="806"/>
      <c r="U46" s="806"/>
      <c r="V46" s="8"/>
      <c r="W46" s="8"/>
      <c r="X46" s="8"/>
      <c r="Y46" s="8"/>
      <c r="Z46" s="805"/>
      <c r="AA46" s="8"/>
      <c r="AB46" s="8"/>
      <c r="AC46" s="804"/>
      <c r="AD46" s="803"/>
    </row>
    <row r="47" spans="2:30" s="92" customFormat="1" ht="6" customHeight="1" x14ac:dyDescent="0.15">
      <c r="B47" s="802"/>
      <c r="C47" s="802"/>
      <c r="D47" s="802"/>
      <c r="E47" s="802"/>
      <c r="F47" s="802"/>
      <c r="T47" s="801"/>
      <c r="U47" s="801"/>
    </row>
    <row r="48" spans="2:30" s="92" customFormat="1" ht="13.5" customHeight="1" x14ac:dyDescent="0.15">
      <c r="B48" s="799" t="s">
        <v>451</v>
      </c>
      <c r="C48" s="798"/>
      <c r="D48" s="800" t="s">
        <v>450</v>
      </c>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row>
    <row r="49" spans="2:30" s="92" customFormat="1" ht="29.25" customHeight="1" x14ac:dyDescent="0.15">
      <c r="B49" s="799"/>
      <c r="C49" s="798"/>
      <c r="D49" s="797"/>
      <c r="E49" s="797"/>
      <c r="F49" s="797"/>
      <c r="G49" s="797"/>
      <c r="H49" s="797"/>
      <c r="I49" s="797"/>
      <c r="J49" s="797"/>
      <c r="K49" s="797"/>
      <c r="L49" s="797"/>
      <c r="M49" s="797"/>
      <c r="N49" s="797"/>
      <c r="O49" s="797"/>
      <c r="P49" s="797"/>
      <c r="Q49" s="797"/>
      <c r="R49" s="797"/>
      <c r="S49" s="797"/>
      <c r="T49" s="797"/>
      <c r="U49" s="797"/>
      <c r="V49" s="797"/>
      <c r="W49" s="797"/>
      <c r="X49" s="797"/>
      <c r="Y49" s="797"/>
      <c r="Z49" s="797"/>
      <c r="AA49" s="797"/>
      <c r="AB49" s="797"/>
      <c r="AC49" s="797"/>
      <c r="AD49" s="797"/>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必要書類</vt:lpstr>
      <vt:lpstr>届出書</vt:lpstr>
      <vt:lpstr>状況一覧表</vt:lpstr>
      <vt:lpstr>備考</vt:lpstr>
      <vt:lpstr>別紙5-2</vt:lpstr>
      <vt:lpstr>別紙6</vt:lpstr>
      <vt:lpstr>（参考届出書６）感染症等</vt:lpstr>
      <vt:lpstr>（参考届出書６－１）延人員数計算シート</vt:lpstr>
      <vt:lpstr>別紙14-3</vt:lpstr>
      <vt:lpstr>参考計算書</vt:lpstr>
      <vt:lpstr>別紙●24</vt:lpstr>
      <vt:lpstr>'（参考届出書６）感染症等'!Print_Area</vt:lpstr>
      <vt:lpstr>参考計算書!Print_Area</vt:lpstr>
      <vt:lpstr>状況一覧表!Print_Area</vt:lpstr>
      <vt:lpstr>届出書!Print_Area</vt:lpstr>
      <vt:lpstr>備考!Print_Area</vt:lpstr>
      <vt:lpstr>必要書類!Print_Area</vt:lpstr>
      <vt:lpstr>'別紙14-3'!Print_Area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2024-06-26T00:22:48Z</cp:lastPrinted>
  <dcterms:created xsi:type="dcterms:W3CDTF">2023-01-16T02:34:32Z</dcterms:created>
  <dcterms:modified xsi:type="dcterms:W3CDTF">2024-07-01T04:02:12Z</dcterms:modified>
  <cp:category/>
  <cp:contentStatus/>
</cp:coreProperties>
</file>