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8800" windowHeight="12456"/>
  </bookViews>
  <sheets>
    <sheet name="11" sheetId="30" r:id="rId1"/>
    <sheet name="12" sheetId="2" r:id="rId2"/>
    <sheet name="13" sheetId="21" r:id="rId3"/>
    <sheet name="14 " sheetId="16" r:id="rId4"/>
    <sheet name="15" sheetId="27" r:id="rId5"/>
    <sheet name="15（つづき）" sheetId="28" r:id="rId6"/>
    <sheet name="16" sheetId="29" r:id="rId7"/>
  </sheets>
  <definedNames>
    <definedName name="_xlnm.Print_Area" localSheetId="0">'11'!$A$1:$L$44</definedName>
    <definedName name="_xlnm.Print_Area" localSheetId="1">'12'!$A$1:$AF$45</definedName>
    <definedName name="_xlnm.Print_Area" localSheetId="4">'15'!$A$1:$M$35</definedName>
    <definedName name="_xlnm.Print_Area" localSheetId="6">'16'!$A$1:$M$37</definedName>
  </definedNames>
  <calcPr calcId="162913" calcMode="manual" calcCompleted="0" calcOnSave="0"/>
</workbook>
</file>

<file path=xl/calcChain.xml><?xml version="1.0" encoding="utf-8"?>
<calcChain xmlns="http://schemas.openxmlformats.org/spreadsheetml/2006/main">
  <c r="AA27" i="21" l="1"/>
  <c r="Y27" i="21"/>
  <c r="W27" i="21"/>
  <c r="U27" i="21"/>
  <c r="S27" i="21"/>
  <c r="Q27" i="21"/>
  <c r="O27" i="21"/>
  <c r="M27" i="21"/>
  <c r="K27" i="21"/>
  <c r="I27" i="21"/>
  <c r="G27" i="21"/>
  <c r="E27" i="21"/>
  <c r="C26" i="21"/>
  <c r="C25" i="21"/>
  <c r="C27" i="21" l="1"/>
  <c r="K41" i="30" l="1"/>
  <c r="K36" i="30"/>
  <c r="G27" i="30"/>
  <c r="C25" i="30"/>
  <c r="K42" i="30" s="1"/>
  <c r="G21" i="30"/>
  <c r="G12" i="30"/>
  <c r="K8" i="30"/>
</calcChain>
</file>

<file path=xl/sharedStrings.xml><?xml version="1.0" encoding="utf-8"?>
<sst xmlns="http://schemas.openxmlformats.org/spreadsheetml/2006/main" count="790" uniqueCount="520">
  <si>
    <t>地区</t>
  </si>
  <si>
    <t>区　分</t>
  </si>
  <si>
    <t>面　積</t>
  </si>
  <si>
    <t>区　　分</t>
  </si>
  <si>
    <t>本町一丁目</t>
  </si>
  <si>
    <t>南地区</t>
  </si>
  <si>
    <t>南が丘五丁目</t>
  </si>
  <si>
    <t>下大槻</t>
  </si>
  <si>
    <t>本町二丁目</t>
  </si>
  <si>
    <t>今泉</t>
  </si>
  <si>
    <t>小計</t>
  </si>
  <si>
    <t>本町三丁目</t>
  </si>
  <si>
    <t>平沢</t>
  </si>
  <si>
    <t>並木町</t>
  </si>
  <si>
    <t>河原町</t>
  </si>
  <si>
    <t>弥生町</t>
  </si>
  <si>
    <t>元町</t>
  </si>
  <si>
    <t>落合</t>
  </si>
  <si>
    <t>春日町</t>
  </si>
  <si>
    <t>末広町</t>
  </si>
  <si>
    <t>名古木</t>
  </si>
  <si>
    <t>松原町</t>
  </si>
  <si>
    <t>入船町</t>
  </si>
  <si>
    <t>沼代新町</t>
  </si>
  <si>
    <t>曽屋一丁目</t>
  </si>
  <si>
    <t>小蓑毛</t>
  </si>
  <si>
    <t>柳町一丁目</t>
  </si>
  <si>
    <t>曽屋二丁目</t>
  </si>
  <si>
    <t>蓑毛</t>
  </si>
  <si>
    <t>柳町二丁目</t>
  </si>
  <si>
    <t>寿町</t>
  </si>
  <si>
    <t>東田原</t>
  </si>
  <si>
    <t>若松町</t>
  </si>
  <si>
    <t>栄町</t>
  </si>
  <si>
    <t>西田原</t>
  </si>
  <si>
    <t>萩が丘</t>
  </si>
  <si>
    <t>文京町</t>
  </si>
  <si>
    <t>下落合</t>
  </si>
  <si>
    <t>曲松一丁目</t>
  </si>
  <si>
    <t>幸町</t>
  </si>
  <si>
    <t>曲松二丁目</t>
  </si>
  <si>
    <t>桜町一丁目</t>
  </si>
  <si>
    <t>羽根</t>
  </si>
  <si>
    <t>渋沢一丁目</t>
  </si>
  <si>
    <t>桜町二丁目</t>
  </si>
  <si>
    <t>菩提</t>
  </si>
  <si>
    <t>渋沢二丁目</t>
  </si>
  <si>
    <t>水神町</t>
  </si>
  <si>
    <t>横野</t>
  </si>
  <si>
    <t>渋沢三丁目</t>
  </si>
  <si>
    <t>ひばりヶ丘</t>
  </si>
  <si>
    <t>戸川</t>
  </si>
  <si>
    <t>渋沢上一丁目</t>
  </si>
  <si>
    <t>富士見町</t>
  </si>
  <si>
    <t>三屋</t>
  </si>
  <si>
    <t>渋沢上二丁目</t>
  </si>
  <si>
    <t>曽屋</t>
  </si>
  <si>
    <t>千村一丁目</t>
  </si>
  <si>
    <t>上大槻</t>
  </si>
  <si>
    <t>鶴巻北一丁目</t>
  </si>
  <si>
    <t>千村二丁目</t>
  </si>
  <si>
    <t>鶴巻北二丁目</t>
  </si>
  <si>
    <t>千村三丁目</t>
  </si>
  <si>
    <t>新町</t>
  </si>
  <si>
    <t>鶴巻北三丁目</t>
  </si>
  <si>
    <t>千村四丁目</t>
  </si>
  <si>
    <t>鈴張町</t>
  </si>
  <si>
    <t>鶴巻南一丁目</t>
  </si>
  <si>
    <t>千村五丁目</t>
  </si>
  <si>
    <t>緑町</t>
  </si>
  <si>
    <t>鶴巻南二丁目</t>
  </si>
  <si>
    <t>渋沢</t>
  </si>
  <si>
    <t>清水町</t>
  </si>
  <si>
    <t>鶴巻南三丁目</t>
  </si>
  <si>
    <t>栃窪</t>
  </si>
  <si>
    <t>上今川町</t>
  </si>
  <si>
    <t>鶴巻南四丁目</t>
  </si>
  <si>
    <t>千村</t>
  </si>
  <si>
    <t>今川町</t>
  </si>
  <si>
    <t>鶴巻南五丁目</t>
  </si>
  <si>
    <t>堀西</t>
  </si>
  <si>
    <t>大秦町</t>
  </si>
  <si>
    <t>南矢名一丁目</t>
  </si>
  <si>
    <t>堀川</t>
  </si>
  <si>
    <t>室町</t>
  </si>
  <si>
    <t>南矢名二丁目</t>
  </si>
  <si>
    <t>堀山下</t>
  </si>
  <si>
    <t>尾尻</t>
  </si>
  <si>
    <t>南矢名三丁目</t>
  </si>
  <si>
    <t>西大竹</t>
  </si>
  <si>
    <t>南矢名四丁目</t>
  </si>
  <si>
    <t>菖蒲</t>
  </si>
  <si>
    <t>南が丘一丁目</t>
  </si>
  <si>
    <t>南矢名五丁目</t>
  </si>
  <si>
    <t>三廻部</t>
  </si>
  <si>
    <t>南が丘二丁目</t>
  </si>
  <si>
    <t>鶴巻</t>
  </si>
  <si>
    <t>柳川</t>
  </si>
  <si>
    <t>南が丘三丁目</t>
  </si>
  <si>
    <t>北矢名</t>
  </si>
  <si>
    <t>八沢</t>
  </si>
  <si>
    <t>南が丘四丁目</t>
  </si>
  <si>
    <t>南矢名</t>
  </si>
  <si>
    <t>合　　　　　　　　　　　　計</t>
  </si>
  <si>
    <t>地区別</t>
  </si>
  <si>
    <t>用　途　地　域　面　積</t>
  </si>
  <si>
    <t>用　　　　　　途　　　　　　地　　　　　　域　　　　　　面　　　　　　積</t>
  </si>
  <si>
    <t>計</t>
  </si>
  <si>
    <t>市街化</t>
  </si>
  <si>
    <t>第一種低層</t>
  </si>
  <si>
    <t>第二種低層</t>
  </si>
  <si>
    <t>第一種中高層</t>
  </si>
  <si>
    <t>第二種中高層</t>
  </si>
  <si>
    <t>第一種</t>
  </si>
  <si>
    <t>第二種</t>
  </si>
  <si>
    <t>準 住 居</t>
  </si>
  <si>
    <t>近隣商業</t>
  </si>
  <si>
    <t>商業地域</t>
  </si>
  <si>
    <t>準 工 業</t>
  </si>
  <si>
    <t>工業地域</t>
  </si>
  <si>
    <t>工業専用</t>
  </si>
  <si>
    <t>調整区域</t>
  </si>
  <si>
    <t>住居専用地域</t>
  </si>
  <si>
    <t>住居地域</t>
  </si>
  <si>
    <t>本町地区</t>
  </si>
  <si>
    <t>－</t>
  </si>
  <si>
    <t>東地区</t>
  </si>
  <si>
    <t>北地区</t>
  </si>
  <si>
    <t>西地区</t>
  </si>
  <si>
    <t>上地区</t>
  </si>
  <si>
    <t>都市計画</t>
  </si>
  <si>
    <t>区　　　　分</t>
  </si>
  <si>
    <t>総面積</t>
  </si>
  <si>
    <t>田</t>
  </si>
  <si>
    <t>畑</t>
  </si>
  <si>
    <t>宅　地</t>
  </si>
  <si>
    <t>鉱泉地</t>
  </si>
  <si>
    <t>池　沼</t>
  </si>
  <si>
    <t>評価総地積</t>
  </si>
  <si>
    <t>非課税地積</t>
  </si>
  <si>
    <t>山　林</t>
  </si>
  <si>
    <t>原　野</t>
  </si>
  <si>
    <t>雑　　　　種　　　　地</t>
  </si>
  <si>
    <t>その他</t>
  </si>
  <si>
    <t>ゴルフ場</t>
  </si>
  <si>
    <t>の 用 地</t>
  </si>
  <si>
    <t>鉄軌道用地</t>
  </si>
  <si>
    <t>　１４　都市計画緑地及び公園面積</t>
  </si>
  <si>
    <t>名　　　　　称</t>
  </si>
  <si>
    <t>位　　　　　置</t>
  </si>
  <si>
    <t>面　　　　　積</t>
  </si>
  <si>
    <t>立野緑地</t>
  </si>
  <si>
    <t>南が丘五丁目２－１</t>
  </si>
  <si>
    <t>約１０.３  ｈａ</t>
  </si>
  <si>
    <t>やまの台緑地</t>
  </si>
  <si>
    <t>渋沢２４３－７</t>
  </si>
  <si>
    <t>約  ０.４  ｈａ</t>
  </si>
  <si>
    <t>はちまんやま緑地</t>
  </si>
  <si>
    <t>尾尻４５０－１５８</t>
  </si>
  <si>
    <t>約  ０.３８ｈａ</t>
  </si>
  <si>
    <t>せりざわ緑地</t>
  </si>
  <si>
    <t>曽屋６０２１－１４</t>
  </si>
  <si>
    <t>約  ０.４７ｈａ</t>
  </si>
  <si>
    <t>くずは台西公園</t>
  </si>
  <si>
    <t>東田原６４－１</t>
  </si>
  <si>
    <t>約  ０.３６ｈａ</t>
  </si>
  <si>
    <t>おおね台すがわら公園</t>
  </si>
  <si>
    <t>北矢名６６６－５６</t>
  </si>
  <si>
    <t>約  ０.２２ｈａ</t>
  </si>
  <si>
    <t>おおね台みどり公園</t>
  </si>
  <si>
    <t>北矢名６６６－２８９</t>
  </si>
  <si>
    <t>約  ０.１２ｈａ</t>
  </si>
  <si>
    <t>つくだ公園</t>
  </si>
  <si>
    <t>南矢名五丁目２０６６－４１</t>
  </si>
  <si>
    <t>約  ０.１１ｈａ</t>
  </si>
  <si>
    <t>まえだ公園</t>
  </si>
  <si>
    <t>西大竹２１８－２</t>
  </si>
  <si>
    <t>約  ０.１４ｈａ</t>
  </si>
  <si>
    <t>なかじま東公園</t>
  </si>
  <si>
    <t>渋沢三丁目１３７２－１６５</t>
  </si>
  <si>
    <t>くずは台南公園</t>
  </si>
  <si>
    <t>東田原２００－１</t>
  </si>
  <si>
    <t>約  ０.８５ｈａ</t>
  </si>
  <si>
    <t>くずは台北公園</t>
  </si>
  <si>
    <t>東田原２００－３６３</t>
  </si>
  <si>
    <t>ちむら台公園</t>
  </si>
  <si>
    <t>千村６５２－７４</t>
  </si>
  <si>
    <t>ほうらい公園</t>
  </si>
  <si>
    <t>曽屋５８０２－１０</t>
  </si>
  <si>
    <t>みねかいど公園</t>
  </si>
  <si>
    <t>尾尻４１０－１４７</t>
  </si>
  <si>
    <t>約  ０.１９ｈａ</t>
  </si>
  <si>
    <t>いいづか北公園</t>
  </si>
  <si>
    <t>南矢名１１３０－１</t>
  </si>
  <si>
    <t>約  ０.１５ｈａ</t>
  </si>
  <si>
    <t>みやた公園</t>
  </si>
  <si>
    <t>南矢名１８５７－６１</t>
  </si>
  <si>
    <t>約  ０.１０ｈａ</t>
  </si>
  <si>
    <t>いいづか南公園</t>
  </si>
  <si>
    <t>南矢名１１３０－７６</t>
  </si>
  <si>
    <t>みなみが丘東公園</t>
  </si>
  <si>
    <t>約  ０.３７ｈａ</t>
  </si>
  <si>
    <t>みなみが丘西公園</t>
  </si>
  <si>
    <t>約  ０.２９ｈａ</t>
  </si>
  <si>
    <t>しもおちあい公園</t>
  </si>
  <si>
    <t>下落合８</t>
  </si>
  <si>
    <t>約  ０.１６ｈａ</t>
  </si>
  <si>
    <t>とりいまつ公園</t>
  </si>
  <si>
    <t>南矢名１０２７－７０</t>
  </si>
  <si>
    <t>ひかりのまち公園</t>
  </si>
  <si>
    <t>鶴巻南四丁目８５６－８</t>
  </si>
  <si>
    <t>約  ０.３３ｈａ</t>
  </si>
  <si>
    <t>くずは台東公園</t>
  </si>
  <si>
    <t>東田原２００－３８６</t>
  </si>
  <si>
    <t>約  ０.３０ｈａ</t>
  </si>
  <si>
    <t>こうぼうふじみ公園</t>
  </si>
  <si>
    <t>曽屋６０１６</t>
  </si>
  <si>
    <t>約  ０.４０ｈａ</t>
  </si>
  <si>
    <t>おじり公園</t>
  </si>
  <si>
    <t>尾尻９４８－１</t>
  </si>
  <si>
    <t>約　０.３１ｈａ</t>
  </si>
  <si>
    <t>おおがみ公園</t>
  </si>
  <si>
    <t>尾尻９３３</t>
  </si>
  <si>
    <t>約　０.２１ｈａ</t>
  </si>
  <si>
    <t>とりいばら公園</t>
  </si>
  <si>
    <t>西田原５６－１１</t>
  </si>
  <si>
    <t>約　０.０６ｈａ</t>
  </si>
  <si>
    <t>なかはら公園</t>
  </si>
  <si>
    <t>西田原１３６－１５</t>
  </si>
  <si>
    <t>約　０.０７ｈａ</t>
  </si>
  <si>
    <t>いりのさわ公園</t>
  </si>
  <si>
    <t>名古木１２０８－３０</t>
  </si>
  <si>
    <t>約  ０.０６ｈａ</t>
  </si>
  <si>
    <t>もえぎ台公園</t>
  </si>
  <si>
    <t>鶴巻北二丁目１９９７－１０</t>
  </si>
  <si>
    <t>約  ０.０５ｈａ</t>
  </si>
  <si>
    <t>しみず公園</t>
  </si>
  <si>
    <t>南矢名五丁目６１８－５</t>
  </si>
  <si>
    <t>ことぶき公園</t>
  </si>
  <si>
    <t>寿町２２０７</t>
  </si>
  <si>
    <t>なかじま南公園</t>
  </si>
  <si>
    <t>渋沢三丁目１３５２－９７</t>
  </si>
  <si>
    <t>約  ０.０９ｈａ</t>
  </si>
  <si>
    <t>なかじま北公園</t>
  </si>
  <si>
    <t>渋沢三丁目１３８２－１５６</t>
  </si>
  <si>
    <t>約  ０.０８ｈａ</t>
  </si>
  <si>
    <t>なかじま西公園</t>
  </si>
  <si>
    <t>渋沢二丁目５９６－２</t>
  </si>
  <si>
    <t>約  ０.０７ｈａ</t>
  </si>
  <si>
    <t>しぶさわふじみ公園</t>
  </si>
  <si>
    <t>渋沢二丁目１０６９－１９</t>
  </si>
  <si>
    <t>とちくぼ公園</t>
  </si>
  <si>
    <t>栃窪７５－１</t>
  </si>
  <si>
    <t>ゆのさわ公園</t>
  </si>
  <si>
    <t>菖蒲５８－３９</t>
  </si>
  <si>
    <t>こみなみ公園</t>
  </si>
  <si>
    <t>南矢名２０５４－９</t>
  </si>
  <si>
    <t>みそだした公園</t>
  </si>
  <si>
    <t>今泉１１２７－２４</t>
  </si>
  <si>
    <t>すわした西公園</t>
  </si>
  <si>
    <t>今泉５０４－２</t>
  </si>
  <si>
    <t>ひがしきたくぼ公園</t>
  </si>
  <si>
    <t>南矢名１０１５－８</t>
  </si>
  <si>
    <t>うりゅうの公園</t>
  </si>
  <si>
    <t>南矢名１７５８</t>
  </si>
  <si>
    <t>かいど公園</t>
  </si>
  <si>
    <t>南矢名１６６７－１</t>
  </si>
  <si>
    <t>さんのうした公園</t>
  </si>
  <si>
    <t>南矢名８０８－８</t>
  </si>
  <si>
    <t>くずわぶち南公園</t>
  </si>
  <si>
    <t>羽根１３－２１</t>
  </si>
  <si>
    <t>とかわ台公園</t>
  </si>
  <si>
    <t>戸川１５６－６</t>
  </si>
  <si>
    <t>すなだ南公園</t>
  </si>
  <si>
    <t>南矢名四丁目１３２－１</t>
  </si>
  <si>
    <t>秦野中央こども公園</t>
  </si>
  <si>
    <t>新町５７４</t>
  </si>
  <si>
    <t>約  １.３  ｈａ</t>
  </si>
  <si>
    <t>南が丘公園</t>
  </si>
  <si>
    <t>約  ２.０  ｈａ</t>
  </si>
  <si>
    <t>大根公園</t>
  </si>
  <si>
    <t>約  ６.８  ｈａ</t>
  </si>
  <si>
    <t>弘法山公園</t>
  </si>
  <si>
    <t>曽屋５８８４－１</t>
  </si>
  <si>
    <t>約２０.１  ｈａ</t>
  </si>
  <si>
    <t>秦野中央運動公園</t>
  </si>
  <si>
    <t>平沢１４８</t>
  </si>
  <si>
    <t>桜土手古墳公園</t>
  </si>
  <si>
    <t>堀山下３８０－２</t>
  </si>
  <si>
    <t>秦野戸川公園</t>
  </si>
  <si>
    <t>堀山下、戸川、横野地内</t>
  </si>
  <si>
    <t>約５０.７  ｈａ</t>
  </si>
  <si>
    <t>所　　在　　及　　び　　地　　番</t>
  </si>
  <si>
    <t>交通施設との</t>
  </si>
  <si>
    <t>用途地域</t>
  </si>
  <si>
    <t>１平方メートル当たりの価格</t>
  </si>
  <si>
    <t>１中専準防</t>
  </si>
  <si>
    <t>１　低　専</t>
  </si>
  <si>
    <t>１住居準防</t>
  </si>
  <si>
    <t>２住居準防</t>
  </si>
  <si>
    <t>東田原字くずは台200番312</t>
  </si>
  <si>
    <t>東海大学前</t>
  </si>
  <si>
    <t>鶴巻温泉</t>
  </si>
  <si>
    <t>　１５　地　価　公　示　価　格　（　つ　づ　き　）</t>
  </si>
  <si>
    <t>新町573番24「新町10－26」</t>
  </si>
  <si>
    <t>商業防火</t>
  </si>
  <si>
    <t>近商準防</t>
  </si>
  <si>
    <t>尾尻931番7ほか</t>
  </si>
  <si>
    <t>準住居準防</t>
  </si>
  <si>
    <t>400ｍ</t>
  </si>
  <si>
    <t>450ｍ</t>
  </si>
  <si>
    <t>　１５　地　価　公　示　価　格</t>
    <rPh sb="14" eb="15">
      <t>カク</t>
    </rPh>
    <phoneticPr fontId="6"/>
  </si>
  <si>
    <t>渋沢字下開戸1109番7ほか</t>
  </si>
  <si>
    <t>曽屋字上加茂3603番18</t>
  </si>
  <si>
    <t>570ｍ</t>
  </si>
  <si>
    <t>850ｍ</t>
  </si>
  <si>
    <t>200ｍ</t>
  </si>
  <si>
    <t>950ｍ</t>
  </si>
  <si>
    <t>立野台一丁目</t>
    <rPh sb="0" eb="1">
      <t>タ</t>
    </rPh>
    <rPh sb="1" eb="2">
      <t>ノ</t>
    </rPh>
    <rPh sb="2" eb="3">
      <t>ダイ</t>
    </rPh>
    <rPh sb="3" eb="6">
      <t>イッチョウメ</t>
    </rPh>
    <phoneticPr fontId="6"/>
  </si>
  <si>
    <t>立野台二丁目</t>
    <rPh sb="0" eb="1">
      <t>タ</t>
    </rPh>
    <rPh sb="1" eb="2">
      <t>ノ</t>
    </rPh>
    <rPh sb="2" eb="3">
      <t>ダイ</t>
    </rPh>
    <rPh sb="3" eb="6">
      <t>ニチョウメ</t>
    </rPh>
    <phoneticPr fontId="6"/>
  </si>
  <si>
    <t>立野台三丁目</t>
    <rPh sb="0" eb="1">
      <t>タ</t>
    </rPh>
    <rPh sb="1" eb="2">
      <t>ノ</t>
    </rPh>
    <rPh sb="2" eb="3">
      <t>ダイ</t>
    </rPh>
    <rPh sb="3" eb="6">
      <t>サンチョウメ</t>
    </rPh>
    <phoneticPr fontId="6"/>
  </si>
  <si>
    <t>今泉台一丁目</t>
    <rPh sb="0" eb="3">
      <t>イマイズミダイ</t>
    </rPh>
    <rPh sb="3" eb="4">
      <t>イッ</t>
    </rPh>
    <rPh sb="4" eb="6">
      <t>チョウメ</t>
    </rPh>
    <phoneticPr fontId="6"/>
  </si>
  <si>
    <t>今泉台二丁目</t>
    <rPh sb="0" eb="3">
      <t>イマイズミダイ</t>
    </rPh>
    <rPh sb="3" eb="4">
      <t>ニ</t>
    </rPh>
    <rPh sb="4" eb="6">
      <t>チョウメ</t>
    </rPh>
    <phoneticPr fontId="6"/>
  </si>
  <si>
    <t>今泉台三丁目</t>
    <rPh sb="0" eb="3">
      <t>イマイズミダイ</t>
    </rPh>
    <rPh sb="3" eb="4">
      <t>サン</t>
    </rPh>
    <rPh sb="4" eb="6">
      <t>チョウメ</t>
    </rPh>
    <phoneticPr fontId="6"/>
  </si>
  <si>
    <t>駅前広
場接面</t>
    <rPh sb="0" eb="2">
      <t>エキマエ</t>
    </rPh>
    <rPh sb="2" eb="3">
      <t>ヒロ</t>
    </rPh>
    <rPh sb="4" eb="5">
      <t>バ</t>
    </rPh>
    <rPh sb="5" eb="6">
      <t>セツ</t>
    </rPh>
    <rPh sb="6" eb="7">
      <t>メン</t>
    </rPh>
    <phoneticPr fontId="6"/>
  </si>
  <si>
    <t>大根・鶴巻地区</t>
    <rPh sb="3" eb="4">
      <t>ツル</t>
    </rPh>
    <rPh sb="4" eb="5">
      <t>マ</t>
    </rPh>
    <phoneticPr fontId="6"/>
  </si>
  <si>
    <t>名古木字若宮154番3</t>
  </si>
  <si>
    <t>鶴巻南3丁目604番31「鶴巻南3－23－2」</t>
  </si>
  <si>
    <t>南が丘5丁目3番26</t>
  </si>
  <si>
    <t>鶴巻南2丁目1558番30「鶴巻南2－13－10」</t>
  </si>
  <si>
    <t>北矢名字北太夫窪197番4ほか</t>
  </si>
  <si>
    <t>堀西字船道72番2</t>
  </si>
  <si>
    <t>羽根字葛和渕32番14</t>
  </si>
  <si>
    <t>西大竹字下田243番7</t>
  </si>
  <si>
    <t>渋沢2丁目609番128「渋沢2－32－22」</t>
  </si>
  <si>
    <t>菖蒲字中開戸1138番14ほか</t>
    <rPh sb="10" eb="11">
      <t>バン</t>
    </rPh>
    <phoneticPr fontId="0"/>
  </si>
  <si>
    <t>南矢名字宿379番14</t>
  </si>
  <si>
    <t>平沢字同明1112番4</t>
  </si>
  <si>
    <t>富士見町1358番17「富士見町2－49」</t>
  </si>
  <si>
    <t>弥生町449番9「弥生町6－39」</t>
  </si>
  <si>
    <t>千村2丁目7番17ほか「千村2－5－15」</t>
  </si>
  <si>
    <t>平沢字下開戸1734番6</t>
  </si>
  <si>
    <t>800ｍ</t>
  </si>
  <si>
    <t>1.7km</t>
  </si>
  <si>
    <t>2.5km</t>
  </si>
  <si>
    <t>1.2km</t>
  </si>
  <si>
    <t>700ｍ</t>
  </si>
  <si>
    <t>1.6km</t>
  </si>
  <si>
    <t>1.1km</t>
  </si>
  <si>
    <t>1.5km</t>
  </si>
  <si>
    <t>2.3km</t>
  </si>
  <si>
    <t>2.8km</t>
  </si>
  <si>
    <t>1.4km</t>
  </si>
  <si>
    <t>2.2km</t>
  </si>
  <si>
    <t>下落合9番20</t>
  </si>
  <si>
    <t>沼代新町523番1ほか「沼代新町7－22」</t>
  </si>
  <si>
    <t>本町1丁目2607番39「本町1－4－10」</t>
  </si>
  <si>
    <t>曽屋字下加茂3511番1</t>
  </si>
  <si>
    <t>曽屋字曽屋原93番2ほか</t>
  </si>
  <si>
    <t>曽屋字配畑568番1</t>
  </si>
  <si>
    <t>菩提字北石原428番3ほか</t>
  </si>
  <si>
    <t>蓑毛字餅畑765番3ほか</t>
  </si>
  <si>
    <t>東海大学前　</t>
  </si>
  <si>
    <t>2.9km</t>
  </si>
  <si>
    <t>1.8km</t>
  </si>
  <si>
    <t>3.7km</t>
  </si>
  <si>
    <t>準　 　工</t>
  </si>
  <si>
    <t>工　 　専</t>
  </si>
  <si>
    <t>　　所　　在　　及　　び　　地　　番</t>
  </si>
  <si>
    <t>堀山下字東中道119番9ほか</t>
    <rPh sb="4" eb="5">
      <t>ヒガシ</t>
    </rPh>
    <rPh sb="5" eb="7">
      <t>ナカミチ</t>
    </rPh>
    <phoneticPr fontId="6"/>
  </si>
  <si>
    <t>名古木字中瀬原388番11</t>
    <rPh sb="4" eb="5">
      <t>ナカ</t>
    </rPh>
    <rPh sb="5" eb="6">
      <t>セ</t>
    </rPh>
    <rPh sb="6" eb="7">
      <t>ハラ</t>
    </rPh>
    <phoneticPr fontId="6"/>
  </si>
  <si>
    <t>今泉字峯ノ台944番11</t>
    <rPh sb="3" eb="4">
      <t>ミネ</t>
    </rPh>
    <phoneticPr fontId="6"/>
  </si>
  <si>
    <t>西大竹字宮ノ前6番1ほか</t>
    <rPh sb="1" eb="3">
      <t>オオタケ</t>
    </rPh>
    <rPh sb="3" eb="4">
      <t>アザ</t>
    </rPh>
    <rPh sb="4" eb="5">
      <t>ミヤ</t>
    </rPh>
    <rPh sb="6" eb="7">
      <t>マエ</t>
    </rPh>
    <rPh sb="8" eb="9">
      <t>バン</t>
    </rPh>
    <phoneticPr fontId="6"/>
  </si>
  <si>
    <t>調区・地森計</t>
    <rPh sb="0" eb="1">
      <t>チョウ</t>
    </rPh>
    <rPh sb="1" eb="2">
      <t>ク</t>
    </rPh>
    <rPh sb="3" eb="5">
      <t>チモリ</t>
    </rPh>
    <phoneticPr fontId="6"/>
  </si>
  <si>
    <t>曽屋字淨屋683番9ほか</t>
    <rPh sb="3" eb="4">
      <t>ジョウ</t>
    </rPh>
    <rPh sb="4" eb="5">
      <t>ヤ</t>
    </rPh>
    <phoneticPr fontId="6"/>
  </si>
  <si>
    <t>渋沢字下山1697番3</t>
    <rPh sb="0" eb="2">
      <t>シブサワ</t>
    </rPh>
    <rPh sb="2" eb="3">
      <t>アザ</t>
    </rPh>
    <rPh sb="3" eb="5">
      <t>シモヤマ</t>
    </rPh>
    <rPh sb="9" eb="10">
      <t>バン</t>
    </rPh>
    <phoneticPr fontId="6"/>
  </si>
  <si>
    <t>渋　　 沢</t>
    <rPh sb="0" eb="1">
      <t>シブ</t>
    </rPh>
    <rPh sb="4" eb="5">
      <t>サワ</t>
    </rPh>
    <phoneticPr fontId="6"/>
  </si>
  <si>
    <t>都市計画
区 域 外</t>
    <rPh sb="5" eb="6">
      <t>ク</t>
    </rPh>
    <rPh sb="7" eb="8">
      <t>イキ</t>
    </rPh>
    <rPh sb="9" eb="10">
      <t>ガイ</t>
    </rPh>
    <phoneticPr fontId="6"/>
  </si>
  <si>
    <t>電子国土基本図に基づく本市の面積合計</t>
    <rPh sb="0" eb="2">
      <t>デンシ</t>
    </rPh>
    <rPh sb="2" eb="4">
      <t>コクド</t>
    </rPh>
    <rPh sb="4" eb="6">
      <t>キホン</t>
    </rPh>
    <rPh sb="6" eb="7">
      <t>ズ</t>
    </rPh>
    <rPh sb="8" eb="9">
      <t>モト</t>
    </rPh>
    <rPh sb="11" eb="12">
      <t>ホン</t>
    </rPh>
    <rPh sb="12" eb="13">
      <t>シ</t>
    </rPh>
    <rPh sb="14" eb="16">
      <t>メンセキ</t>
    </rPh>
    <rPh sb="16" eb="18">
      <t>ゴウケイ</t>
    </rPh>
    <phoneticPr fontId="6"/>
  </si>
  <si>
    <t>戸川字尊佛松747番3</t>
    <rPh sb="4" eb="5">
      <t>ブツ</t>
    </rPh>
    <rPh sb="5" eb="6">
      <t>マツ</t>
    </rPh>
    <phoneticPr fontId="6"/>
  </si>
  <si>
    <t>三屋字出口43番19</t>
  </si>
  <si>
    <t>2.4km</t>
  </si>
  <si>
    <t>秦　　野　</t>
  </si>
  <si>
    <t>2.0km</t>
  </si>
  <si>
    <t>3.7km</t>
    <phoneticPr fontId="6"/>
  </si>
  <si>
    <t>調　   区</t>
    <phoneticPr fontId="6"/>
  </si>
  <si>
    <t>鈴張町684番11「鈴張町6－21」</t>
    <rPh sb="0" eb="3">
      <t>スズハリチョウ</t>
    </rPh>
    <rPh sb="6" eb="7">
      <t>バン</t>
    </rPh>
    <rPh sb="10" eb="11">
      <t>スズ</t>
    </rPh>
    <rPh sb="11" eb="12">
      <t>ハ</t>
    </rPh>
    <rPh sb="12" eb="13">
      <t>マチ</t>
    </rPh>
    <phoneticPr fontId="6"/>
  </si>
  <si>
    <t>室町1075番27「室町8－34－43」</t>
    <rPh sb="0" eb="2">
      <t>ムロマチ</t>
    </rPh>
    <rPh sb="6" eb="7">
      <t>バン</t>
    </rPh>
    <rPh sb="10" eb="12">
      <t>ムロマチ</t>
    </rPh>
    <phoneticPr fontId="6"/>
  </si>
  <si>
    <t>曽屋字六間810番35</t>
    <rPh sb="0" eb="5">
      <t>ソヤアザロクケン</t>
    </rPh>
    <rPh sb="8" eb="9">
      <t>バン</t>
    </rPh>
    <phoneticPr fontId="6"/>
  </si>
  <si>
    <t>今泉字諏訪下478番7</t>
    <phoneticPr fontId="6"/>
  </si>
  <si>
    <t>550ｍ</t>
    <phoneticPr fontId="6"/>
  </si>
  <si>
    <t>　１１　大　字　・　町　別　面　積</t>
    <phoneticPr fontId="6"/>
  </si>
  <si>
    <t>　単位：ｈａ　　　　　　　　　</t>
    <phoneticPr fontId="6"/>
  </si>
  <si>
    <t>6.2km</t>
    <phoneticPr fontId="6"/>
  </si>
  <si>
    <t>1.8km</t>
    <phoneticPr fontId="6"/>
  </si>
  <si>
    <r>
      <t>※</t>
    </r>
    <r>
      <rPr>
        <sz val="9"/>
        <rFont val="HG丸ｺﾞｼｯｸM-PRO"/>
        <family val="3"/>
        <charset val="128"/>
      </rPr>
      <t>　通称丹沢寺山は、寺山に含めた</t>
    </r>
    <phoneticPr fontId="6"/>
  </si>
  <si>
    <t>単位：ｈａ</t>
    <phoneticPr fontId="6"/>
  </si>
  <si>
    <t>都　市　計　画　区　域</t>
    <phoneticPr fontId="6"/>
  </si>
  <si>
    <t>区　域</t>
    <phoneticPr fontId="6"/>
  </si>
  <si>
    <t>地　　域</t>
    <phoneticPr fontId="6"/>
  </si>
  <si>
    <t>南が丘三丁目５</t>
    <phoneticPr fontId="6"/>
  </si>
  <si>
    <t>秦　　野　</t>
    <phoneticPr fontId="6"/>
  </si>
  <si>
    <t>1.2km</t>
    <phoneticPr fontId="6"/>
  </si>
  <si>
    <t>渋　　沢</t>
    <phoneticPr fontId="6"/>
  </si>
  <si>
    <t>2.3km</t>
    <phoneticPr fontId="6"/>
  </si>
  <si>
    <t>1.6km</t>
    <phoneticPr fontId="6"/>
  </si>
  <si>
    <t>南矢名字宮田1857番30</t>
    <phoneticPr fontId="6"/>
  </si>
  <si>
    <t>尾尻字八幡山450番74</t>
    <phoneticPr fontId="6"/>
  </si>
  <si>
    <t>1.1km</t>
    <phoneticPr fontId="6"/>
  </si>
  <si>
    <t>曽屋字祇園下3278番3</t>
    <phoneticPr fontId="6"/>
  </si>
  <si>
    <t>１中専準防</t>
    <phoneticPr fontId="6"/>
  </si>
  <si>
    <t>２住居準防</t>
    <phoneticPr fontId="6"/>
  </si>
  <si>
    <t>100ｍ</t>
    <phoneticPr fontId="6"/>
  </si>
  <si>
    <t>2.0km</t>
    <phoneticPr fontId="6"/>
  </si>
  <si>
    <t>鶴巻温泉　</t>
    <phoneticPr fontId="6"/>
  </si>
  <si>
    <t>北矢名字おおね台666番143</t>
    <phoneticPr fontId="6"/>
  </si>
  <si>
    <t>上大槻字中里650番4</t>
    <rPh sb="0" eb="1">
      <t>ウエ</t>
    </rPh>
    <rPh sb="1" eb="3">
      <t>オオツキ</t>
    </rPh>
    <rPh sb="3" eb="4">
      <t>ジ</t>
    </rPh>
    <rPh sb="4" eb="6">
      <t>ナカザト</t>
    </rPh>
    <rPh sb="9" eb="10">
      <t>バン</t>
    </rPh>
    <phoneticPr fontId="6"/>
  </si>
  <si>
    <t>寺山字外清水490番1</t>
    <phoneticPr fontId="6"/>
  </si>
  <si>
    <t>3.5km</t>
    <phoneticPr fontId="6"/>
  </si>
  <si>
    <t>千村字下モ田869番1</t>
    <rPh sb="9" eb="10">
      <t>バン</t>
    </rPh>
    <phoneticPr fontId="6"/>
  </si>
  <si>
    <t>1.7km</t>
    <phoneticPr fontId="6"/>
  </si>
  <si>
    <t>鶴巻北2丁目1176番1「鶴巻北2－2－1」</t>
    <phoneticPr fontId="6"/>
  </si>
  <si>
    <t>本町2丁目2672番30「本町2－1－32」</t>
    <phoneticPr fontId="6"/>
  </si>
  <si>
    <t>本　　　　　　町</t>
    <phoneticPr fontId="6"/>
  </si>
  <si>
    <t>南</t>
    <phoneticPr fontId="6"/>
  </si>
  <si>
    <t>北</t>
    <phoneticPr fontId="6"/>
  </si>
  <si>
    <t>大　根　・　鶴　巻</t>
    <rPh sb="6" eb="7">
      <t>ツル</t>
    </rPh>
    <rPh sb="8" eb="9">
      <t>カン</t>
    </rPh>
    <phoneticPr fontId="6"/>
  </si>
  <si>
    <t>上</t>
    <phoneticPr fontId="6"/>
  </si>
  <si>
    <t>構成比</t>
    <phoneticPr fontId="6"/>
  </si>
  <si>
    <t>南が丘三丁目３</t>
    <phoneticPr fontId="6"/>
  </si>
  <si>
    <t>南が丘一丁目７</t>
    <phoneticPr fontId="6"/>
  </si>
  <si>
    <t>鶴巻９４０</t>
    <phoneticPr fontId="6"/>
  </si>
  <si>
    <t>約１７.７  ｈａ</t>
    <phoneticPr fontId="6"/>
  </si>
  <si>
    <t>約  １.０  ｈａ</t>
    <phoneticPr fontId="6"/>
  </si>
  <si>
    <t>（注）　位置は代表地番を表示</t>
    <phoneticPr fontId="6"/>
  </si>
  <si>
    <t>西</t>
    <phoneticPr fontId="6"/>
  </si>
  <si>
    <t>東</t>
    <phoneticPr fontId="6"/>
  </si>
  <si>
    <r>
      <t>寺　　 　山</t>
    </r>
    <r>
      <rPr>
        <vertAlign val="superscript"/>
        <sz val="10"/>
        <rFont val="ＭＳ 明朝"/>
        <family val="1"/>
        <charset val="128"/>
      </rPr>
      <t>※</t>
    </r>
    <phoneticPr fontId="6"/>
  </si>
  <si>
    <t>計</t>
    <phoneticPr fontId="6"/>
  </si>
  <si>
    <t>資料：「固定資産概要調書」</t>
    <phoneticPr fontId="6"/>
  </si>
  <si>
    <t xml:space="preserve">　　　　　　　　　　　　　　　　　　　　  　（各年１月１日現在）資産税課調 </t>
    <phoneticPr fontId="6"/>
  </si>
  <si>
    <t>接 近 状 況</t>
    <phoneticPr fontId="6"/>
  </si>
  <si>
    <t>下大槻字峯ノ上68番5</t>
    <rPh sb="9" eb="10">
      <t>バン</t>
    </rPh>
    <phoneticPr fontId="6"/>
  </si>
  <si>
    <t>2.4km</t>
    <phoneticPr fontId="6"/>
  </si>
  <si>
    <t>１住居準防</t>
    <phoneticPr fontId="6"/>
  </si>
  <si>
    <t>清水町941番36「清水町2－27－8」</t>
    <phoneticPr fontId="6"/>
  </si>
  <si>
    <t>2.7km</t>
    <phoneticPr fontId="6"/>
  </si>
  <si>
    <t>渋　　沢　</t>
    <phoneticPr fontId="6"/>
  </si>
  <si>
    <t>桜町1丁目1470番19「桜町1－2－13」</t>
    <phoneticPr fontId="6"/>
  </si>
  <si>
    <t>850ｍ</t>
    <phoneticPr fontId="6"/>
  </si>
  <si>
    <t>１中専準防</t>
    <rPh sb="1" eb="3">
      <t>チュウセン</t>
    </rPh>
    <phoneticPr fontId="6"/>
  </si>
  <si>
    <t>2.2km</t>
    <phoneticPr fontId="6"/>
  </si>
  <si>
    <t>調区・地森計</t>
    <rPh sb="0" eb="1">
      <t>チョウ</t>
    </rPh>
    <rPh sb="1" eb="2">
      <t>ク</t>
    </rPh>
    <rPh sb="3" eb="4">
      <t>チ</t>
    </rPh>
    <rPh sb="4" eb="5">
      <t>モリ</t>
    </rPh>
    <rPh sb="5" eb="6">
      <t>ケイ</t>
    </rPh>
    <phoneticPr fontId="6"/>
  </si>
  <si>
    <t>（注）　都市計画用途地域欄は次の略号で表示</t>
    <phoneticPr fontId="6"/>
  </si>
  <si>
    <t>　　　　第１種中高層住居専用地域　‥　１中専　商業地域　‥‥‥　商　業　市街化調整区域　‥‥‥‥　調   区</t>
    <phoneticPr fontId="6"/>
  </si>
  <si>
    <t>　　　　第１種住居地域　‥‥‥‥‥‥　１住居　工業地域　‥‥‥　工　業　</t>
    <phoneticPr fontId="6"/>
  </si>
  <si>
    <t>　　　　第２種住居地域　‥‥‥‥‥‥　２住居　工業専用地域　‥　工　専　</t>
    <phoneticPr fontId="6"/>
  </si>
  <si>
    <t>西田原字仲原166番3</t>
    <phoneticPr fontId="6"/>
  </si>
  <si>
    <t>2.9km</t>
    <phoneticPr fontId="6"/>
  </si>
  <si>
    <t>鶴巻北3丁目1959番10「鶴巻北3－2－23」</t>
    <phoneticPr fontId="6"/>
  </si>
  <si>
    <t>470ｍ</t>
    <phoneticPr fontId="6"/>
  </si>
  <si>
    <t>東海大学前　</t>
    <phoneticPr fontId="6"/>
  </si>
  <si>
    <t>1.3km</t>
    <phoneticPr fontId="6"/>
  </si>
  <si>
    <t>800m</t>
    <phoneticPr fontId="6"/>
  </si>
  <si>
    <t>柳町2丁目14番15「柳町2－8－5」</t>
    <phoneticPr fontId="6"/>
  </si>
  <si>
    <t>900ｍ</t>
    <phoneticPr fontId="6"/>
  </si>
  <si>
    <t>南矢名5丁目2066番9「南矢名5－4－6」</t>
    <phoneticPr fontId="6"/>
  </si>
  <si>
    <t>水神町1630番4「水神町2－12」</t>
    <phoneticPr fontId="6"/>
  </si>
  <si>
    <t>鶴巻南5丁目592番6「鶴巻南5－5－5」</t>
    <phoneticPr fontId="6"/>
  </si>
  <si>
    <t>曽屋2丁目1965番20「曽屋2－4－3」</t>
    <phoneticPr fontId="6"/>
  </si>
  <si>
    <t>準　 　工</t>
    <phoneticPr fontId="6"/>
  </si>
  <si>
    <t>150ｍ</t>
    <phoneticPr fontId="6"/>
  </si>
  <si>
    <t>堀山下字荒井ヶ谷戸320番2ほか</t>
    <phoneticPr fontId="6"/>
  </si>
  <si>
    <t>工　 　専</t>
    <phoneticPr fontId="6"/>
  </si>
  <si>
    <t>　　　　第１種低層住居専用地域　‥‥　１低専　準住居地域　‥‥‥　準住居　防火地域　‥‥‥‥‥‥‥　防　火</t>
    <phoneticPr fontId="6"/>
  </si>
  <si>
    <t>　　　　第２種低層住居専用地域　‥‥　２低専　近隣商業地域　‥‥　近　商　準防火地域　‥‥‥‥‥‥　準　防</t>
    <phoneticPr fontId="6"/>
  </si>
  <si>
    <t>　　　　第１種中高層住居専用地域　‥　１中専　商業地域　‥‥‥‥　商　業　市街化調整区域　‥‥‥‥　調   区</t>
    <phoneticPr fontId="6"/>
  </si>
  <si>
    <t>　　　　第２種中高層住居専用地域　‥　２中専　準工業地域　‥‥‥　準　工　地域森林計画対象区域　‥　地森計</t>
    <phoneticPr fontId="6"/>
  </si>
  <si>
    <t>　単位：円　　　　　　　　　　　　　　　</t>
    <phoneticPr fontId="6"/>
  </si>
  <si>
    <t>　　31年</t>
  </si>
  <si>
    <t>令和 2年</t>
    <rPh sb="0" eb="2">
      <t>レイワ</t>
    </rPh>
    <phoneticPr fontId="6"/>
  </si>
  <si>
    <t>　</t>
    <phoneticPr fontId="6"/>
  </si>
  <si>
    <t>　　　　　（各年１月１日現在）道路整備課調</t>
    <rPh sb="6" eb="7">
      <t>カク</t>
    </rPh>
    <rPh sb="7" eb="8">
      <t>ネン</t>
    </rPh>
    <phoneticPr fontId="6"/>
  </si>
  <si>
    <t>（各年７月１日現在）道路整備課調　</t>
    <rPh sb="1" eb="2">
      <t>カク</t>
    </rPh>
    <rPh sb="2" eb="3">
      <t>ネン</t>
    </rPh>
    <phoneticPr fontId="6"/>
  </si>
  <si>
    <t>令和3年</t>
    <rPh sb="0" eb="2">
      <t>レイワ</t>
    </rPh>
    <phoneticPr fontId="6"/>
  </si>
  <si>
    <t>令和３年</t>
    <rPh sb="0" eb="2">
      <t>レイワ</t>
    </rPh>
    <rPh sb="3" eb="4">
      <t>ネン</t>
    </rPh>
    <phoneticPr fontId="6"/>
  </si>
  <si>
    <t xml:space="preserve">  </t>
    <phoneticPr fontId="6"/>
  </si>
  <si>
    <t>700ｍ</t>
    <phoneticPr fontId="6"/>
  </si>
  <si>
    <t>1.0km</t>
    <phoneticPr fontId="6"/>
  </si>
  <si>
    <t>　　　　第１種低層住居専用地域　‥‥　１低専　準住居地域　‥‥　準住居　防火地域　‥‥‥‥‥‥‥　防　火</t>
    <phoneticPr fontId="6"/>
  </si>
  <si>
    <t>　　　　第２種低層住居専用地域　‥‥　２低専　近隣商業地域　‥　近　商　準防火地域　‥‥‥‥‥‥　準　防</t>
    <phoneticPr fontId="6"/>
  </si>
  <si>
    <t>　　　　第２種中高層住居専用地域　‥　２中専　準工業地域　‥‥　準　工　地域森林計画対象区域　‥　地森計</t>
    <phoneticPr fontId="6"/>
  </si>
  <si>
    <t>　　　　第１種住居地域　‥‥‥‥‥‥　１住居　工業地域　‥‥‥‥　工　業　</t>
    <phoneticPr fontId="6"/>
  </si>
  <si>
    <t>　　　　第２種住居地域　‥‥‥‥‥‥　２住居　工業専用地域　‥‥　工　専　</t>
    <phoneticPr fontId="6"/>
  </si>
  <si>
    <t>　　 3年</t>
    <phoneticPr fontId="6"/>
  </si>
  <si>
    <t>沼代新町523番1ほか｢沼代新町7－22」</t>
    <rPh sb="0" eb="2">
      <t>ヌマシロ</t>
    </rPh>
    <rPh sb="2" eb="4">
      <t>シンチョウ</t>
    </rPh>
    <rPh sb="7" eb="8">
      <t>バン</t>
    </rPh>
    <rPh sb="12" eb="14">
      <t>ヌマシロ</t>
    </rPh>
    <rPh sb="14" eb="16">
      <t>シンチョウ</t>
    </rPh>
    <phoneticPr fontId="6"/>
  </si>
  <si>
    <t>南矢名1丁目2317番3「南矢名1－14－10」</t>
    <phoneticPr fontId="6"/>
  </si>
  <si>
    <t>柳町1丁目120番11「柳町1－10－22」</t>
    <phoneticPr fontId="6"/>
  </si>
  <si>
    <t>元町2929番69「元町4－10」</t>
    <rPh sb="0" eb="1">
      <t>モト</t>
    </rPh>
    <rPh sb="1" eb="2">
      <t>マチ</t>
    </rPh>
    <rPh sb="6" eb="7">
      <t>バン</t>
    </rPh>
    <rPh sb="10" eb="11">
      <t>モト</t>
    </rPh>
    <rPh sb="11" eb="12">
      <t>マチ</t>
    </rPh>
    <phoneticPr fontId="6"/>
  </si>
  <si>
    <t>本町1丁目2607番39「本町1－4－10」</t>
    <phoneticPr fontId="6"/>
  </si>
  <si>
    <t>柳町1丁目114番6「柳町1－4－7」</t>
    <phoneticPr fontId="6"/>
  </si>
  <si>
    <t>令和4年</t>
    <rPh sb="0" eb="2">
      <t>レイワ</t>
    </rPh>
    <phoneticPr fontId="6"/>
  </si>
  <si>
    <t>令和４年</t>
    <rPh sb="0" eb="2">
      <t>レイワ</t>
    </rPh>
    <rPh sb="3" eb="4">
      <t>ネン</t>
    </rPh>
    <phoneticPr fontId="6"/>
  </si>
  <si>
    <t>　１６　基　準　地　標　準　価　格</t>
    <phoneticPr fontId="6"/>
  </si>
  <si>
    <t>　　 4年</t>
    <phoneticPr fontId="6"/>
  </si>
  <si>
    <r>
      <t>　単位：円</t>
    </r>
    <r>
      <rPr>
        <sz val="11"/>
        <color theme="1"/>
        <rFont val="ＭＳ ゴシック"/>
        <family val="3"/>
        <charset val="128"/>
      </rPr>
      <t>　　　　　　　　　　　　　　　</t>
    </r>
    <r>
      <rPr>
        <sz val="11"/>
        <rFont val="ＭＳ 明朝"/>
        <family val="1"/>
        <charset val="128"/>
      </rPr>
      <t/>
    </r>
    <phoneticPr fontId="6"/>
  </si>
  <si>
    <t>　　 5年</t>
    <phoneticPr fontId="6"/>
  </si>
  <si>
    <t>令和5年</t>
    <rPh sb="0" eb="2">
      <t>レイワ</t>
    </rPh>
    <phoneticPr fontId="6"/>
  </si>
  <si>
    <t>令和５年</t>
    <rPh sb="0" eb="2">
      <t>レイワ</t>
    </rPh>
    <rPh sb="3" eb="4">
      <t>ネン</t>
    </rPh>
    <phoneticPr fontId="6"/>
  </si>
  <si>
    <t>（令和６年４月１日現在）財産管理課　　</t>
    <rPh sb="1" eb="3">
      <t>レイワ</t>
    </rPh>
    <rPh sb="12" eb="14">
      <t>ザイサン</t>
    </rPh>
    <rPh sb="14" eb="16">
      <t>カンリ</t>
    </rPh>
    <rPh sb="16" eb="17">
      <t>カ</t>
    </rPh>
    <phoneticPr fontId="6"/>
  </si>
  <si>
    <t>平成30年</t>
    <rPh sb="0" eb="2">
      <t>ヘイセイ</t>
    </rPh>
    <phoneticPr fontId="6"/>
  </si>
  <si>
    <t>　　 6年</t>
    <phoneticPr fontId="6"/>
  </si>
  <si>
    <t xml:space="preserve">　（令和６年４月１日現在）まちづくり計画課調　  </t>
    <rPh sb="2" eb="4">
      <t>レイワ</t>
    </rPh>
    <rPh sb="18" eb="20">
      <t>ケイカク</t>
    </rPh>
    <rPh sb="20" eb="21">
      <t>カ</t>
    </rPh>
    <rPh sb="21" eb="22">
      <t>シラ</t>
    </rPh>
    <phoneticPr fontId="6"/>
  </si>
  <si>
    <t>令和6年</t>
    <rPh sb="0" eb="2">
      <t>レイワ</t>
    </rPh>
    <phoneticPr fontId="6"/>
  </si>
  <si>
    <t>令和６年</t>
    <rPh sb="0" eb="2">
      <t>レイワ</t>
    </rPh>
    <rPh sb="3" eb="4">
      <t>ネン</t>
    </rPh>
    <phoneticPr fontId="6"/>
  </si>
  <si>
    <t>　　　　資料：「令和６年地価公示」</t>
    <rPh sb="8" eb="10">
      <t>レイワ</t>
    </rPh>
    <phoneticPr fontId="6"/>
  </si>
  <si>
    <t>　　　　資料：「令和６年地価基準地価格」</t>
    <rPh sb="8" eb="10">
      <t>レイワ</t>
    </rPh>
    <phoneticPr fontId="6"/>
  </si>
  <si>
    <t xml:space="preserve">（令和６年４月１日現在）まちづくり計画課調  </t>
    <rPh sb="1" eb="3">
      <t>レイワ</t>
    </rPh>
    <phoneticPr fontId="6"/>
  </si>
  <si>
    <t xml:space="preserve">１３　地　目　別  土　地　面　積 </t>
    <phoneticPr fontId="6"/>
  </si>
  <si>
    <t xml:space="preserve">１２　都　市　計　画　区　域　及　び  用　途　地　域　面　積 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</si>
</sst>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&quot;△ &quot;#,##0.0"/>
    <numFmt numFmtId="177" formatCode="#,##0.0_);[Red]\(#,##0.0\)"/>
    <numFmt numFmtId="178" formatCode="0.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b/>
      <sz val="9.5"/>
      <name val="ＭＳ 明朝"/>
      <family val="1"/>
      <charset val="128"/>
    </font>
    <font>
      <sz val="9.5"/>
      <name val="ＭＳ Ｐゴシック"/>
      <family val="3"/>
      <charset val="128"/>
    </font>
    <font>
      <strike/>
      <sz val="9"/>
      <color rgb="FFFF0000"/>
      <name val="HG丸ｺﾞｼｯｸM-PRO"/>
      <family val="3"/>
      <charset val="128"/>
    </font>
    <font>
      <sz val="2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27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7" fillId="0" borderId="0" xfId="3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distributed" vertical="center" wrapText="1"/>
    </xf>
    <xf numFmtId="0" fontId="12" fillId="0" borderId="8" xfId="0" applyFont="1" applyBorder="1" applyAlignment="1">
      <alignment horizontal="distributed" vertical="center" shrinkToFit="1"/>
    </xf>
    <xf numFmtId="0" fontId="13" fillId="0" borderId="8" xfId="0" applyFont="1" applyBorder="1" applyAlignment="1">
      <alignment horizontal="distributed" vertical="center" wrapText="1"/>
    </xf>
    <xf numFmtId="177" fontId="12" fillId="0" borderId="0" xfId="2" applyNumberFormat="1" applyFont="1" applyFill="1" applyBorder="1" applyAlignment="1" applyProtection="1">
      <alignment horizontal="right" vertical="center" wrapText="1"/>
    </xf>
    <xf numFmtId="177" fontId="12" fillId="0" borderId="11" xfId="2" applyNumberFormat="1" applyFont="1" applyFill="1" applyBorder="1" applyAlignment="1" applyProtection="1">
      <alignment horizontal="right" vertical="center" wrapText="1"/>
    </xf>
    <xf numFmtId="177" fontId="12" fillId="0" borderId="9" xfId="2" applyNumberFormat="1" applyFont="1" applyFill="1" applyBorder="1" applyAlignment="1" applyProtection="1">
      <alignment horizontal="right" vertical="center" wrapText="1"/>
    </xf>
    <xf numFmtId="177" fontId="12" fillId="0" borderId="10" xfId="2" applyNumberFormat="1" applyFont="1" applyFill="1" applyBorder="1" applyAlignment="1" applyProtection="1">
      <alignment horizontal="right" vertical="center" wrapText="1"/>
    </xf>
    <xf numFmtId="177" fontId="12" fillId="0" borderId="7" xfId="2" applyNumberFormat="1" applyFont="1" applyFill="1" applyBorder="1" applyAlignment="1" applyProtection="1">
      <alignment horizontal="right" vertical="center" wrapText="1"/>
    </xf>
    <xf numFmtId="177" fontId="12" fillId="0" borderId="2" xfId="2" applyNumberFormat="1" applyFont="1" applyFill="1" applyBorder="1" applyAlignment="1" applyProtection="1">
      <alignment horizontal="right" vertical="center" wrapText="1"/>
    </xf>
    <xf numFmtId="177" fontId="12" fillId="0" borderId="5" xfId="2" applyNumberFormat="1" applyFont="1" applyBorder="1" applyAlignment="1" applyProtection="1">
      <alignment horizontal="right" vertical="center" wrapText="1"/>
    </xf>
    <xf numFmtId="177" fontId="12" fillId="0" borderId="4" xfId="2" applyNumberFormat="1" applyFont="1" applyBorder="1" applyAlignment="1" applyProtection="1">
      <alignment horizontal="right" vertical="center" wrapText="1"/>
    </xf>
    <xf numFmtId="177" fontId="12" fillId="0" borderId="6" xfId="2" applyNumberFormat="1" applyFont="1" applyFill="1" applyBorder="1" applyAlignment="1" applyProtection="1">
      <alignment horizontal="right" vertical="center" wrapText="1"/>
    </xf>
    <xf numFmtId="177" fontId="12" fillId="0" borderId="4" xfId="2" applyNumberFormat="1" applyFont="1" applyFill="1" applyBorder="1" applyAlignment="1" applyProtection="1">
      <alignment horizontal="right" vertical="center" wrapText="1"/>
    </xf>
    <xf numFmtId="177" fontId="12" fillId="0" borderId="5" xfId="2" applyNumberFormat="1" applyFont="1" applyFill="1" applyBorder="1" applyAlignment="1" applyProtection="1">
      <alignment horizontal="right" vertical="center" wrapText="1"/>
    </xf>
    <xf numFmtId="177" fontId="12" fillId="0" borderId="10" xfId="2" applyNumberFormat="1" applyFont="1" applyBorder="1" applyAlignment="1" applyProtection="1">
      <alignment horizontal="right" vertical="center" wrapText="1"/>
    </xf>
    <xf numFmtId="177" fontId="12" fillId="0" borderId="2" xfId="2" applyNumberFormat="1" applyFont="1" applyBorder="1" applyAlignment="1" applyProtection="1">
      <alignment horizontal="right" vertical="center" wrapText="1"/>
    </xf>
    <xf numFmtId="176" fontId="12" fillId="0" borderId="0" xfId="0" applyNumberFormat="1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/>
    </xf>
    <xf numFmtId="176" fontId="13" fillId="0" borderId="0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distributed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distributed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distributed" vertical="center" wrapText="1"/>
    </xf>
    <xf numFmtId="176" fontId="4" fillId="0" borderId="16" xfId="0" applyNumberFormat="1" applyFont="1" applyFill="1" applyBorder="1" applyAlignment="1">
      <alignment horizontal="right" vertical="center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distributed" vertical="center" wrapText="1"/>
    </xf>
    <xf numFmtId="178" fontId="12" fillId="0" borderId="5" xfId="0" applyNumberFormat="1" applyFont="1" applyBorder="1" applyAlignment="1">
      <alignment vertical="center" wrapText="1"/>
    </xf>
    <xf numFmtId="178" fontId="12" fillId="0" borderId="4" xfId="0" applyNumberFormat="1" applyFont="1" applyBorder="1" applyAlignment="1">
      <alignment horizontal="right" vertical="center" wrapText="1"/>
    </xf>
    <xf numFmtId="178" fontId="12" fillId="0" borderId="6" xfId="0" applyNumberFormat="1" applyFont="1" applyBorder="1" applyAlignment="1">
      <alignment horizontal="right" vertical="center" wrapText="1"/>
    </xf>
    <xf numFmtId="0" fontId="16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vertical="center"/>
    </xf>
    <xf numFmtId="0" fontId="21" fillId="0" borderId="8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38" fontId="21" fillId="0" borderId="7" xfId="1" applyFont="1" applyFill="1" applyBorder="1" applyAlignment="1">
      <alignment horizontal="right" vertical="center"/>
    </xf>
    <xf numFmtId="0" fontId="23" fillId="0" borderId="2" xfId="0" applyFont="1" applyBorder="1" applyAlignment="1" applyProtection="1">
      <alignment vertical="center"/>
    </xf>
    <xf numFmtId="0" fontId="21" fillId="0" borderId="0" xfId="3" applyFont="1" applyFill="1" applyBorder="1" applyAlignment="1" applyProtection="1">
      <alignment horizontal="distributed" vertical="center" wrapText="1"/>
    </xf>
    <xf numFmtId="0" fontId="21" fillId="0" borderId="0" xfId="0" applyFont="1" applyFill="1" applyBorder="1" applyAlignment="1">
      <alignment horizontal="distributed" vertical="center"/>
    </xf>
    <xf numFmtId="0" fontId="21" fillId="0" borderId="8" xfId="0" applyFont="1" applyFill="1" applyBorder="1" applyAlignment="1">
      <alignment vertical="center" shrinkToFit="1"/>
    </xf>
    <xf numFmtId="0" fontId="22" fillId="0" borderId="0" xfId="0" applyFont="1" applyFill="1" applyBorder="1" applyAlignment="1" applyProtection="1">
      <alignment horizontal="justify" vertical="center"/>
    </xf>
    <xf numFmtId="0" fontId="21" fillId="0" borderId="2" xfId="0" applyFont="1" applyFill="1" applyBorder="1" applyAlignment="1">
      <alignment horizontal="center" vertical="center" wrapText="1"/>
    </xf>
    <xf numFmtId="38" fontId="21" fillId="0" borderId="0" xfId="1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1" fillId="0" borderId="6" xfId="3" applyFont="1" applyFill="1" applyBorder="1" applyAlignment="1" applyProtection="1">
      <alignment horizontal="distributed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38" fontId="21" fillId="0" borderId="5" xfId="1" applyFont="1" applyFill="1" applyBorder="1" applyAlignment="1">
      <alignment horizontal="right" vertical="center"/>
    </xf>
    <xf numFmtId="0" fontId="23" fillId="0" borderId="4" xfId="0" applyFont="1" applyBorder="1" applyAlignment="1" applyProtection="1">
      <alignment vertical="center"/>
    </xf>
    <xf numFmtId="0" fontId="22" fillId="0" borderId="2" xfId="0" applyFont="1" applyBorder="1" applyAlignment="1" applyProtection="1">
      <alignment vertical="center"/>
    </xf>
    <xf numFmtId="0" fontId="21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 applyProtection="1">
      <alignment horizontal="justify"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4" fillId="0" borderId="2" xfId="3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vertical="center"/>
    </xf>
    <xf numFmtId="0" fontId="21" fillId="0" borderId="12" xfId="0" applyFont="1" applyFill="1" applyBorder="1" applyAlignment="1">
      <alignment horizontal="left" vertical="center"/>
    </xf>
    <xf numFmtId="0" fontId="22" fillId="0" borderId="6" xfId="0" applyFont="1" applyFill="1" applyBorder="1" applyAlignment="1" applyProtection="1">
      <alignment horizontal="justify" vertical="center"/>
    </xf>
    <xf numFmtId="0" fontId="22" fillId="0" borderId="4" xfId="0" applyFont="1" applyFill="1" applyBorder="1" applyAlignment="1" applyProtection="1">
      <alignment horizontal="center" vertical="center" shrinkToFit="1"/>
    </xf>
    <xf numFmtId="0" fontId="19" fillId="0" borderId="4" xfId="0" applyFont="1" applyBorder="1" applyAlignment="1" applyProtection="1">
      <alignment vertical="center"/>
    </xf>
    <xf numFmtId="0" fontId="25" fillId="0" borderId="0" xfId="0" applyFont="1" applyAlignment="1">
      <alignment vertical="center"/>
    </xf>
    <xf numFmtId="38" fontId="22" fillId="0" borderId="0" xfId="1" applyFont="1" applyFill="1" applyBorder="1" applyAlignment="1">
      <alignment horizontal="right" vertical="center"/>
    </xf>
    <xf numFmtId="0" fontId="18" fillId="0" borderId="6" xfId="3" applyFont="1" applyBorder="1" applyAlignment="1" applyProtection="1">
      <alignment vertical="center"/>
    </xf>
    <xf numFmtId="0" fontId="20" fillId="0" borderId="6" xfId="3" applyFont="1" applyBorder="1" applyAlignment="1" applyProtection="1">
      <alignment vertical="center"/>
    </xf>
    <xf numFmtId="0" fontId="18" fillId="0" borderId="6" xfId="3" applyFont="1" applyBorder="1" applyAlignment="1" applyProtection="1">
      <alignment horizontal="right" vertical="center"/>
    </xf>
    <xf numFmtId="0" fontId="21" fillId="0" borderId="8" xfId="3" applyFont="1" applyBorder="1" applyAlignment="1" applyProtection="1">
      <alignment horizontal="justify" vertical="center" wrapText="1"/>
    </xf>
    <xf numFmtId="0" fontId="22" fillId="0" borderId="0" xfId="0" applyFont="1" applyBorder="1" applyAlignment="1" applyProtection="1">
      <alignment horizontal="justify" vertical="center" wrapText="1"/>
    </xf>
    <xf numFmtId="0" fontId="21" fillId="0" borderId="0" xfId="3" applyFont="1" applyBorder="1" applyAlignment="1" applyProtection="1">
      <alignment horizontal="distributed" vertical="center" wrapText="1"/>
    </xf>
    <xf numFmtId="0" fontId="21" fillId="0" borderId="2" xfId="3" applyFont="1" applyBorder="1" applyAlignment="1" applyProtection="1">
      <alignment horizontal="center" vertical="center" wrapText="1"/>
    </xf>
    <xf numFmtId="0" fontId="22" fillId="0" borderId="2" xfId="3" applyFont="1" applyBorder="1" applyAlignment="1" applyProtection="1">
      <alignment horizontal="center" vertical="center" wrapText="1"/>
    </xf>
    <xf numFmtId="38" fontId="21" fillId="0" borderId="7" xfId="1" applyFont="1" applyBorder="1" applyAlignment="1" applyProtection="1">
      <alignment vertical="center"/>
    </xf>
    <xf numFmtId="0" fontId="22" fillId="0" borderId="0" xfId="3" applyFont="1" applyBorder="1" applyAlignment="1" applyProtection="1">
      <alignment horizontal="distributed" vertical="center" wrapText="1"/>
    </xf>
    <xf numFmtId="0" fontId="21" fillId="0" borderId="8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8" fontId="21" fillId="0" borderId="7" xfId="1" applyFont="1" applyBorder="1" applyAlignment="1">
      <alignment horizontal="right" vertical="center"/>
    </xf>
    <xf numFmtId="0" fontId="22" fillId="0" borderId="7" xfId="0" applyFont="1" applyBorder="1" applyAlignment="1" applyProtection="1">
      <alignment horizontal="justify" vertical="center" wrapText="1"/>
    </xf>
    <xf numFmtId="0" fontId="22" fillId="0" borderId="8" xfId="3" applyFont="1" applyBorder="1" applyAlignment="1" applyProtection="1">
      <alignment horizontal="center" vertical="center" wrapText="1"/>
    </xf>
    <xf numFmtId="38" fontId="21" fillId="0" borderId="7" xfId="1" applyFont="1" applyBorder="1" applyAlignment="1" applyProtection="1">
      <alignment horizontal="right" vertical="center"/>
    </xf>
    <xf numFmtId="38" fontId="21" fillId="0" borderId="7" xfId="1" applyFont="1" applyFill="1" applyBorder="1" applyAlignment="1" applyProtection="1">
      <alignment vertical="center"/>
    </xf>
    <xf numFmtId="0" fontId="22" fillId="0" borderId="4" xfId="0" applyFont="1" applyBorder="1" applyAlignment="1" applyProtection="1">
      <alignment horizontal="center" vertical="center" shrinkToFit="1"/>
    </xf>
    <xf numFmtId="38" fontId="21" fillId="0" borderId="5" xfId="1" applyFont="1" applyFill="1" applyBorder="1" applyAlignment="1" applyProtection="1">
      <alignment vertical="center"/>
    </xf>
    <xf numFmtId="0" fontId="26" fillId="0" borderId="0" xfId="3" applyFont="1" applyFill="1" applyBorder="1" applyAlignment="1" applyProtection="1">
      <alignment vertical="center"/>
    </xf>
    <xf numFmtId="0" fontId="26" fillId="0" borderId="11" xfId="3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8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8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4" fillId="0" borderId="9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2" fillId="0" borderId="6" xfId="2" applyFont="1" applyBorder="1" applyAlignment="1" applyProtection="1">
      <alignment horizontal="right" vertical="center"/>
    </xf>
    <xf numFmtId="0" fontId="12" fillId="0" borderId="9" xfId="2" applyFont="1" applyBorder="1" applyAlignment="1" applyProtection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 wrapText="1"/>
    </xf>
    <xf numFmtId="0" fontId="12" fillId="0" borderId="20" xfId="2" applyFont="1" applyBorder="1" applyAlignment="1" applyProtection="1">
      <alignment horizontal="center" vertical="center" wrapText="1"/>
    </xf>
    <xf numFmtId="0" fontId="12" fillId="0" borderId="1" xfId="2" applyFont="1" applyBorder="1" applyAlignment="1" applyProtection="1">
      <alignment horizontal="center" vertical="center" wrapText="1"/>
    </xf>
    <xf numFmtId="0" fontId="9" fillId="0" borderId="9" xfId="2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center" vertical="center" wrapText="1"/>
    </xf>
    <xf numFmtId="0" fontId="9" fillId="0" borderId="5" xfId="2" applyFont="1" applyBorder="1" applyAlignment="1" applyProtection="1">
      <alignment horizontal="center" vertical="center" wrapText="1"/>
    </xf>
    <xf numFmtId="0" fontId="9" fillId="0" borderId="4" xfId="2" applyFont="1" applyBorder="1" applyAlignment="1" applyProtection="1">
      <alignment horizontal="center" vertical="center" wrapText="1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8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9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left" vertical="center"/>
    </xf>
    <xf numFmtId="0" fontId="25" fillId="0" borderId="11" xfId="3" applyFont="1" applyFill="1" applyBorder="1" applyAlignment="1" applyProtection="1">
      <alignment horizontal="left" vertical="center"/>
    </xf>
  </cellXfs>
  <cellStyles count="4">
    <cellStyle name="桁区切り" xfId="1" builtinId="6"/>
    <cellStyle name="標準" xfId="0" builtinId="0"/>
    <cellStyle name="標準_１３，９１，９２，９４(資産税)" xfId="2"/>
    <cellStyle name="標準_②　土　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zoomScale="110" zoomScaleNormal="110" zoomScaleSheetLayoutView="100" workbookViewId="0">
      <selection sqref="A1:K1"/>
    </sheetView>
  </sheetViews>
  <sheetFormatPr defaultColWidth="9" defaultRowHeight="13.2" x14ac:dyDescent="0.2"/>
  <cols>
    <col min="1" max="1" width="5.6640625" style="29" customWidth="1"/>
    <col min="2" max="2" width="12.6640625" style="29" customWidth="1"/>
    <col min="3" max="3" width="9" style="30"/>
    <col min="4" max="4" width="0.44140625" style="29" customWidth="1"/>
    <col min="5" max="5" width="5.6640625" style="29" customWidth="1"/>
    <col min="6" max="6" width="12.6640625" style="29" customWidth="1"/>
    <col min="7" max="7" width="9.33203125" style="30" bestFit="1" customWidth="1"/>
    <col min="8" max="8" width="0.44140625" style="29" customWidth="1"/>
    <col min="9" max="9" width="5.6640625" style="29" customWidth="1"/>
    <col min="10" max="10" width="12.6640625" style="29" customWidth="1"/>
    <col min="11" max="11" width="9.44140625" style="30" bestFit="1" customWidth="1"/>
    <col min="12" max="12" width="0.44140625" style="29" customWidth="1"/>
    <col min="13" max="16384" width="9" style="29"/>
  </cols>
  <sheetData>
    <row r="1" spans="1:12" ht="23.1" customHeight="1" x14ac:dyDescent="0.2">
      <c r="A1" s="188" t="s">
        <v>391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2" ht="23.1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2" ht="23.1" customHeight="1" x14ac:dyDescent="0.2">
      <c r="A3" s="60" t="s">
        <v>392</v>
      </c>
      <c r="B3" s="60"/>
      <c r="C3" s="60"/>
      <c r="D3" s="60"/>
      <c r="E3" s="60"/>
      <c r="F3" s="60" t="s">
        <v>486</v>
      </c>
      <c r="G3" s="200" t="s">
        <v>509</v>
      </c>
      <c r="H3" s="200"/>
      <c r="I3" s="200"/>
      <c r="J3" s="200"/>
      <c r="K3" s="200"/>
    </row>
    <row r="4" spans="1:12" ht="24.9" customHeight="1" x14ac:dyDescent="0.2">
      <c r="A4" s="61" t="s">
        <v>0</v>
      </c>
      <c r="B4" s="160" t="s">
        <v>1</v>
      </c>
      <c r="C4" s="178" t="s">
        <v>2</v>
      </c>
      <c r="D4" s="189"/>
      <c r="E4" s="160" t="s">
        <v>0</v>
      </c>
      <c r="F4" s="160" t="s">
        <v>3</v>
      </c>
      <c r="G4" s="178" t="s">
        <v>2</v>
      </c>
      <c r="H4" s="189"/>
      <c r="I4" s="160" t="s">
        <v>0</v>
      </c>
      <c r="J4" s="160" t="s">
        <v>3</v>
      </c>
      <c r="K4" s="178" t="s">
        <v>2</v>
      </c>
      <c r="L4" s="190"/>
    </row>
    <row r="5" spans="1:12" ht="16.5" customHeight="1" x14ac:dyDescent="0.2">
      <c r="A5" s="191" t="s">
        <v>423</v>
      </c>
      <c r="B5" s="62" t="s">
        <v>4</v>
      </c>
      <c r="C5" s="63">
        <v>6.4</v>
      </c>
      <c r="D5" s="64"/>
      <c r="E5" s="191" t="s">
        <v>424</v>
      </c>
      <c r="F5" s="62" t="s">
        <v>12</v>
      </c>
      <c r="G5" s="63">
        <v>319.7</v>
      </c>
      <c r="H5" s="64"/>
      <c r="I5" s="194"/>
      <c r="J5" s="62" t="s">
        <v>99</v>
      </c>
      <c r="K5" s="63">
        <v>162.6</v>
      </c>
      <c r="L5" s="65"/>
    </row>
    <row r="6" spans="1:12" ht="16.5" customHeight="1" x14ac:dyDescent="0.2">
      <c r="A6" s="192"/>
      <c r="B6" s="62" t="s">
        <v>8</v>
      </c>
      <c r="C6" s="63">
        <v>8.1</v>
      </c>
      <c r="D6" s="64"/>
      <c r="E6" s="192"/>
      <c r="F6" s="66" t="s">
        <v>318</v>
      </c>
      <c r="G6" s="67">
        <v>10.4</v>
      </c>
      <c r="H6" s="64"/>
      <c r="I6" s="195"/>
      <c r="J6" s="62" t="s">
        <v>102</v>
      </c>
      <c r="K6" s="67">
        <v>245.9</v>
      </c>
      <c r="L6" s="68"/>
    </row>
    <row r="7" spans="1:12" ht="16.5" customHeight="1" x14ac:dyDescent="0.2">
      <c r="A7" s="192"/>
      <c r="B7" s="62" t="s">
        <v>11</v>
      </c>
      <c r="C7" s="63">
        <v>13.8</v>
      </c>
      <c r="D7" s="64"/>
      <c r="E7" s="192"/>
      <c r="F7" s="66" t="s">
        <v>319</v>
      </c>
      <c r="G7" s="67">
        <v>6</v>
      </c>
      <c r="H7" s="64"/>
      <c r="I7" s="195"/>
      <c r="J7" s="69" t="s">
        <v>7</v>
      </c>
      <c r="K7" s="70">
        <v>149.4</v>
      </c>
      <c r="L7" s="71"/>
    </row>
    <row r="8" spans="1:12" ht="16.5" customHeight="1" x14ac:dyDescent="0.2">
      <c r="A8" s="192"/>
      <c r="B8" s="62" t="s">
        <v>14</v>
      </c>
      <c r="C8" s="63">
        <v>9.4</v>
      </c>
      <c r="D8" s="64"/>
      <c r="E8" s="192"/>
      <c r="F8" s="66" t="s">
        <v>320</v>
      </c>
      <c r="G8" s="67">
        <v>10.8</v>
      </c>
      <c r="H8" s="64"/>
      <c r="I8" s="196"/>
      <c r="J8" s="69" t="s">
        <v>10</v>
      </c>
      <c r="K8" s="72">
        <f>SUM(G28:G41,K5:K7)</f>
        <v>858.59999999999991</v>
      </c>
      <c r="L8" s="68"/>
    </row>
    <row r="9" spans="1:12" ht="16.5" customHeight="1" x14ac:dyDescent="0.2">
      <c r="A9" s="192"/>
      <c r="B9" s="62" t="s">
        <v>16</v>
      </c>
      <c r="C9" s="63">
        <v>9.3000000000000007</v>
      </c>
      <c r="D9" s="64"/>
      <c r="E9" s="192"/>
      <c r="F9" s="66" t="s">
        <v>321</v>
      </c>
      <c r="G9" s="67">
        <v>6.1</v>
      </c>
      <c r="H9" s="64"/>
      <c r="I9" s="191" t="s">
        <v>435</v>
      </c>
      <c r="J9" s="62" t="s">
        <v>13</v>
      </c>
      <c r="K9" s="67">
        <v>18.5</v>
      </c>
      <c r="L9" s="65"/>
    </row>
    <row r="10" spans="1:12" ht="16.5" customHeight="1" x14ac:dyDescent="0.2">
      <c r="A10" s="192"/>
      <c r="B10" s="62" t="s">
        <v>19</v>
      </c>
      <c r="C10" s="63">
        <v>8.9</v>
      </c>
      <c r="D10" s="64"/>
      <c r="E10" s="192"/>
      <c r="F10" s="66" t="s">
        <v>322</v>
      </c>
      <c r="G10" s="67">
        <v>5</v>
      </c>
      <c r="H10" s="64"/>
      <c r="I10" s="192"/>
      <c r="J10" s="62" t="s">
        <v>15</v>
      </c>
      <c r="K10" s="67">
        <v>11.8</v>
      </c>
      <c r="L10" s="68"/>
    </row>
    <row r="11" spans="1:12" ht="16.5" customHeight="1" x14ac:dyDescent="0.2">
      <c r="A11" s="192"/>
      <c r="B11" s="62" t="s">
        <v>22</v>
      </c>
      <c r="C11" s="63">
        <v>12.6</v>
      </c>
      <c r="D11" s="64"/>
      <c r="E11" s="192"/>
      <c r="F11" s="73" t="s">
        <v>323</v>
      </c>
      <c r="G11" s="70">
        <v>6.8</v>
      </c>
      <c r="H11" s="74"/>
      <c r="I11" s="192"/>
      <c r="J11" s="62" t="s">
        <v>18</v>
      </c>
      <c r="K11" s="67">
        <v>10.6</v>
      </c>
      <c r="L11" s="68"/>
    </row>
    <row r="12" spans="1:12" ht="16.5" customHeight="1" x14ac:dyDescent="0.2">
      <c r="A12" s="192"/>
      <c r="B12" s="62" t="s">
        <v>24</v>
      </c>
      <c r="C12" s="63">
        <v>9.8000000000000007</v>
      </c>
      <c r="D12" s="64"/>
      <c r="E12" s="193"/>
      <c r="F12" s="69" t="s">
        <v>10</v>
      </c>
      <c r="G12" s="70">
        <f>SUM(C26:C41,G5:G11)</f>
        <v>866.39999999999986</v>
      </c>
      <c r="H12" s="75"/>
      <c r="I12" s="192"/>
      <c r="J12" s="62" t="s">
        <v>21</v>
      </c>
      <c r="K12" s="67">
        <v>12</v>
      </c>
      <c r="L12" s="68"/>
    </row>
    <row r="13" spans="1:12" ht="16.5" customHeight="1" x14ac:dyDescent="0.2">
      <c r="A13" s="192"/>
      <c r="B13" s="62" t="s">
        <v>27</v>
      </c>
      <c r="C13" s="63">
        <v>10.5</v>
      </c>
      <c r="D13" s="64"/>
      <c r="E13" s="191" t="s">
        <v>436</v>
      </c>
      <c r="F13" s="62" t="s">
        <v>17</v>
      </c>
      <c r="G13" s="63">
        <v>100.7</v>
      </c>
      <c r="H13" s="64"/>
      <c r="I13" s="192"/>
      <c r="J13" s="62" t="s">
        <v>23</v>
      </c>
      <c r="K13" s="67">
        <v>15.3</v>
      </c>
      <c r="L13" s="68"/>
    </row>
    <row r="14" spans="1:12" ht="16.5" customHeight="1" x14ac:dyDescent="0.2">
      <c r="A14" s="192"/>
      <c r="B14" s="62" t="s">
        <v>30</v>
      </c>
      <c r="C14" s="63">
        <v>8.1</v>
      </c>
      <c r="D14" s="64"/>
      <c r="E14" s="192"/>
      <c r="F14" s="62" t="s">
        <v>20</v>
      </c>
      <c r="G14" s="63">
        <v>211.5</v>
      </c>
      <c r="H14" s="64"/>
      <c r="I14" s="192"/>
      <c r="J14" s="62" t="s">
        <v>26</v>
      </c>
      <c r="K14" s="67">
        <v>8.1999999999999993</v>
      </c>
      <c r="L14" s="68"/>
    </row>
    <row r="15" spans="1:12" ht="16.5" customHeight="1" x14ac:dyDescent="0.2">
      <c r="A15" s="192"/>
      <c r="B15" s="62" t="s">
        <v>33</v>
      </c>
      <c r="C15" s="63">
        <v>5.8</v>
      </c>
      <c r="D15" s="64"/>
      <c r="E15" s="192"/>
      <c r="F15" s="76" t="s">
        <v>437</v>
      </c>
      <c r="G15" s="63">
        <v>1548.4</v>
      </c>
      <c r="H15" s="64"/>
      <c r="I15" s="192"/>
      <c r="J15" s="62" t="s">
        <v>29</v>
      </c>
      <c r="K15" s="67">
        <v>8.1999999999999993</v>
      </c>
      <c r="L15" s="68"/>
    </row>
    <row r="16" spans="1:12" ht="16.5" customHeight="1" x14ac:dyDescent="0.2">
      <c r="A16" s="192"/>
      <c r="B16" s="62" t="s">
        <v>36</v>
      </c>
      <c r="C16" s="63">
        <v>7.3</v>
      </c>
      <c r="D16" s="64"/>
      <c r="E16" s="192"/>
      <c r="F16" s="62" t="s">
        <v>25</v>
      </c>
      <c r="G16" s="63">
        <v>102.5</v>
      </c>
      <c r="H16" s="64"/>
      <c r="I16" s="192"/>
      <c r="J16" s="62" t="s">
        <v>32</v>
      </c>
      <c r="K16" s="67">
        <v>8.4</v>
      </c>
      <c r="L16" s="68"/>
    </row>
    <row r="17" spans="1:12" ht="16.5" customHeight="1" x14ac:dyDescent="0.2">
      <c r="A17" s="192"/>
      <c r="B17" s="62" t="s">
        <v>39</v>
      </c>
      <c r="C17" s="63">
        <v>5.8</v>
      </c>
      <c r="D17" s="64"/>
      <c r="E17" s="192"/>
      <c r="F17" s="62" t="s">
        <v>28</v>
      </c>
      <c r="G17" s="63">
        <v>472.4</v>
      </c>
      <c r="H17" s="74"/>
      <c r="I17" s="192"/>
      <c r="J17" s="62" t="s">
        <v>35</v>
      </c>
      <c r="K17" s="67">
        <v>13.6</v>
      </c>
      <c r="L17" s="68"/>
    </row>
    <row r="18" spans="1:12" ht="16.5" customHeight="1" x14ac:dyDescent="0.2">
      <c r="A18" s="192"/>
      <c r="B18" s="62" t="s">
        <v>41</v>
      </c>
      <c r="C18" s="63">
        <v>7.7</v>
      </c>
      <c r="D18" s="64"/>
      <c r="E18" s="192"/>
      <c r="F18" s="62" t="s">
        <v>31</v>
      </c>
      <c r="G18" s="67">
        <v>287.3</v>
      </c>
      <c r="H18" s="64"/>
      <c r="I18" s="192"/>
      <c r="J18" s="62" t="s">
        <v>38</v>
      </c>
      <c r="K18" s="67">
        <v>11.7</v>
      </c>
      <c r="L18" s="68"/>
    </row>
    <row r="19" spans="1:12" ht="16.5" customHeight="1" x14ac:dyDescent="0.2">
      <c r="A19" s="192"/>
      <c r="B19" s="62" t="s">
        <v>44</v>
      </c>
      <c r="C19" s="63">
        <v>10</v>
      </c>
      <c r="D19" s="64"/>
      <c r="E19" s="192"/>
      <c r="F19" s="62" t="s">
        <v>34</v>
      </c>
      <c r="G19" s="67">
        <v>182.5</v>
      </c>
      <c r="H19" s="64"/>
      <c r="I19" s="192"/>
      <c r="J19" s="62" t="s">
        <v>40</v>
      </c>
      <c r="K19" s="67">
        <v>13.5</v>
      </c>
      <c r="L19" s="68"/>
    </row>
    <row r="20" spans="1:12" ht="16.5" customHeight="1" x14ac:dyDescent="0.2">
      <c r="A20" s="192"/>
      <c r="B20" s="62" t="s">
        <v>47</v>
      </c>
      <c r="C20" s="63">
        <v>9.4</v>
      </c>
      <c r="D20" s="64"/>
      <c r="E20" s="192"/>
      <c r="F20" s="69" t="s">
        <v>37</v>
      </c>
      <c r="G20" s="70">
        <v>7.1</v>
      </c>
      <c r="H20" s="64"/>
      <c r="I20" s="192"/>
      <c r="J20" s="62" t="s">
        <v>43</v>
      </c>
      <c r="K20" s="67">
        <v>11.8</v>
      </c>
      <c r="L20" s="68"/>
    </row>
    <row r="21" spans="1:12" ht="16.5" customHeight="1" x14ac:dyDescent="0.2">
      <c r="A21" s="192"/>
      <c r="B21" s="62" t="s">
        <v>50</v>
      </c>
      <c r="C21" s="63">
        <v>9.3000000000000007</v>
      </c>
      <c r="D21" s="64"/>
      <c r="E21" s="193"/>
      <c r="F21" s="69" t="s">
        <v>10</v>
      </c>
      <c r="G21" s="72">
        <f>SUM(G13:G20)</f>
        <v>2912.4</v>
      </c>
      <c r="H21" s="75"/>
      <c r="I21" s="192"/>
      <c r="J21" s="62" t="s">
        <v>46</v>
      </c>
      <c r="K21" s="67">
        <v>24.1</v>
      </c>
      <c r="L21" s="68"/>
    </row>
    <row r="22" spans="1:12" ht="16.5" customHeight="1" x14ac:dyDescent="0.2">
      <c r="A22" s="192"/>
      <c r="B22" s="62" t="s">
        <v>53</v>
      </c>
      <c r="C22" s="63">
        <v>9</v>
      </c>
      <c r="D22" s="64"/>
      <c r="E22" s="191" t="s">
        <v>425</v>
      </c>
      <c r="F22" s="62" t="s">
        <v>42</v>
      </c>
      <c r="G22" s="63">
        <v>174.5</v>
      </c>
      <c r="H22" s="64"/>
      <c r="I22" s="192"/>
      <c r="J22" s="62" t="s">
        <v>49</v>
      </c>
      <c r="K22" s="67">
        <v>15.2</v>
      </c>
      <c r="L22" s="68"/>
    </row>
    <row r="23" spans="1:12" ht="16.5" customHeight="1" x14ac:dyDescent="0.2">
      <c r="A23" s="192"/>
      <c r="B23" s="62" t="s">
        <v>56</v>
      </c>
      <c r="C23" s="63">
        <v>364.3</v>
      </c>
      <c r="D23" s="64"/>
      <c r="E23" s="192"/>
      <c r="F23" s="62" t="s">
        <v>45</v>
      </c>
      <c r="G23" s="63">
        <v>854.6</v>
      </c>
      <c r="H23" s="74"/>
      <c r="I23" s="192"/>
      <c r="J23" s="62" t="s">
        <v>52</v>
      </c>
      <c r="K23" s="67">
        <v>10.1</v>
      </c>
      <c r="L23" s="68"/>
    </row>
    <row r="24" spans="1:12" ht="16.5" customHeight="1" x14ac:dyDescent="0.2">
      <c r="A24" s="192"/>
      <c r="B24" s="69" t="s">
        <v>58</v>
      </c>
      <c r="C24" s="77">
        <v>94.3</v>
      </c>
      <c r="D24" s="64"/>
      <c r="E24" s="192"/>
      <c r="F24" s="62" t="s">
        <v>48</v>
      </c>
      <c r="G24" s="67">
        <v>350.4</v>
      </c>
      <c r="H24" s="64"/>
      <c r="I24" s="192"/>
      <c r="J24" s="62" t="s">
        <v>55</v>
      </c>
      <c r="K24" s="67">
        <v>8.9</v>
      </c>
      <c r="L24" s="68"/>
    </row>
    <row r="25" spans="1:12" ht="16.5" customHeight="1" x14ac:dyDescent="0.2">
      <c r="A25" s="193"/>
      <c r="B25" s="69" t="s">
        <v>10</v>
      </c>
      <c r="C25" s="77">
        <f>SUM(C5:C24)</f>
        <v>619.79999999999995</v>
      </c>
      <c r="D25" s="75"/>
      <c r="E25" s="192"/>
      <c r="F25" s="62" t="s">
        <v>51</v>
      </c>
      <c r="G25" s="67">
        <v>565.70000000000005</v>
      </c>
      <c r="H25" s="64"/>
      <c r="I25" s="192"/>
      <c r="J25" s="62" t="s">
        <v>57</v>
      </c>
      <c r="K25" s="67">
        <v>7.6</v>
      </c>
      <c r="L25" s="68"/>
    </row>
    <row r="26" spans="1:12" ht="16.5" customHeight="1" x14ac:dyDescent="0.2">
      <c r="A26" s="197" t="s">
        <v>424</v>
      </c>
      <c r="B26" s="78" t="s">
        <v>63</v>
      </c>
      <c r="C26" s="63">
        <v>15.4</v>
      </c>
      <c r="D26" s="79"/>
      <c r="E26" s="192"/>
      <c r="F26" s="69" t="s">
        <v>54</v>
      </c>
      <c r="G26" s="70">
        <v>26.4</v>
      </c>
      <c r="H26" s="64"/>
      <c r="I26" s="192"/>
      <c r="J26" s="62" t="s">
        <v>60</v>
      </c>
      <c r="K26" s="67">
        <v>5.9</v>
      </c>
      <c r="L26" s="68"/>
    </row>
    <row r="27" spans="1:12" ht="16.5" customHeight="1" x14ac:dyDescent="0.2">
      <c r="A27" s="198"/>
      <c r="B27" s="66" t="s">
        <v>66</v>
      </c>
      <c r="C27" s="63">
        <v>9.8000000000000007</v>
      </c>
      <c r="D27" s="79"/>
      <c r="E27" s="193"/>
      <c r="F27" s="69" t="s">
        <v>10</v>
      </c>
      <c r="G27" s="72">
        <f>SUM(G22:G26)</f>
        <v>1971.6000000000001</v>
      </c>
      <c r="H27" s="75"/>
      <c r="I27" s="192"/>
      <c r="J27" s="62" t="s">
        <v>62</v>
      </c>
      <c r="K27" s="67">
        <v>13</v>
      </c>
      <c r="L27" s="68"/>
    </row>
    <row r="28" spans="1:12" ht="16.5" customHeight="1" x14ac:dyDescent="0.2">
      <c r="A28" s="198"/>
      <c r="B28" s="66" t="s">
        <v>69</v>
      </c>
      <c r="C28" s="63">
        <v>21.6</v>
      </c>
      <c r="D28" s="79"/>
      <c r="E28" s="191" t="s">
        <v>426</v>
      </c>
      <c r="F28" s="62" t="s">
        <v>59</v>
      </c>
      <c r="G28" s="63">
        <v>12.4</v>
      </c>
      <c r="H28" s="64"/>
      <c r="I28" s="192"/>
      <c r="J28" s="62" t="s">
        <v>65</v>
      </c>
      <c r="K28" s="67">
        <v>10</v>
      </c>
      <c r="L28" s="68"/>
    </row>
    <row r="29" spans="1:12" ht="16.5" customHeight="1" x14ac:dyDescent="0.2">
      <c r="A29" s="198"/>
      <c r="B29" s="66" t="s">
        <v>72</v>
      </c>
      <c r="C29" s="63">
        <v>12.7</v>
      </c>
      <c r="D29" s="79"/>
      <c r="E29" s="192"/>
      <c r="F29" s="62" t="s">
        <v>61</v>
      </c>
      <c r="G29" s="63">
        <v>14.3</v>
      </c>
      <c r="H29" s="64"/>
      <c r="I29" s="192"/>
      <c r="J29" s="62" t="s">
        <v>68</v>
      </c>
      <c r="K29" s="67">
        <v>9.6999999999999993</v>
      </c>
      <c r="L29" s="68"/>
    </row>
    <row r="30" spans="1:12" ht="16.5" customHeight="1" x14ac:dyDescent="0.2">
      <c r="A30" s="198"/>
      <c r="B30" s="66" t="s">
        <v>75</v>
      </c>
      <c r="C30" s="63">
        <v>10.1</v>
      </c>
      <c r="D30" s="79"/>
      <c r="E30" s="192"/>
      <c r="F30" s="62" t="s">
        <v>64</v>
      </c>
      <c r="G30" s="63">
        <v>9.1</v>
      </c>
      <c r="H30" s="64"/>
      <c r="I30" s="192"/>
      <c r="J30" s="62" t="s">
        <v>71</v>
      </c>
      <c r="K30" s="67">
        <v>276.5</v>
      </c>
      <c r="L30" s="68"/>
    </row>
    <row r="31" spans="1:12" ht="16.5" customHeight="1" x14ac:dyDescent="0.2">
      <c r="A31" s="198"/>
      <c r="B31" s="66" t="s">
        <v>78</v>
      </c>
      <c r="C31" s="63">
        <v>10.7</v>
      </c>
      <c r="D31" s="79"/>
      <c r="E31" s="192"/>
      <c r="F31" s="62" t="s">
        <v>67</v>
      </c>
      <c r="G31" s="63">
        <v>17.3</v>
      </c>
      <c r="H31" s="64"/>
      <c r="I31" s="192"/>
      <c r="J31" s="62" t="s">
        <v>74</v>
      </c>
      <c r="K31" s="67">
        <v>79.7</v>
      </c>
      <c r="L31" s="68"/>
    </row>
    <row r="32" spans="1:12" ht="16.5" customHeight="1" x14ac:dyDescent="0.2">
      <c r="A32" s="198"/>
      <c r="B32" s="66" t="s">
        <v>81</v>
      </c>
      <c r="C32" s="63">
        <v>11.9</v>
      </c>
      <c r="D32" s="79"/>
      <c r="E32" s="192"/>
      <c r="F32" s="62" t="s">
        <v>70</v>
      </c>
      <c r="G32" s="63">
        <v>19.2</v>
      </c>
      <c r="H32" s="64"/>
      <c r="I32" s="192"/>
      <c r="J32" s="62" t="s">
        <v>77</v>
      </c>
      <c r="K32" s="67">
        <v>201.3</v>
      </c>
      <c r="L32" s="68"/>
    </row>
    <row r="33" spans="1:13" ht="16.5" customHeight="1" x14ac:dyDescent="0.2">
      <c r="A33" s="198"/>
      <c r="B33" s="66" t="s">
        <v>84</v>
      </c>
      <c r="C33" s="63">
        <v>14.3</v>
      </c>
      <c r="D33" s="79"/>
      <c r="E33" s="192"/>
      <c r="F33" s="62" t="s">
        <v>73</v>
      </c>
      <c r="G33" s="63">
        <v>11.5</v>
      </c>
      <c r="H33" s="64"/>
      <c r="I33" s="192"/>
      <c r="J33" s="62" t="s">
        <v>80</v>
      </c>
      <c r="K33" s="67">
        <v>174.9</v>
      </c>
      <c r="L33" s="68"/>
    </row>
    <row r="34" spans="1:13" ht="16.5" customHeight="1" x14ac:dyDescent="0.2">
      <c r="A34" s="198"/>
      <c r="B34" s="66" t="s">
        <v>87</v>
      </c>
      <c r="C34" s="63">
        <v>45</v>
      </c>
      <c r="D34" s="79"/>
      <c r="E34" s="192"/>
      <c r="F34" s="62" t="s">
        <v>76</v>
      </c>
      <c r="G34" s="63">
        <v>21.4</v>
      </c>
      <c r="H34" s="64"/>
      <c r="I34" s="192"/>
      <c r="J34" s="62" t="s">
        <v>83</v>
      </c>
      <c r="K34" s="67">
        <v>61.2</v>
      </c>
      <c r="L34" s="68"/>
    </row>
    <row r="35" spans="1:13" ht="16.5" customHeight="1" x14ac:dyDescent="0.2">
      <c r="A35" s="198"/>
      <c r="B35" s="66" t="s">
        <v>89</v>
      </c>
      <c r="C35" s="63">
        <v>94.3</v>
      </c>
      <c r="D35" s="79"/>
      <c r="E35" s="192"/>
      <c r="F35" s="62" t="s">
        <v>79</v>
      </c>
      <c r="G35" s="63">
        <v>10.1</v>
      </c>
      <c r="H35" s="64"/>
      <c r="I35" s="192"/>
      <c r="J35" s="69" t="s">
        <v>86</v>
      </c>
      <c r="K35" s="70">
        <v>842</v>
      </c>
      <c r="L35" s="71"/>
    </row>
    <row r="36" spans="1:13" ht="16.5" customHeight="1" x14ac:dyDescent="0.2">
      <c r="A36" s="198"/>
      <c r="B36" s="66" t="s">
        <v>92</v>
      </c>
      <c r="C36" s="63">
        <v>16.600000000000001</v>
      </c>
      <c r="D36" s="79"/>
      <c r="E36" s="192"/>
      <c r="F36" s="62" t="s">
        <v>82</v>
      </c>
      <c r="G36" s="63">
        <v>9.8000000000000007</v>
      </c>
      <c r="H36" s="79"/>
      <c r="I36" s="193"/>
      <c r="J36" s="69" t="s">
        <v>10</v>
      </c>
      <c r="K36" s="72">
        <f>SUM(K9:K35)</f>
        <v>1883.7</v>
      </c>
      <c r="L36" s="68"/>
    </row>
    <row r="37" spans="1:13" ht="16.5" customHeight="1" x14ac:dyDescent="0.2">
      <c r="A37" s="198"/>
      <c r="B37" s="66" t="s">
        <v>95</v>
      </c>
      <c r="C37" s="63">
        <v>9.4</v>
      </c>
      <c r="D37" s="79"/>
      <c r="E37" s="192"/>
      <c r="F37" s="62" t="s">
        <v>85</v>
      </c>
      <c r="G37" s="63">
        <v>12.3</v>
      </c>
      <c r="H37" s="79"/>
      <c r="I37" s="191" t="s">
        <v>427</v>
      </c>
      <c r="J37" s="62" t="s">
        <v>91</v>
      </c>
      <c r="K37" s="67">
        <v>191.3</v>
      </c>
      <c r="L37" s="65"/>
    </row>
    <row r="38" spans="1:13" ht="16.5" customHeight="1" x14ac:dyDescent="0.2">
      <c r="A38" s="198"/>
      <c r="B38" s="66" t="s">
        <v>98</v>
      </c>
      <c r="C38" s="63">
        <v>12.6</v>
      </c>
      <c r="D38" s="79"/>
      <c r="E38" s="192"/>
      <c r="F38" s="62" t="s">
        <v>88</v>
      </c>
      <c r="G38" s="63">
        <v>11.1</v>
      </c>
      <c r="H38" s="79"/>
      <c r="I38" s="192"/>
      <c r="J38" s="62" t="s">
        <v>94</v>
      </c>
      <c r="K38" s="67">
        <v>676</v>
      </c>
      <c r="L38" s="68"/>
    </row>
    <row r="39" spans="1:13" ht="16.5" customHeight="1" x14ac:dyDescent="0.2">
      <c r="A39" s="198"/>
      <c r="B39" s="66" t="s">
        <v>101</v>
      </c>
      <c r="C39" s="63">
        <v>8.6</v>
      </c>
      <c r="D39" s="79"/>
      <c r="E39" s="192"/>
      <c r="F39" s="62" t="s">
        <v>90</v>
      </c>
      <c r="G39" s="63">
        <v>15.2</v>
      </c>
      <c r="H39" s="79"/>
      <c r="I39" s="192"/>
      <c r="J39" s="62" t="s">
        <v>97</v>
      </c>
      <c r="K39" s="67">
        <v>167.5</v>
      </c>
      <c r="L39" s="68"/>
    </row>
    <row r="40" spans="1:13" ht="16.5" customHeight="1" x14ac:dyDescent="0.2">
      <c r="A40" s="198"/>
      <c r="B40" s="66" t="s">
        <v>6</v>
      </c>
      <c r="C40" s="63">
        <v>11.9</v>
      </c>
      <c r="D40" s="79"/>
      <c r="E40" s="192"/>
      <c r="F40" s="62" t="s">
        <v>93</v>
      </c>
      <c r="G40" s="63">
        <v>9.9</v>
      </c>
      <c r="H40" s="79"/>
      <c r="I40" s="192"/>
      <c r="J40" s="69" t="s">
        <v>100</v>
      </c>
      <c r="K40" s="67">
        <v>213.7</v>
      </c>
      <c r="L40" s="71"/>
      <c r="M40" s="30"/>
    </row>
    <row r="41" spans="1:13" ht="16.5" customHeight="1" thickBot="1" x14ac:dyDescent="0.25">
      <c r="A41" s="198"/>
      <c r="B41" s="80" t="s">
        <v>9</v>
      </c>
      <c r="C41" s="63">
        <v>196.7</v>
      </c>
      <c r="D41" s="79"/>
      <c r="E41" s="199"/>
      <c r="F41" s="62" t="s">
        <v>96</v>
      </c>
      <c r="G41" s="63">
        <v>127.1</v>
      </c>
      <c r="H41" s="79"/>
      <c r="I41" s="199"/>
      <c r="J41" s="62" t="s">
        <v>10</v>
      </c>
      <c r="K41" s="81">
        <f>SUM(K37:K40)</f>
        <v>1248.5</v>
      </c>
      <c r="L41" s="65"/>
      <c r="M41" s="30"/>
    </row>
    <row r="42" spans="1:13" ht="24.9" customHeight="1" thickTop="1" x14ac:dyDescent="0.2">
      <c r="A42" s="185" t="s">
        <v>103</v>
      </c>
      <c r="B42" s="186"/>
      <c r="C42" s="186"/>
      <c r="D42" s="186"/>
      <c r="E42" s="186"/>
      <c r="F42" s="186"/>
      <c r="G42" s="186"/>
      <c r="H42" s="186"/>
      <c r="I42" s="186"/>
      <c r="J42" s="187"/>
      <c r="K42" s="82">
        <f>SUM(C25,G12,G21,G27,K8,K36,K41)</f>
        <v>10361.000000000002</v>
      </c>
      <c r="L42" s="83"/>
    </row>
    <row r="43" spans="1:13" ht="16.5" customHeight="1" x14ac:dyDescent="0.2">
      <c r="A43" s="178" t="s">
        <v>378</v>
      </c>
      <c r="B43" s="179"/>
      <c r="C43" s="179"/>
      <c r="D43" s="179"/>
      <c r="E43" s="179"/>
      <c r="F43" s="179"/>
      <c r="G43" s="179"/>
      <c r="H43" s="179"/>
      <c r="I43" s="179"/>
      <c r="J43" s="180"/>
      <c r="K43" s="72">
        <v>10376</v>
      </c>
      <c r="L43" s="159"/>
    </row>
    <row r="44" spans="1:13" ht="13.5" customHeight="1" x14ac:dyDescent="0.2">
      <c r="A44" s="181" t="s">
        <v>395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2"/>
      <c r="L44" s="58"/>
    </row>
    <row r="45" spans="1:13" ht="13.5" customHeight="1" x14ac:dyDescent="0.2">
      <c r="A45" s="183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58"/>
    </row>
  </sheetData>
  <sheetProtection algorithmName="SHA-512" hashValue="VEXA6LJ9HrhK2AgkQDNHmzVe52bB2z9JTn29mvC0uK8VTBPyuwfVdUWFdZDF71HmnIBkl5D0vgnu6wnChzH9/A==" saltValue="H08gW77MCrhVkc99bl2RqQ==" spinCount="100000" sheet="1" objects="1" scenarios="1"/>
  <mergeCells count="18">
    <mergeCell ref="G3:K3"/>
    <mergeCell ref="I37:I41"/>
    <mergeCell ref="A43:J43"/>
    <mergeCell ref="A44:K44"/>
    <mergeCell ref="A45:K45"/>
    <mergeCell ref="A42:J42"/>
    <mergeCell ref="A1:K1"/>
    <mergeCell ref="C4:D4"/>
    <mergeCell ref="G4:H4"/>
    <mergeCell ref="K4:L4"/>
    <mergeCell ref="A5:A25"/>
    <mergeCell ref="E5:E12"/>
    <mergeCell ref="I5:I8"/>
    <mergeCell ref="I9:I36"/>
    <mergeCell ref="E13:E21"/>
    <mergeCell ref="E22:E27"/>
    <mergeCell ref="A26:A41"/>
    <mergeCell ref="E28:E41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showGridLines="0" zoomScaleNormal="100" zoomScaleSheetLayoutView="100" workbookViewId="0">
      <selection sqref="A1:AE1"/>
    </sheetView>
  </sheetViews>
  <sheetFormatPr defaultColWidth="9" defaultRowHeight="13.2" x14ac:dyDescent="0.2"/>
  <cols>
    <col min="1" max="1" width="14.33203125" style="1" customWidth="1"/>
    <col min="2" max="2" width="9.109375" style="2" customWidth="1"/>
    <col min="3" max="3" width="0.44140625" style="1" customWidth="1"/>
    <col min="4" max="4" width="9.109375" style="2" customWidth="1"/>
    <col min="5" max="5" width="0.44140625" style="1" customWidth="1"/>
    <col min="6" max="6" width="9.109375" style="2" customWidth="1"/>
    <col min="7" max="7" width="0.44140625" style="1" customWidth="1"/>
    <col min="8" max="8" width="8.109375" style="1" customWidth="1"/>
    <col min="9" max="9" width="11.109375" style="2" customWidth="1"/>
    <col min="10" max="10" width="0.44140625" style="1" customWidth="1"/>
    <col min="11" max="11" width="11.109375" style="2" customWidth="1"/>
    <col min="12" max="12" width="0.44140625" style="1" customWidth="1"/>
    <col min="13" max="13" width="11.109375" style="2" customWidth="1"/>
    <col min="14" max="14" width="0.44140625" style="1" customWidth="1"/>
    <col min="15" max="15" width="11.6640625" style="2" customWidth="1"/>
    <col min="16" max="16" width="0.44140625" style="1" customWidth="1"/>
    <col min="17" max="17" width="8.88671875" style="2" customWidth="1"/>
    <col min="18" max="18" width="0.44140625" style="1" customWidth="1"/>
    <col min="19" max="19" width="8.88671875" style="2" customWidth="1"/>
    <col min="20" max="20" width="0.44140625" style="1" customWidth="1"/>
    <col min="21" max="21" width="8.88671875" style="2" customWidth="1"/>
    <col min="22" max="22" width="0.44140625" style="1" customWidth="1"/>
    <col min="23" max="23" width="8.88671875" style="2" customWidth="1"/>
    <col min="24" max="24" width="0.44140625" style="1" customWidth="1"/>
    <col min="25" max="25" width="8.88671875" style="2" customWidth="1"/>
    <col min="26" max="26" width="0.44140625" style="1" customWidth="1"/>
    <col min="27" max="27" width="8.88671875" style="2" customWidth="1"/>
    <col min="28" max="28" width="0.44140625" style="1" customWidth="1"/>
    <col min="29" max="29" width="8.88671875" style="2" customWidth="1"/>
    <col min="30" max="30" width="0.44140625" style="1" customWidth="1"/>
    <col min="31" max="31" width="8.88671875" style="2" customWidth="1"/>
    <col min="32" max="32" width="0.44140625" style="1" customWidth="1"/>
    <col min="33" max="16384" width="9" style="1"/>
  </cols>
  <sheetData>
    <row r="1" spans="1:33" ht="23.1" customHeight="1" x14ac:dyDescent="0.2">
      <c r="A1" s="220" t="s">
        <v>519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</row>
    <row r="2" spans="1:33" ht="23.1" customHeight="1" x14ac:dyDescent="0.2">
      <c r="B2" s="10"/>
      <c r="AE2" s="9"/>
    </row>
    <row r="3" spans="1:33" ht="23.1" customHeight="1" x14ac:dyDescent="0.2">
      <c r="A3" s="205" t="s">
        <v>396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3"/>
      <c r="O3" s="221" t="s">
        <v>517</v>
      </c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</row>
    <row r="4" spans="1:33" ht="15.9" customHeight="1" x14ac:dyDescent="0.2">
      <c r="A4" s="217" t="s">
        <v>104</v>
      </c>
      <c r="B4" s="206" t="s">
        <v>397</v>
      </c>
      <c r="C4" s="207"/>
      <c r="D4" s="207"/>
      <c r="E4" s="207"/>
      <c r="F4" s="207"/>
      <c r="G4" s="208"/>
      <c r="H4" s="217" t="s">
        <v>377</v>
      </c>
      <c r="I4" s="206" t="s">
        <v>105</v>
      </c>
      <c r="J4" s="207"/>
      <c r="K4" s="207"/>
      <c r="L4" s="207"/>
      <c r="M4" s="207"/>
      <c r="N4" s="208"/>
      <c r="O4" s="206" t="s">
        <v>106</v>
      </c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8"/>
    </row>
    <row r="5" spans="1:33" ht="12" customHeight="1" x14ac:dyDescent="0.2">
      <c r="A5" s="218"/>
      <c r="B5" s="211" t="s">
        <v>107</v>
      </c>
      <c r="C5" s="212"/>
      <c r="D5" s="201" t="s">
        <v>108</v>
      </c>
      <c r="E5" s="202"/>
      <c r="F5" s="201" t="s">
        <v>108</v>
      </c>
      <c r="G5" s="202"/>
      <c r="H5" s="218"/>
      <c r="I5" s="215" t="s">
        <v>109</v>
      </c>
      <c r="J5" s="216"/>
      <c r="K5" s="215" t="s">
        <v>110</v>
      </c>
      <c r="L5" s="216"/>
      <c r="M5" s="215" t="s">
        <v>111</v>
      </c>
      <c r="N5" s="216"/>
      <c r="O5" s="201" t="s">
        <v>112</v>
      </c>
      <c r="P5" s="202"/>
      <c r="Q5" s="201" t="s">
        <v>113</v>
      </c>
      <c r="R5" s="202"/>
      <c r="S5" s="201" t="s">
        <v>114</v>
      </c>
      <c r="T5" s="202"/>
      <c r="U5" s="201" t="s">
        <v>115</v>
      </c>
      <c r="V5" s="202"/>
      <c r="W5" s="201" t="s">
        <v>116</v>
      </c>
      <c r="X5" s="202"/>
      <c r="Y5" s="211" t="s">
        <v>117</v>
      </c>
      <c r="Z5" s="212"/>
      <c r="AA5" s="201" t="s">
        <v>118</v>
      </c>
      <c r="AB5" s="202"/>
      <c r="AC5" s="211" t="s">
        <v>119</v>
      </c>
      <c r="AD5" s="212"/>
      <c r="AE5" s="201" t="s">
        <v>120</v>
      </c>
      <c r="AF5" s="202"/>
    </row>
    <row r="6" spans="1:33" ht="12" customHeight="1" x14ac:dyDescent="0.2">
      <c r="A6" s="219"/>
      <c r="B6" s="213"/>
      <c r="C6" s="214"/>
      <c r="D6" s="203" t="s">
        <v>398</v>
      </c>
      <c r="E6" s="204"/>
      <c r="F6" s="203" t="s">
        <v>121</v>
      </c>
      <c r="G6" s="204"/>
      <c r="H6" s="219"/>
      <c r="I6" s="209" t="s">
        <v>122</v>
      </c>
      <c r="J6" s="210"/>
      <c r="K6" s="209" t="s">
        <v>122</v>
      </c>
      <c r="L6" s="210"/>
      <c r="M6" s="209" t="s">
        <v>122</v>
      </c>
      <c r="N6" s="210"/>
      <c r="O6" s="203" t="s">
        <v>122</v>
      </c>
      <c r="P6" s="204"/>
      <c r="Q6" s="203" t="s">
        <v>123</v>
      </c>
      <c r="R6" s="204"/>
      <c r="S6" s="203" t="s">
        <v>123</v>
      </c>
      <c r="T6" s="204"/>
      <c r="U6" s="203" t="s">
        <v>399</v>
      </c>
      <c r="V6" s="204"/>
      <c r="W6" s="203" t="s">
        <v>399</v>
      </c>
      <c r="X6" s="204"/>
      <c r="Y6" s="213"/>
      <c r="Z6" s="214"/>
      <c r="AA6" s="203" t="s">
        <v>399</v>
      </c>
      <c r="AB6" s="204"/>
      <c r="AC6" s="213"/>
      <c r="AD6" s="214"/>
      <c r="AE6" s="203" t="s">
        <v>399</v>
      </c>
      <c r="AF6" s="204"/>
    </row>
    <row r="7" spans="1:33" ht="17.100000000000001" customHeight="1" x14ac:dyDescent="0.2">
      <c r="A7" s="32" t="s">
        <v>124</v>
      </c>
      <c r="B7" s="48">
        <v>620.09999999999991</v>
      </c>
      <c r="C7" s="49"/>
      <c r="D7" s="48">
        <v>426.09999999999997</v>
      </c>
      <c r="E7" s="49"/>
      <c r="F7" s="48">
        <v>194</v>
      </c>
      <c r="G7" s="49"/>
      <c r="H7" s="50" t="s">
        <v>125</v>
      </c>
      <c r="I7" s="51">
        <v>53.2</v>
      </c>
      <c r="J7" s="49"/>
      <c r="K7" s="48" t="s">
        <v>125</v>
      </c>
      <c r="L7" s="49"/>
      <c r="M7" s="48">
        <v>68</v>
      </c>
      <c r="N7" s="49"/>
      <c r="O7" s="51" t="s">
        <v>125</v>
      </c>
      <c r="P7" s="49"/>
      <c r="Q7" s="48">
        <v>91.3</v>
      </c>
      <c r="R7" s="49"/>
      <c r="S7" s="48">
        <v>35.799999999999997</v>
      </c>
      <c r="T7" s="49"/>
      <c r="U7" s="48">
        <v>8.3000000000000007</v>
      </c>
      <c r="V7" s="49"/>
      <c r="W7" s="48">
        <v>17.2</v>
      </c>
      <c r="X7" s="49"/>
      <c r="Y7" s="48">
        <v>8.9</v>
      </c>
      <c r="Z7" s="49"/>
      <c r="AA7" s="48">
        <v>37.4</v>
      </c>
      <c r="AB7" s="49"/>
      <c r="AC7" s="48">
        <v>28.8</v>
      </c>
      <c r="AD7" s="49"/>
      <c r="AE7" s="48">
        <v>77.2</v>
      </c>
      <c r="AF7" s="52"/>
    </row>
    <row r="8" spans="1:33" ht="17.100000000000001" customHeight="1" x14ac:dyDescent="0.2">
      <c r="A8" s="32" t="s">
        <v>5</v>
      </c>
      <c r="B8" s="48">
        <v>866.90000000000009</v>
      </c>
      <c r="C8" s="49"/>
      <c r="D8" s="48">
        <v>569.1</v>
      </c>
      <c r="E8" s="49"/>
      <c r="F8" s="48">
        <v>297.8</v>
      </c>
      <c r="G8" s="49"/>
      <c r="H8" s="50" t="s">
        <v>125</v>
      </c>
      <c r="I8" s="51">
        <v>90.6</v>
      </c>
      <c r="J8" s="49"/>
      <c r="K8" s="48">
        <v>1.9</v>
      </c>
      <c r="L8" s="49"/>
      <c r="M8" s="48">
        <v>229.6</v>
      </c>
      <c r="N8" s="49"/>
      <c r="O8" s="51">
        <v>4.5999999999999996</v>
      </c>
      <c r="P8" s="49"/>
      <c r="Q8" s="48">
        <v>71.2</v>
      </c>
      <c r="R8" s="49"/>
      <c r="S8" s="48">
        <v>47.2</v>
      </c>
      <c r="T8" s="49"/>
      <c r="U8" s="48" t="s">
        <v>125</v>
      </c>
      <c r="V8" s="49"/>
      <c r="W8" s="48">
        <v>8.3000000000000007</v>
      </c>
      <c r="X8" s="49"/>
      <c r="Y8" s="48">
        <v>4.2</v>
      </c>
      <c r="Z8" s="49"/>
      <c r="AA8" s="48">
        <v>27.7</v>
      </c>
      <c r="AB8" s="49"/>
      <c r="AC8" s="48">
        <v>58.3</v>
      </c>
      <c r="AD8" s="49"/>
      <c r="AE8" s="48">
        <v>25.5</v>
      </c>
      <c r="AF8" s="52"/>
    </row>
    <row r="9" spans="1:33" ht="17.100000000000001" customHeight="1" x14ac:dyDescent="0.2">
      <c r="A9" s="32" t="s">
        <v>126</v>
      </c>
      <c r="B9" s="48">
        <v>2917.7000000000003</v>
      </c>
      <c r="C9" s="49"/>
      <c r="D9" s="48">
        <v>190.4</v>
      </c>
      <c r="E9" s="49"/>
      <c r="F9" s="48">
        <v>2727.3</v>
      </c>
      <c r="G9" s="49"/>
      <c r="H9" s="50" t="s">
        <v>125</v>
      </c>
      <c r="I9" s="51">
        <v>140</v>
      </c>
      <c r="J9" s="49"/>
      <c r="K9" s="48" t="s">
        <v>125</v>
      </c>
      <c r="L9" s="49"/>
      <c r="M9" s="48">
        <v>15.4</v>
      </c>
      <c r="N9" s="49"/>
      <c r="O9" s="51">
        <v>3.9</v>
      </c>
      <c r="P9" s="49"/>
      <c r="Q9" s="48">
        <v>10.1</v>
      </c>
      <c r="R9" s="49"/>
      <c r="S9" s="48">
        <v>1.3</v>
      </c>
      <c r="T9" s="49"/>
      <c r="U9" s="48">
        <v>19.7</v>
      </c>
      <c r="V9" s="49"/>
      <c r="W9" s="48" t="s">
        <v>125</v>
      </c>
      <c r="X9" s="49"/>
      <c r="Y9" s="48" t="s">
        <v>125</v>
      </c>
      <c r="Z9" s="49"/>
      <c r="AA9" s="48" t="s">
        <v>125</v>
      </c>
      <c r="AB9" s="49"/>
      <c r="AC9" s="48" t="s">
        <v>125</v>
      </c>
      <c r="AD9" s="49"/>
      <c r="AE9" s="48" t="s">
        <v>125</v>
      </c>
      <c r="AF9" s="52"/>
    </row>
    <row r="10" spans="1:33" ht="17.100000000000001" customHeight="1" x14ac:dyDescent="0.2">
      <c r="A10" s="32" t="s">
        <v>127</v>
      </c>
      <c r="B10" s="48">
        <v>1975.1000000000001</v>
      </c>
      <c r="C10" s="49"/>
      <c r="D10" s="48">
        <v>213.7</v>
      </c>
      <c r="E10" s="49"/>
      <c r="F10" s="48">
        <v>1761.4</v>
      </c>
      <c r="G10" s="49"/>
      <c r="H10" s="50" t="s">
        <v>125</v>
      </c>
      <c r="I10" s="51">
        <v>3.5</v>
      </c>
      <c r="J10" s="49"/>
      <c r="K10" s="48" t="s">
        <v>125</v>
      </c>
      <c r="L10" s="49"/>
      <c r="M10" s="48">
        <v>48.1</v>
      </c>
      <c r="N10" s="49"/>
      <c r="O10" s="51" t="s">
        <v>125</v>
      </c>
      <c r="P10" s="49"/>
      <c r="Q10" s="48">
        <v>12</v>
      </c>
      <c r="R10" s="49"/>
      <c r="S10" s="48" t="s">
        <v>125</v>
      </c>
      <c r="T10" s="49"/>
      <c r="U10" s="48" t="s">
        <v>125</v>
      </c>
      <c r="V10" s="49"/>
      <c r="W10" s="48" t="s">
        <v>125</v>
      </c>
      <c r="X10" s="49"/>
      <c r="Y10" s="48" t="s">
        <v>125</v>
      </c>
      <c r="Z10" s="49"/>
      <c r="AA10" s="48">
        <v>40.1</v>
      </c>
      <c r="AB10" s="49"/>
      <c r="AC10" s="48">
        <v>52</v>
      </c>
      <c r="AD10" s="49"/>
      <c r="AE10" s="48">
        <v>58</v>
      </c>
      <c r="AF10" s="52"/>
    </row>
    <row r="11" spans="1:33" ht="17.100000000000001" customHeight="1" x14ac:dyDescent="0.2">
      <c r="A11" s="33" t="s">
        <v>325</v>
      </c>
      <c r="B11" s="48">
        <v>859.2</v>
      </c>
      <c r="C11" s="49"/>
      <c r="D11" s="48">
        <v>500.10000000000008</v>
      </c>
      <c r="E11" s="49"/>
      <c r="F11" s="48">
        <v>359.1</v>
      </c>
      <c r="G11" s="49"/>
      <c r="H11" s="50" t="s">
        <v>125</v>
      </c>
      <c r="I11" s="51">
        <v>206</v>
      </c>
      <c r="J11" s="49"/>
      <c r="K11" s="48" t="s">
        <v>125</v>
      </c>
      <c r="L11" s="49"/>
      <c r="M11" s="48">
        <v>105.8</v>
      </c>
      <c r="N11" s="49"/>
      <c r="O11" s="51" t="s">
        <v>125</v>
      </c>
      <c r="P11" s="49"/>
      <c r="Q11" s="48">
        <v>146.9</v>
      </c>
      <c r="R11" s="49"/>
      <c r="S11" s="48">
        <v>17.100000000000001</v>
      </c>
      <c r="T11" s="49"/>
      <c r="U11" s="48" t="s">
        <v>125</v>
      </c>
      <c r="V11" s="49"/>
      <c r="W11" s="48">
        <v>10.8</v>
      </c>
      <c r="X11" s="49"/>
      <c r="Y11" s="48">
        <v>13.5</v>
      </c>
      <c r="Z11" s="49"/>
      <c r="AA11" s="48" t="s">
        <v>125</v>
      </c>
      <c r="AB11" s="49"/>
      <c r="AC11" s="48" t="s">
        <v>125</v>
      </c>
      <c r="AD11" s="49"/>
      <c r="AE11" s="48" t="s">
        <v>125</v>
      </c>
      <c r="AF11" s="52"/>
    </row>
    <row r="12" spans="1:33" ht="17.100000000000001" customHeight="1" x14ac:dyDescent="0.2">
      <c r="A12" s="32" t="s">
        <v>128</v>
      </c>
      <c r="B12" s="48">
        <v>1886.3</v>
      </c>
      <c r="C12" s="49"/>
      <c r="D12" s="48">
        <v>542.29999999999995</v>
      </c>
      <c r="E12" s="49"/>
      <c r="F12" s="48">
        <v>1344</v>
      </c>
      <c r="G12" s="49"/>
      <c r="H12" s="50" t="s">
        <v>125</v>
      </c>
      <c r="I12" s="51">
        <v>118.8</v>
      </c>
      <c r="J12" s="49"/>
      <c r="K12" s="48" t="s">
        <v>125</v>
      </c>
      <c r="L12" s="49"/>
      <c r="M12" s="48">
        <v>195.4</v>
      </c>
      <c r="N12" s="49"/>
      <c r="O12" s="51" t="s">
        <v>125</v>
      </c>
      <c r="P12" s="49"/>
      <c r="Q12" s="48">
        <v>106.2</v>
      </c>
      <c r="R12" s="49"/>
      <c r="S12" s="48">
        <v>17.7</v>
      </c>
      <c r="T12" s="49"/>
      <c r="U12" s="48" t="s">
        <v>125</v>
      </c>
      <c r="V12" s="49"/>
      <c r="W12" s="48">
        <v>18.7</v>
      </c>
      <c r="X12" s="49"/>
      <c r="Y12" s="48">
        <v>1</v>
      </c>
      <c r="Z12" s="49"/>
      <c r="AA12" s="48">
        <v>1.6</v>
      </c>
      <c r="AB12" s="49"/>
      <c r="AC12" s="48">
        <v>8</v>
      </c>
      <c r="AD12" s="49"/>
      <c r="AE12" s="48">
        <v>74.900000000000006</v>
      </c>
      <c r="AF12" s="52"/>
    </row>
    <row r="13" spans="1:33" ht="17.100000000000001" customHeight="1" x14ac:dyDescent="0.2">
      <c r="A13" s="32" t="s">
        <v>129</v>
      </c>
      <c r="B13" s="48">
        <v>1250.8</v>
      </c>
      <c r="C13" s="49"/>
      <c r="D13" s="48">
        <v>17.7</v>
      </c>
      <c r="E13" s="49"/>
      <c r="F13" s="48">
        <v>1233.0999999999999</v>
      </c>
      <c r="G13" s="49"/>
      <c r="H13" s="50" t="s">
        <v>125</v>
      </c>
      <c r="I13" s="51" t="s">
        <v>125</v>
      </c>
      <c r="J13" s="49"/>
      <c r="K13" s="48" t="s">
        <v>125</v>
      </c>
      <c r="L13" s="49"/>
      <c r="M13" s="48" t="s">
        <v>125</v>
      </c>
      <c r="N13" s="49"/>
      <c r="O13" s="51" t="s">
        <v>125</v>
      </c>
      <c r="P13" s="49"/>
      <c r="Q13" s="48">
        <v>7.8</v>
      </c>
      <c r="R13" s="49"/>
      <c r="S13" s="48">
        <v>9.9</v>
      </c>
      <c r="T13" s="49"/>
      <c r="U13" s="48" t="s">
        <v>125</v>
      </c>
      <c r="V13" s="49"/>
      <c r="W13" s="48" t="s">
        <v>125</v>
      </c>
      <c r="X13" s="49"/>
      <c r="Y13" s="48" t="s">
        <v>125</v>
      </c>
      <c r="Z13" s="49"/>
      <c r="AA13" s="48" t="s">
        <v>125</v>
      </c>
      <c r="AB13" s="49"/>
      <c r="AC13" s="48" t="s">
        <v>125</v>
      </c>
      <c r="AD13" s="49"/>
      <c r="AE13" s="48" t="s">
        <v>125</v>
      </c>
      <c r="AF13" s="52"/>
    </row>
    <row r="14" spans="1:33" ht="17.100000000000001" customHeight="1" x14ac:dyDescent="0.2">
      <c r="A14" s="34" t="s">
        <v>107</v>
      </c>
      <c r="B14" s="53">
        <v>10376.1</v>
      </c>
      <c r="C14" s="54"/>
      <c r="D14" s="53">
        <v>2459.4</v>
      </c>
      <c r="E14" s="54"/>
      <c r="F14" s="53">
        <v>7916.7000000000007</v>
      </c>
      <c r="G14" s="54"/>
      <c r="H14" s="55" t="s">
        <v>125</v>
      </c>
      <c r="I14" s="56">
        <v>612.1</v>
      </c>
      <c r="J14" s="54"/>
      <c r="K14" s="56">
        <v>1.9</v>
      </c>
      <c r="L14" s="54"/>
      <c r="M14" s="56">
        <v>662.30000000000007</v>
      </c>
      <c r="N14" s="54"/>
      <c r="O14" s="56">
        <v>8.5</v>
      </c>
      <c r="P14" s="54"/>
      <c r="Q14" s="56">
        <v>445.5</v>
      </c>
      <c r="R14" s="54"/>
      <c r="S14" s="56">
        <v>129</v>
      </c>
      <c r="T14" s="54"/>
      <c r="U14" s="56">
        <v>28</v>
      </c>
      <c r="V14" s="54"/>
      <c r="W14" s="56">
        <v>55</v>
      </c>
      <c r="X14" s="54"/>
      <c r="Y14" s="56">
        <v>27.6</v>
      </c>
      <c r="Z14" s="54"/>
      <c r="AA14" s="56">
        <v>106.79999999999998</v>
      </c>
      <c r="AB14" s="54"/>
      <c r="AC14" s="56">
        <v>147.1</v>
      </c>
      <c r="AD14" s="54"/>
      <c r="AE14" s="56">
        <v>235.6</v>
      </c>
      <c r="AF14" s="49"/>
    </row>
    <row r="15" spans="1:33" ht="17.100000000000001" customHeight="1" x14ac:dyDescent="0.2">
      <c r="A15" s="95" t="s">
        <v>428</v>
      </c>
      <c r="B15" s="96">
        <v>1</v>
      </c>
      <c r="C15" s="97"/>
      <c r="D15" s="96">
        <v>0.23499999999999999</v>
      </c>
      <c r="E15" s="97"/>
      <c r="F15" s="96">
        <v>0.76500000000000001</v>
      </c>
      <c r="G15" s="97"/>
      <c r="H15" s="177" t="s">
        <v>125</v>
      </c>
      <c r="I15" s="96">
        <v>0.251</v>
      </c>
      <c r="J15" s="97"/>
      <c r="K15" s="96">
        <v>1E-3</v>
      </c>
      <c r="L15" s="97"/>
      <c r="M15" s="96">
        <v>0.27300000000000002</v>
      </c>
      <c r="N15" s="97"/>
      <c r="O15" s="96">
        <v>4.0000000000000001E-3</v>
      </c>
      <c r="P15" s="98"/>
      <c r="Q15" s="96">
        <v>0.18099999999999999</v>
      </c>
      <c r="R15" s="98"/>
      <c r="S15" s="96">
        <v>5.2999999999999999E-2</v>
      </c>
      <c r="T15" s="98"/>
      <c r="U15" s="96">
        <v>1.0999999999999999E-2</v>
      </c>
      <c r="V15" s="98"/>
      <c r="W15" s="96">
        <v>2.3E-2</v>
      </c>
      <c r="X15" s="98"/>
      <c r="Y15" s="96">
        <v>1.0999999999999999E-2</v>
      </c>
      <c r="Z15" s="98"/>
      <c r="AA15" s="96">
        <v>4.3999999999999997E-2</v>
      </c>
      <c r="AB15" s="98"/>
      <c r="AC15" s="96">
        <v>6.0999999999999999E-2</v>
      </c>
      <c r="AD15" s="98"/>
      <c r="AE15" s="96">
        <v>8.6999999999999994E-2</v>
      </c>
      <c r="AF15" s="57"/>
      <c r="AG15" s="31"/>
    </row>
    <row r="16" spans="1:33" ht="23.1" customHeight="1" x14ac:dyDescent="0.2">
      <c r="B16" s="1"/>
      <c r="D16" s="1"/>
      <c r="F16" s="1"/>
      <c r="I16" s="1"/>
      <c r="K16" s="1"/>
      <c r="M16" s="1"/>
    </row>
  </sheetData>
  <sheetProtection algorithmName="SHA-512" hashValue="js8iUZXJKYdL1hmUHOLI4YOj6ylYAfwWJrfZyYhQ0dc36uKRh3uksgag/FQsA0OuFrQ+l2DXeRLNYNqD3YD7qw==" saltValue="8V+HkuniykqJ0SRNKbaVdQ==" spinCount="100000" sheet="1" objects="1" scenarios="1"/>
  <mergeCells count="35">
    <mergeCell ref="I5:J5"/>
    <mergeCell ref="K5:L5"/>
    <mergeCell ref="A4:A6"/>
    <mergeCell ref="I4:N4"/>
    <mergeCell ref="H4:H6"/>
    <mergeCell ref="S6:T6"/>
    <mergeCell ref="A1:AE1"/>
    <mergeCell ref="O3:AF3"/>
    <mergeCell ref="U6:V6"/>
    <mergeCell ref="O5:P5"/>
    <mergeCell ref="S5:T5"/>
    <mergeCell ref="Y5:Z6"/>
    <mergeCell ref="O4:AF4"/>
    <mergeCell ref="AE5:AF5"/>
    <mergeCell ref="AE6:AF6"/>
    <mergeCell ref="AA6:AB6"/>
    <mergeCell ref="AC5:AD6"/>
    <mergeCell ref="AA5:AB5"/>
    <mergeCell ref="Q5:R5"/>
    <mergeCell ref="W5:X5"/>
    <mergeCell ref="Q6:R6"/>
    <mergeCell ref="A3:M3"/>
    <mergeCell ref="O6:P6"/>
    <mergeCell ref="B4:G4"/>
    <mergeCell ref="D6:E6"/>
    <mergeCell ref="M6:N6"/>
    <mergeCell ref="K6:L6"/>
    <mergeCell ref="F6:G6"/>
    <mergeCell ref="I6:J6"/>
    <mergeCell ref="B5:C6"/>
    <mergeCell ref="W6:X6"/>
    <mergeCell ref="M5:N5"/>
    <mergeCell ref="U5:V5"/>
    <mergeCell ref="F5:G5"/>
    <mergeCell ref="D5:E5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firstPageNumber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showGridLines="0" zoomScaleNormal="100" zoomScaleSheetLayoutView="70" workbookViewId="0">
      <selection sqref="A1:AE1"/>
    </sheetView>
  </sheetViews>
  <sheetFormatPr defaultColWidth="9" defaultRowHeight="13.2" x14ac:dyDescent="0.2"/>
  <cols>
    <col min="1" max="1" width="8.6640625" style="22" customWidth="1"/>
    <col min="2" max="2" width="11.109375" style="22" customWidth="1"/>
    <col min="3" max="3" width="10.6640625" style="23" customWidth="1"/>
    <col min="4" max="4" width="0.44140625" style="22" customWidth="1"/>
    <col min="5" max="5" width="10.6640625" style="23" customWidth="1"/>
    <col min="6" max="6" width="0.44140625" style="22" customWidth="1"/>
    <col min="7" max="7" width="10.6640625" style="23" customWidth="1"/>
    <col min="8" max="8" width="0.44140625" style="22" customWidth="1"/>
    <col min="9" max="9" width="10.6640625" style="23" customWidth="1"/>
    <col min="10" max="10" width="0.44140625" style="22" customWidth="1"/>
    <col min="11" max="11" width="10.33203125" style="23" customWidth="1"/>
    <col min="12" max="12" width="0.44140625" style="22" customWidth="1"/>
    <col min="13" max="13" width="10.33203125" style="23" customWidth="1"/>
    <col min="14" max="14" width="0.44140625" style="22" customWidth="1"/>
    <col min="15" max="15" width="10.6640625" style="23" customWidth="1"/>
    <col min="16" max="16" width="0.44140625" style="22" customWidth="1"/>
    <col min="17" max="17" width="10.6640625" style="23" customWidth="1"/>
    <col min="18" max="18" width="0.44140625" style="22" customWidth="1"/>
    <col min="19" max="19" width="10.6640625" style="23" customWidth="1"/>
    <col min="20" max="20" width="0.44140625" style="22" customWidth="1"/>
    <col min="21" max="21" width="10.6640625" style="23" customWidth="1"/>
    <col min="22" max="22" width="0.44140625" style="22" customWidth="1"/>
    <col min="23" max="23" width="10.6640625" style="23" customWidth="1"/>
    <col min="24" max="24" width="0.44140625" style="22" customWidth="1"/>
    <col min="25" max="25" width="10.6640625" style="23" customWidth="1"/>
    <col min="26" max="26" width="0.44140625" style="22" customWidth="1"/>
    <col min="27" max="27" width="10.6640625" style="23" customWidth="1"/>
    <col min="28" max="28" width="0.44140625" style="22" customWidth="1"/>
    <col min="29" max="16384" width="9" style="22"/>
  </cols>
  <sheetData>
    <row r="1" spans="1:29" ht="23.1" customHeight="1" x14ac:dyDescent="0.2">
      <c r="A1" s="222" t="s">
        <v>518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13"/>
      <c r="AC1" s="13"/>
    </row>
    <row r="2" spans="1:29" ht="23.1" customHeight="1" x14ac:dyDescent="0.2"/>
    <row r="3" spans="1:29" ht="23.1" customHeight="1" x14ac:dyDescent="0.2">
      <c r="A3" s="205" t="s">
        <v>396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4"/>
      <c r="O3" s="223" t="s">
        <v>440</v>
      </c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4"/>
    </row>
    <row r="4" spans="1:29" ht="14.1" customHeight="1" x14ac:dyDescent="0.2">
      <c r="A4" s="224" t="s">
        <v>131</v>
      </c>
      <c r="B4" s="225"/>
      <c r="C4" s="224" t="s">
        <v>132</v>
      </c>
      <c r="D4" s="225"/>
      <c r="E4" s="224" t="s">
        <v>133</v>
      </c>
      <c r="F4" s="225"/>
      <c r="G4" s="224" t="s">
        <v>134</v>
      </c>
      <c r="H4" s="225"/>
      <c r="I4" s="224" t="s">
        <v>135</v>
      </c>
      <c r="J4" s="225"/>
      <c r="K4" s="224" t="s">
        <v>136</v>
      </c>
      <c r="L4" s="225"/>
      <c r="M4" s="224" t="s">
        <v>137</v>
      </c>
      <c r="N4" s="225"/>
      <c r="O4" s="224" t="s">
        <v>140</v>
      </c>
      <c r="P4" s="225"/>
      <c r="Q4" s="224" t="s">
        <v>141</v>
      </c>
      <c r="R4" s="225"/>
      <c r="S4" s="230" t="s">
        <v>142</v>
      </c>
      <c r="T4" s="231"/>
      <c r="U4" s="231"/>
      <c r="V4" s="231"/>
      <c r="W4" s="231"/>
      <c r="X4" s="231"/>
      <c r="Y4" s="231"/>
      <c r="Z4" s="232"/>
      <c r="AA4" s="224" t="s">
        <v>143</v>
      </c>
      <c r="AB4" s="225"/>
      <c r="AC4" s="25"/>
    </row>
    <row r="5" spans="1:29" ht="12" customHeight="1" x14ac:dyDescent="0.2">
      <c r="A5" s="226"/>
      <c r="B5" s="227"/>
      <c r="C5" s="226"/>
      <c r="D5" s="227"/>
      <c r="E5" s="226"/>
      <c r="F5" s="227"/>
      <c r="G5" s="226"/>
      <c r="H5" s="227"/>
      <c r="I5" s="226"/>
      <c r="J5" s="227"/>
      <c r="K5" s="226"/>
      <c r="L5" s="227"/>
      <c r="M5" s="226"/>
      <c r="N5" s="227"/>
      <c r="O5" s="226"/>
      <c r="P5" s="227"/>
      <c r="Q5" s="226"/>
      <c r="R5" s="227"/>
      <c r="S5" s="233" t="s">
        <v>144</v>
      </c>
      <c r="T5" s="234"/>
      <c r="U5" s="224" t="s">
        <v>146</v>
      </c>
      <c r="V5" s="225"/>
      <c r="W5" s="224" t="s">
        <v>143</v>
      </c>
      <c r="X5" s="225"/>
      <c r="Y5" s="224" t="s">
        <v>107</v>
      </c>
      <c r="Z5" s="225"/>
      <c r="AA5" s="226"/>
      <c r="AB5" s="227"/>
      <c r="AC5" s="25"/>
    </row>
    <row r="6" spans="1:29" ht="12" customHeight="1" x14ac:dyDescent="0.2">
      <c r="A6" s="228"/>
      <c r="B6" s="229"/>
      <c r="C6" s="228"/>
      <c r="D6" s="229"/>
      <c r="E6" s="228"/>
      <c r="F6" s="229"/>
      <c r="G6" s="228"/>
      <c r="H6" s="229"/>
      <c r="I6" s="228"/>
      <c r="J6" s="229"/>
      <c r="K6" s="228"/>
      <c r="L6" s="229"/>
      <c r="M6" s="228"/>
      <c r="N6" s="229"/>
      <c r="O6" s="228"/>
      <c r="P6" s="229"/>
      <c r="Q6" s="228"/>
      <c r="R6" s="229"/>
      <c r="S6" s="235" t="s">
        <v>145</v>
      </c>
      <c r="T6" s="236"/>
      <c r="U6" s="228"/>
      <c r="V6" s="229"/>
      <c r="W6" s="228"/>
      <c r="X6" s="229"/>
      <c r="Y6" s="228"/>
      <c r="Z6" s="229"/>
      <c r="AA6" s="228"/>
      <c r="AB6" s="229"/>
      <c r="AC6" s="25"/>
    </row>
    <row r="7" spans="1:29" ht="12.9" customHeight="1" x14ac:dyDescent="0.2">
      <c r="A7" s="237" t="s">
        <v>510</v>
      </c>
      <c r="B7" s="170" t="s">
        <v>138</v>
      </c>
      <c r="C7" s="35">
        <v>4903.7999999999993</v>
      </c>
      <c r="D7" s="36"/>
      <c r="E7" s="37">
        <v>207.5</v>
      </c>
      <c r="F7" s="36"/>
      <c r="G7" s="37">
        <v>1247.4000000000001</v>
      </c>
      <c r="H7" s="36"/>
      <c r="I7" s="37">
        <v>1672.8</v>
      </c>
      <c r="J7" s="36"/>
      <c r="K7" s="37">
        <v>0</v>
      </c>
      <c r="L7" s="36"/>
      <c r="M7" s="37">
        <v>1</v>
      </c>
      <c r="N7" s="38"/>
      <c r="O7" s="37">
        <v>1200.5999999999999</v>
      </c>
      <c r="P7" s="38"/>
      <c r="Q7" s="37">
        <v>113.3</v>
      </c>
      <c r="R7" s="36"/>
      <c r="S7" s="37">
        <v>248.2</v>
      </c>
      <c r="T7" s="36"/>
      <c r="U7" s="37">
        <v>27.5</v>
      </c>
      <c r="V7" s="36"/>
      <c r="W7" s="37">
        <v>185.5</v>
      </c>
      <c r="X7" s="36"/>
      <c r="Y7" s="37">
        <v>461.2</v>
      </c>
      <c r="Z7" s="36"/>
      <c r="AA7" s="39" t="s">
        <v>125</v>
      </c>
      <c r="AB7" s="46"/>
      <c r="AC7" s="25"/>
    </row>
    <row r="8" spans="1:29" ht="12.9" customHeight="1" x14ac:dyDescent="0.2">
      <c r="A8" s="238"/>
      <c r="B8" s="171" t="s">
        <v>139</v>
      </c>
      <c r="C8" s="35">
        <v>5472.2</v>
      </c>
      <c r="D8" s="35"/>
      <c r="E8" s="39">
        <v>0.4</v>
      </c>
      <c r="F8" s="35"/>
      <c r="G8" s="39">
        <v>3.5</v>
      </c>
      <c r="H8" s="35"/>
      <c r="I8" s="39">
        <v>89.4</v>
      </c>
      <c r="J8" s="35"/>
      <c r="K8" s="39" t="s">
        <v>125</v>
      </c>
      <c r="L8" s="35"/>
      <c r="M8" s="39">
        <v>0.2</v>
      </c>
      <c r="N8" s="40"/>
      <c r="O8" s="39">
        <v>306.39999999999998</v>
      </c>
      <c r="P8" s="40"/>
      <c r="Q8" s="39">
        <v>72.900000000000006</v>
      </c>
      <c r="R8" s="35"/>
      <c r="S8" s="39">
        <v>0.4</v>
      </c>
      <c r="T8" s="35"/>
      <c r="U8" s="39">
        <v>0.1</v>
      </c>
      <c r="V8" s="35"/>
      <c r="W8" s="39">
        <v>109.1</v>
      </c>
      <c r="X8" s="35"/>
      <c r="Y8" s="39">
        <v>109.6</v>
      </c>
      <c r="Z8" s="35"/>
      <c r="AA8" s="39">
        <v>4889.8</v>
      </c>
      <c r="AB8" s="47"/>
      <c r="AC8" s="25"/>
    </row>
    <row r="9" spans="1:29" ht="12.9" customHeight="1" x14ac:dyDescent="0.2">
      <c r="A9" s="239"/>
      <c r="B9" s="172" t="s">
        <v>438</v>
      </c>
      <c r="C9" s="41">
        <v>10376</v>
      </c>
      <c r="D9" s="42"/>
      <c r="E9" s="43">
        <v>207.9</v>
      </c>
      <c r="F9" s="43"/>
      <c r="G9" s="45">
        <v>1250.9000000000001</v>
      </c>
      <c r="H9" s="44"/>
      <c r="I9" s="43">
        <v>1762.2</v>
      </c>
      <c r="J9" s="43"/>
      <c r="K9" s="45">
        <v>0</v>
      </c>
      <c r="L9" s="44"/>
      <c r="M9" s="43">
        <v>1.2</v>
      </c>
      <c r="N9" s="44"/>
      <c r="O9" s="45">
        <v>1507</v>
      </c>
      <c r="P9" s="44"/>
      <c r="Q9" s="43">
        <v>186.2</v>
      </c>
      <c r="R9" s="44"/>
      <c r="S9" s="43">
        <v>248.6</v>
      </c>
      <c r="T9" s="44"/>
      <c r="U9" s="43">
        <v>27.6</v>
      </c>
      <c r="V9" s="44"/>
      <c r="W9" s="43">
        <v>294.60000000000002</v>
      </c>
      <c r="X9" s="44"/>
      <c r="Y9" s="43">
        <v>570.79999999999995</v>
      </c>
      <c r="Z9" s="44"/>
      <c r="AA9" s="43">
        <v>4889.8</v>
      </c>
      <c r="AB9" s="42"/>
      <c r="AC9" s="25"/>
    </row>
    <row r="10" spans="1:29" ht="12.9" customHeight="1" x14ac:dyDescent="0.2">
      <c r="A10" s="237" t="s">
        <v>479</v>
      </c>
      <c r="B10" s="170" t="s">
        <v>138</v>
      </c>
      <c r="C10" s="35">
        <v>4882.2</v>
      </c>
      <c r="D10" s="36"/>
      <c r="E10" s="37">
        <v>206.9</v>
      </c>
      <c r="F10" s="36"/>
      <c r="G10" s="37">
        <v>1241.0999999999999</v>
      </c>
      <c r="H10" s="36"/>
      <c r="I10" s="37">
        <v>1678.4</v>
      </c>
      <c r="J10" s="36"/>
      <c r="K10" s="37">
        <v>0</v>
      </c>
      <c r="L10" s="36"/>
      <c r="M10" s="37">
        <v>0.8</v>
      </c>
      <c r="N10" s="38"/>
      <c r="O10" s="37">
        <v>1180.8</v>
      </c>
      <c r="P10" s="38"/>
      <c r="Q10" s="37">
        <v>113.2</v>
      </c>
      <c r="R10" s="36"/>
      <c r="S10" s="37">
        <v>248.4</v>
      </c>
      <c r="T10" s="36"/>
      <c r="U10" s="37">
        <v>27.5</v>
      </c>
      <c r="V10" s="36"/>
      <c r="W10" s="37">
        <v>185.1</v>
      </c>
      <c r="X10" s="36"/>
      <c r="Y10" s="37">
        <v>461</v>
      </c>
      <c r="Z10" s="36"/>
      <c r="AA10" s="39" t="s">
        <v>125</v>
      </c>
      <c r="AB10" s="46"/>
      <c r="AC10" s="25"/>
    </row>
    <row r="11" spans="1:29" ht="12.9" customHeight="1" x14ac:dyDescent="0.2">
      <c r="A11" s="238"/>
      <c r="B11" s="171" t="s">
        <v>139</v>
      </c>
      <c r="C11" s="35">
        <v>5493.8</v>
      </c>
      <c r="D11" s="35"/>
      <c r="E11" s="39">
        <v>0.4</v>
      </c>
      <c r="F11" s="35"/>
      <c r="G11" s="39">
        <v>3.4</v>
      </c>
      <c r="H11" s="35"/>
      <c r="I11" s="39">
        <v>89.9</v>
      </c>
      <c r="J11" s="35"/>
      <c r="K11" s="39" t="s">
        <v>125</v>
      </c>
      <c r="L11" s="35"/>
      <c r="M11" s="39">
        <v>0.3</v>
      </c>
      <c r="N11" s="40"/>
      <c r="O11" s="39">
        <v>306.39999999999998</v>
      </c>
      <c r="P11" s="40"/>
      <c r="Q11" s="39">
        <v>72.900000000000006</v>
      </c>
      <c r="R11" s="35"/>
      <c r="S11" s="39">
        <v>0.4</v>
      </c>
      <c r="T11" s="35"/>
      <c r="U11" s="39">
        <v>0</v>
      </c>
      <c r="V11" s="35"/>
      <c r="W11" s="39">
        <v>110</v>
      </c>
      <c r="X11" s="35"/>
      <c r="Y11" s="39">
        <v>110.4</v>
      </c>
      <c r="Z11" s="35"/>
      <c r="AA11" s="39">
        <v>4910.1000000000004</v>
      </c>
      <c r="AB11" s="47"/>
      <c r="AC11" s="25"/>
    </row>
    <row r="12" spans="1:29" ht="12.9" customHeight="1" x14ac:dyDescent="0.2">
      <c r="A12" s="239"/>
      <c r="B12" s="172" t="s">
        <v>438</v>
      </c>
      <c r="C12" s="41">
        <v>10376</v>
      </c>
      <c r="D12" s="42"/>
      <c r="E12" s="43">
        <v>207.3</v>
      </c>
      <c r="F12" s="43"/>
      <c r="G12" s="45">
        <v>1244.5</v>
      </c>
      <c r="H12" s="44"/>
      <c r="I12" s="43">
        <v>1768.3000000000002</v>
      </c>
      <c r="J12" s="43"/>
      <c r="K12" s="45">
        <v>0</v>
      </c>
      <c r="L12" s="44"/>
      <c r="M12" s="43">
        <v>1.1000000000000001</v>
      </c>
      <c r="N12" s="44"/>
      <c r="O12" s="45">
        <v>1487.1999999999998</v>
      </c>
      <c r="P12" s="44"/>
      <c r="Q12" s="43">
        <v>186.10000000000002</v>
      </c>
      <c r="R12" s="44"/>
      <c r="S12" s="43">
        <v>248.8</v>
      </c>
      <c r="T12" s="44"/>
      <c r="U12" s="43">
        <v>27.5</v>
      </c>
      <c r="V12" s="44"/>
      <c r="W12" s="43">
        <v>295.10000000000002</v>
      </c>
      <c r="X12" s="44"/>
      <c r="Y12" s="43">
        <v>571.4</v>
      </c>
      <c r="Z12" s="44"/>
      <c r="AA12" s="43">
        <v>4910.1000000000004</v>
      </c>
      <c r="AB12" s="42"/>
      <c r="AC12" s="25"/>
    </row>
    <row r="13" spans="1:29" ht="12.9" customHeight="1" x14ac:dyDescent="0.2">
      <c r="A13" s="237" t="s">
        <v>480</v>
      </c>
      <c r="B13" s="170" t="s">
        <v>138</v>
      </c>
      <c r="C13" s="35">
        <v>4880.2</v>
      </c>
      <c r="D13" s="36"/>
      <c r="E13" s="37">
        <v>205.6</v>
      </c>
      <c r="F13" s="36"/>
      <c r="G13" s="37">
        <v>1237.5999999999999</v>
      </c>
      <c r="H13" s="36"/>
      <c r="I13" s="37">
        <v>1683.1</v>
      </c>
      <c r="J13" s="36"/>
      <c r="K13" s="37">
        <v>0</v>
      </c>
      <c r="L13" s="36"/>
      <c r="M13" s="37">
        <v>0.3</v>
      </c>
      <c r="N13" s="38"/>
      <c r="O13" s="37">
        <v>1178.7</v>
      </c>
      <c r="P13" s="38"/>
      <c r="Q13" s="37">
        <v>113.2</v>
      </c>
      <c r="R13" s="36"/>
      <c r="S13" s="37">
        <v>248.4</v>
      </c>
      <c r="T13" s="36"/>
      <c r="U13" s="37">
        <v>27.5</v>
      </c>
      <c r="V13" s="36"/>
      <c r="W13" s="37">
        <v>185.7</v>
      </c>
      <c r="X13" s="36"/>
      <c r="Y13" s="37">
        <v>461.7</v>
      </c>
      <c r="Z13" s="36"/>
      <c r="AA13" s="39" t="s">
        <v>125</v>
      </c>
      <c r="AB13" s="46"/>
      <c r="AC13" s="25"/>
    </row>
    <row r="14" spans="1:29" ht="12.9" customHeight="1" x14ac:dyDescent="0.2">
      <c r="A14" s="238"/>
      <c r="B14" s="171" t="s">
        <v>139</v>
      </c>
      <c r="C14" s="35">
        <v>5495.8</v>
      </c>
      <c r="D14" s="35"/>
      <c r="E14" s="39">
        <v>0.4</v>
      </c>
      <c r="F14" s="35"/>
      <c r="G14" s="39">
        <v>3.3</v>
      </c>
      <c r="H14" s="35"/>
      <c r="I14" s="39">
        <v>89.8</v>
      </c>
      <c r="J14" s="35"/>
      <c r="K14" s="39" t="s">
        <v>125</v>
      </c>
      <c r="L14" s="35"/>
      <c r="M14" s="39">
        <v>0.9</v>
      </c>
      <c r="N14" s="40"/>
      <c r="O14" s="39">
        <v>307.7</v>
      </c>
      <c r="P14" s="40"/>
      <c r="Q14" s="39">
        <v>72.900000000000006</v>
      </c>
      <c r="R14" s="35"/>
      <c r="S14" s="39">
        <v>0.4</v>
      </c>
      <c r="T14" s="35"/>
      <c r="U14" s="39">
        <v>0</v>
      </c>
      <c r="V14" s="35"/>
      <c r="W14" s="39">
        <v>110.2</v>
      </c>
      <c r="X14" s="35"/>
      <c r="Y14" s="39">
        <v>110.6</v>
      </c>
      <c r="Z14" s="35"/>
      <c r="AA14" s="39">
        <v>4910.2</v>
      </c>
      <c r="AB14" s="47"/>
      <c r="AC14" s="25"/>
    </row>
    <row r="15" spans="1:29" ht="12.9" customHeight="1" x14ac:dyDescent="0.2">
      <c r="A15" s="239"/>
      <c r="B15" s="172" t="s">
        <v>438</v>
      </c>
      <c r="C15" s="41">
        <v>10376</v>
      </c>
      <c r="D15" s="42"/>
      <c r="E15" s="43">
        <v>206</v>
      </c>
      <c r="F15" s="43"/>
      <c r="G15" s="45">
        <v>1240.8999999999999</v>
      </c>
      <c r="H15" s="44"/>
      <c r="I15" s="43">
        <v>1772.8999999999999</v>
      </c>
      <c r="J15" s="43"/>
      <c r="K15" s="45">
        <v>0</v>
      </c>
      <c r="L15" s="44"/>
      <c r="M15" s="43">
        <v>1.2</v>
      </c>
      <c r="N15" s="44"/>
      <c r="O15" s="45">
        <v>1486.4</v>
      </c>
      <c r="P15" s="44"/>
      <c r="Q15" s="43">
        <v>186.10000000000002</v>
      </c>
      <c r="R15" s="44"/>
      <c r="S15" s="43">
        <v>248.8</v>
      </c>
      <c r="T15" s="44"/>
      <c r="U15" s="43">
        <v>27.5</v>
      </c>
      <c r="V15" s="44"/>
      <c r="W15" s="43">
        <v>295.89999999999998</v>
      </c>
      <c r="X15" s="44"/>
      <c r="Y15" s="43">
        <v>572.29999999999995</v>
      </c>
      <c r="Z15" s="44"/>
      <c r="AA15" s="43">
        <v>4910.2</v>
      </c>
      <c r="AB15" s="42"/>
      <c r="AC15" s="25"/>
    </row>
    <row r="16" spans="1:29" ht="12.9" customHeight="1" x14ac:dyDescent="0.2">
      <c r="A16" s="237" t="s">
        <v>494</v>
      </c>
      <c r="B16" s="170" t="s">
        <v>138</v>
      </c>
      <c r="C16" s="35">
        <v>4879.7</v>
      </c>
      <c r="D16" s="36"/>
      <c r="E16" s="37">
        <v>204.8</v>
      </c>
      <c r="F16" s="36"/>
      <c r="G16" s="37">
        <v>1231.8</v>
      </c>
      <c r="H16" s="36"/>
      <c r="I16" s="37">
        <v>1692.4</v>
      </c>
      <c r="J16" s="36"/>
      <c r="K16" s="37">
        <v>0</v>
      </c>
      <c r="L16" s="36"/>
      <c r="M16" s="37">
        <v>0.3</v>
      </c>
      <c r="N16" s="38"/>
      <c r="O16" s="37">
        <v>1178.5</v>
      </c>
      <c r="P16" s="38"/>
      <c r="Q16" s="37">
        <v>113.2</v>
      </c>
      <c r="R16" s="36"/>
      <c r="S16" s="37">
        <v>248.4</v>
      </c>
      <c r="T16" s="36"/>
      <c r="U16" s="37">
        <v>27.5</v>
      </c>
      <c r="V16" s="36"/>
      <c r="W16" s="37">
        <v>182.8</v>
      </c>
      <c r="X16" s="36"/>
      <c r="Y16" s="37">
        <v>458.7</v>
      </c>
      <c r="Z16" s="36"/>
      <c r="AA16" s="39" t="s">
        <v>125</v>
      </c>
      <c r="AB16" s="46"/>
      <c r="AC16" s="25"/>
    </row>
    <row r="17" spans="1:29" ht="12.9" customHeight="1" x14ac:dyDescent="0.2">
      <c r="A17" s="238"/>
      <c r="B17" s="171" t="s">
        <v>139</v>
      </c>
      <c r="C17" s="35">
        <v>5496.2999999999993</v>
      </c>
      <c r="D17" s="35"/>
      <c r="E17" s="39">
        <v>0.4</v>
      </c>
      <c r="F17" s="35"/>
      <c r="G17" s="39">
        <v>3.5</v>
      </c>
      <c r="H17" s="35"/>
      <c r="I17" s="39">
        <v>89.4</v>
      </c>
      <c r="J17" s="35"/>
      <c r="K17" s="39" t="s">
        <v>125</v>
      </c>
      <c r="L17" s="35"/>
      <c r="M17" s="39">
        <v>0.9</v>
      </c>
      <c r="N17" s="40"/>
      <c r="O17" s="39">
        <v>307.7</v>
      </c>
      <c r="P17" s="40"/>
      <c r="Q17" s="39">
        <v>72.900000000000006</v>
      </c>
      <c r="R17" s="35"/>
      <c r="S17" s="39">
        <v>0.4</v>
      </c>
      <c r="T17" s="35"/>
      <c r="U17" s="39">
        <v>0</v>
      </c>
      <c r="V17" s="35"/>
      <c r="W17" s="39">
        <v>109.9</v>
      </c>
      <c r="X17" s="35"/>
      <c r="Y17" s="39">
        <v>110.3</v>
      </c>
      <c r="Z17" s="35"/>
      <c r="AA17" s="39">
        <v>4911.2</v>
      </c>
      <c r="AB17" s="47"/>
      <c r="AC17" s="25"/>
    </row>
    <row r="18" spans="1:29" ht="12.9" customHeight="1" x14ac:dyDescent="0.2">
      <c r="A18" s="239"/>
      <c r="B18" s="172" t="s">
        <v>438</v>
      </c>
      <c r="C18" s="41">
        <v>10376</v>
      </c>
      <c r="D18" s="42"/>
      <c r="E18" s="43">
        <v>205.20000000000002</v>
      </c>
      <c r="F18" s="43"/>
      <c r="G18" s="45">
        <v>1235.3</v>
      </c>
      <c r="H18" s="44"/>
      <c r="I18" s="43">
        <v>1781.8000000000002</v>
      </c>
      <c r="J18" s="43"/>
      <c r="K18" s="45">
        <v>0</v>
      </c>
      <c r="L18" s="44"/>
      <c r="M18" s="43">
        <v>1.2</v>
      </c>
      <c r="N18" s="44"/>
      <c r="O18" s="45">
        <v>1486.2</v>
      </c>
      <c r="P18" s="44"/>
      <c r="Q18" s="43">
        <v>186.10000000000002</v>
      </c>
      <c r="R18" s="44"/>
      <c r="S18" s="43">
        <v>248.8</v>
      </c>
      <c r="T18" s="44"/>
      <c r="U18" s="43">
        <v>27.5</v>
      </c>
      <c r="V18" s="44"/>
      <c r="W18" s="43">
        <v>292.70000000000005</v>
      </c>
      <c r="X18" s="44"/>
      <c r="Y18" s="43">
        <v>569</v>
      </c>
      <c r="Z18" s="44"/>
      <c r="AA18" s="43">
        <v>4911.2</v>
      </c>
      <c r="AB18" s="42"/>
      <c r="AC18" s="25"/>
    </row>
    <row r="19" spans="1:29" ht="12.9" customHeight="1" x14ac:dyDescent="0.2">
      <c r="A19" s="237" t="s">
        <v>504</v>
      </c>
      <c r="B19" s="170" t="s">
        <v>138</v>
      </c>
      <c r="C19" s="35">
        <v>4879.7</v>
      </c>
      <c r="D19" s="36"/>
      <c r="E19" s="37">
        <v>204.4</v>
      </c>
      <c r="F19" s="36"/>
      <c r="G19" s="37">
        <v>1227.7</v>
      </c>
      <c r="H19" s="36"/>
      <c r="I19" s="37">
        <v>1697.4</v>
      </c>
      <c r="J19" s="36"/>
      <c r="K19" s="37">
        <v>0</v>
      </c>
      <c r="L19" s="36"/>
      <c r="M19" s="37">
        <v>0.3</v>
      </c>
      <c r="N19" s="38"/>
      <c r="O19" s="37">
        <v>1178.0999999999999</v>
      </c>
      <c r="P19" s="38"/>
      <c r="Q19" s="37">
        <v>113.2</v>
      </c>
      <c r="R19" s="36"/>
      <c r="S19" s="37">
        <v>248.4</v>
      </c>
      <c r="T19" s="36"/>
      <c r="U19" s="37">
        <v>27.5</v>
      </c>
      <c r="V19" s="36"/>
      <c r="W19" s="37">
        <v>182.7</v>
      </c>
      <c r="X19" s="36"/>
      <c r="Y19" s="37">
        <v>458.6</v>
      </c>
      <c r="Z19" s="36"/>
      <c r="AA19" s="39" t="s">
        <v>125</v>
      </c>
      <c r="AB19" s="46"/>
      <c r="AC19" s="25"/>
    </row>
    <row r="20" spans="1:29" ht="12.9" customHeight="1" x14ac:dyDescent="0.2">
      <c r="A20" s="238"/>
      <c r="B20" s="171" t="s">
        <v>139</v>
      </c>
      <c r="C20" s="35">
        <v>5496.2999999999993</v>
      </c>
      <c r="D20" s="35"/>
      <c r="E20" s="39">
        <v>0.4</v>
      </c>
      <c r="F20" s="35"/>
      <c r="G20" s="39">
        <v>3.4</v>
      </c>
      <c r="H20" s="35"/>
      <c r="I20" s="39">
        <v>89.4</v>
      </c>
      <c r="J20" s="35"/>
      <c r="K20" s="39" t="s">
        <v>125</v>
      </c>
      <c r="L20" s="35"/>
      <c r="M20" s="39">
        <v>0.9</v>
      </c>
      <c r="N20" s="40"/>
      <c r="O20" s="39">
        <v>308</v>
      </c>
      <c r="P20" s="40"/>
      <c r="Q20" s="39">
        <v>72.900000000000006</v>
      </c>
      <c r="R20" s="35"/>
      <c r="S20" s="39">
        <v>0.4</v>
      </c>
      <c r="T20" s="35"/>
      <c r="U20" s="39">
        <v>0</v>
      </c>
      <c r="V20" s="35"/>
      <c r="W20" s="39">
        <v>109.5</v>
      </c>
      <c r="X20" s="35"/>
      <c r="Y20" s="39">
        <v>109.9</v>
      </c>
      <c r="Z20" s="35"/>
      <c r="AA20" s="39">
        <v>4911.3999999999996</v>
      </c>
      <c r="AB20" s="47"/>
      <c r="AC20" s="25"/>
    </row>
    <row r="21" spans="1:29" ht="12.9" customHeight="1" x14ac:dyDescent="0.2">
      <c r="A21" s="239"/>
      <c r="B21" s="172" t="s">
        <v>438</v>
      </c>
      <c r="C21" s="41">
        <v>10376</v>
      </c>
      <c r="D21" s="42"/>
      <c r="E21" s="43">
        <v>204.8</v>
      </c>
      <c r="F21" s="43"/>
      <c r="G21" s="45">
        <v>1231.1000000000001</v>
      </c>
      <c r="H21" s="44"/>
      <c r="I21" s="43">
        <v>1786.8000000000002</v>
      </c>
      <c r="J21" s="43"/>
      <c r="K21" s="45">
        <v>0</v>
      </c>
      <c r="L21" s="44"/>
      <c r="M21" s="43">
        <v>1.2</v>
      </c>
      <c r="N21" s="44"/>
      <c r="O21" s="45">
        <v>1486.1</v>
      </c>
      <c r="P21" s="44"/>
      <c r="Q21" s="43">
        <v>186.10000000000002</v>
      </c>
      <c r="R21" s="44"/>
      <c r="S21" s="43">
        <v>248.8</v>
      </c>
      <c r="T21" s="44"/>
      <c r="U21" s="43">
        <v>27.5</v>
      </c>
      <c r="V21" s="44"/>
      <c r="W21" s="43">
        <v>292.2</v>
      </c>
      <c r="X21" s="44"/>
      <c r="Y21" s="43">
        <v>568.5</v>
      </c>
      <c r="Z21" s="44"/>
      <c r="AA21" s="43">
        <v>4911.3999999999996</v>
      </c>
      <c r="AB21" s="42"/>
      <c r="AC21" s="25"/>
    </row>
    <row r="22" spans="1:29" ht="12.9" customHeight="1" x14ac:dyDescent="0.2">
      <c r="A22" s="237" t="s">
        <v>506</v>
      </c>
      <c r="B22" s="170" t="s">
        <v>138</v>
      </c>
      <c r="C22" s="35">
        <v>4879.3</v>
      </c>
      <c r="D22" s="36"/>
      <c r="E22" s="37">
        <v>204.1</v>
      </c>
      <c r="F22" s="36"/>
      <c r="G22" s="37">
        <v>1222.5</v>
      </c>
      <c r="H22" s="36"/>
      <c r="I22" s="37">
        <v>1701.6</v>
      </c>
      <c r="J22" s="36"/>
      <c r="K22" s="37">
        <v>0</v>
      </c>
      <c r="L22" s="36"/>
      <c r="M22" s="37">
        <v>0.7</v>
      </c>
      <c r="N22" s="38"/>
      <c r="O22" s="37">
        <v>1186.0999999999999</v>
      </c>
      <c r="P22" s="38"/>
      <c r="Q22" s="37">
        <v>113.2</v>
      </c>
      <c r="R22" s="36"/>
      <c r="S22" s="37">
        <v>242.1</v>
      </c>
      <c r="T22" s="36"/>
      <c r="U22" s="37">
        <v>27.4</v>
      </c>
      <c r="V22" s="36"/>
      <c r="W22" s="37">
        <v>181.6</v>
      </c>
      <c r="X22" s="36"/>
      <c r="Y22" s="37">
        <v>451.1</v>
      </c>
      <c r="Z22" s="36"/>
      <c r="AA22" s="39" t="s">
        <v>125</v>
      </c>
      <c r="AB22" s="46"/>
      <c r="AC22" s="25"/>
    </row>
    <row r="23" spans="1:29" ht="12.9" customHeight="1" x14ac:dyDescent="0.2">
      <c r="A23" s="238"/>
      <c r="B23" s="171" t="s">
        <v>139</v>
      </c>
      <c r="C23" s="35">
        <v>5496.7</v>
      </c>
      <c r="D23" s="35"/>
      <c r="E23" s="39">
        <v>0.4</v>
      </c>
      <c r="F23" s="35"/>
      <c r="G23" s="39">
        <v>3.4</v>
      </c>
      <c r="H23" s="35"/>
      <c r="I23" s="39">
        <v>89.3</v>
      </c>
      <c r="J23" s="35"/>
      <c r="K23" s="39" t="s">
        <v>125</v>
      </c>
      <c r="L23" s="35"/>
      <c r="M23" s="39">
        <v>0.3</v>
      </c>
      <c r="N23" s="40"/>
      <c r="O23" s="39">
        <v>307</v>
      </c>
      <c r="P23" s="40"/>
      <c r="Q23" s="39">
        <v>72.900000000000006</v>
      </c>
      <c r="R23" s="35"/>
      <c r="S23" s="39">
        <v>0.3</v>
      </c>
      <c r="T23" s="35"/>
      <c r="U23" s="39">
        <v>0</v>
      </c>
      <c r="V23" s="35"/>
      <c r="W23" s="39">
        <v>109.7</v>
      </c>
      <c r="X23" s="35"/>
      <c r="Y23" s="39">
        <v>110</v>
      </c>
      <c r="Z23" s="35"/>
      <c r="AA23" s="39">
        <v>4913.3999999999996</v>
      </c>
      <c r="AB23" s="47"/>
      <c r="AC23" s="25"/>
    </row>
    <row r="24" spans="1:29" ht="12.9" customHeight="1" x14ac:dyDescent="0.2">
      <c r="A24" s="239"/>
      <c r="B24" s="172" t="s">
        <v>438</v>
      </c>
      <c r="C24" s="41">
        <v>10376</v>
      </c>
      <c r="D24" s="42"/>
      <c r="E24" s="43">
        <v>204.5</v>
      </c>
      <c r="F24" s="43"/>
      <c r="G24" s="45">
        <v>1225.9000000000001</v>
      </c>
      <c r="H24" s="44"/>
      <c r="I24" s="43">
        <v>1790.8999999999999</v>
      </c>
      <c r="J24" s="43"/>
      <c r="K24" s="45">
        <v>0</v>
      </c>
      <c r="L24" s="44"/>
      <c r="M24" s="43">
        <v>1</v>
      </c>
      <c r="N24" s="44"/>
      <c r="O24" s="45">
        <v>1493.1</v>
      </c>
      <c r="P24" s="44"/>
      <c r="Q24" s="43">
        <v>186.10000000000002</v>
      </c>
      <c r="R24" s="44"/>
      <c r="S24" s="43">
        <v>242.4</v>
      </c>
      <c r="T24" s="44"/>
      <c r="U24" s="43">
        <v>27.4</v>
      </c>
      <c r="V24" s="44"/>
      <c r="W24" s="43">
        <v>291.3</v>
      </c>
      <c r="X24" s="44"/>
      <c r="Y24" s="43">
        <v>561.1</v>
      </c>
      <c r="Z24" s="44"/>
      <c r="AA24" s="43">
        <v>4913.3999999999996</v>
      </c>
      <c r="AB24" s="42"/>
      <c r="AC24" s="25"/>
    </row>
    <row r="25" spans="1:29" ht="12.9" customHeight="1" x14ac:dyDescent="0.2">
      <c r="A25" s="237" t="s">
        <v>511</v>
      </c>
      <c r="B25" s="167" t="s">
        <v>138</v>
      </c>
      <c r="C25" s="35">
        <f ca="1">SUM(E25:Q25,Y25,AA25)</f>
        <v>4878.8999999999996</v>
      </c>
      <c r="D25" s="36"/>
      <c r="E25" s="37">
        <v>202.4</v>
      </c>
      <c r="F25" s="36"/>
      <c r="G25" s="37">
        <v>1213.8</v>
      </c>
      <c r="H25" s="36"/>
      <c r="I25" s="37">
        <v>1706.4</v>
      </c>
      <c r="J25" s="36"/>
      <c r="K25" s="37">
        <v>0</v>
      </c>
      <c r="L25" s="36"/>
      <c r="M25" s="37">
        <v>0.7</v>
      </c>
      <c r="N25" s="38"/>
      <c r="O25" s="37">
        <v>1187.5</v>
      </c>
      <c r="P25" s="38"/>
      <c r="Q25" s="37">
        <v>113.2</v>
      </c>
      <c r="R25" s="36"/>
      <c r="S25" s="37">
        <v>242.1</v>
      </c>
      <c r="T25" s="36"/>
      <c r="U25" s="37">
        <v>27.4</v>
      </c>
      <c r="V25" s="36"/>
      <c r="W25" s="37">
        <v>185.4</v>
      </c>
      <c r="X25" s="36"/>
      <c r="Y25" s="37">
        <v>454.9</v>
      </c>
      <c r="Z25" s="36"/>
      <c r="AA25" s="39" t="s">
        <v>125</v>
      </c>
      <c r="AB25" s="46"/>
      <c r="AC25" s="25"/>
    </row>
    <row r="26" spans="1:29" ht="12.9" customHeight="1" x14ac:dyDescent="0.2">
      <c r="A26" s="238"/>
      <c r="B26" s="168" t="s">
        <v>139</v>
      </c>
      <c r="C26" s="35">
        <f t="shared" ref="C26:C27" ca="1" si="0">SUM(E26:Q26,Y26,AA26)</f>
        <v>5497.0999999999995</v>
      </c>
      <c r="D26" s="35"/>
      <c r="E26" s="39">
        <v>0.4</v>
      </c>
      <c r="F26" s="35"/>
      <c r="G26" s="39">
        <v>3.3</v>
      </c>
      <c r="H26" s="35"/>
      <c r="I26" s="39">
        <v>91.5</v>
      </c>
      <c r="J26" s="35"/>
      <c r="K26" s="39" t="s">
        <v>125</v>
      </c>
      <c r="L26" s="35"/>
      <c r="M26" s="39">
        <v>0.3</v>
      </c>
      <c r="N26" s="40"/>
      <c r="O26" s="39">
        <v>307</v>
      </c>
      <c r="P26" s="40"/>
      <c r="Q26" s="39">
        <v>72.900000000000006</v>
      </c>
      <c r="R26" s="35"/>
      <c r="S26" s="39">
        <v>0.3</v>
      </c>
      <c r="T26" s="35"/>
      <c r="U26" s="39">
        <v>0</v>
      </c>
      <c r="V26" s="35"/>
      <c r="W26" s="39">
        <v>107.6</v>
      </c>
      <c r="X26" s="35"/>
      <c r="Y26" s="39">
        <v>107.3</v>
      </c>
      <c r="Z26" s="35"/>
      <c r="AA26" s="39">
        <v>4914.3999999999996</v>
      </c>
      <c r="AB26" s="47"/>
      <c r="AC26" s="25"/>
    </row>
    <row r="27" spans="1:29" ht="12.9" customHeight="1" x14ac:dyDescent="0.2">
      <c r="A27" s="239"/>
      <c r="B27" s="169" t="s">
        <v>438</v>
      </c>
      <c r="C27" s="41">
        <f t="shared" ca="1" si="0"/>
        <v>10376</v>
      </c>
      <c r="D27" s="42"/>
      <c r="E27" s="43">
        <f>SUM(E25:E26)</f>
        <v>202.8</v>
      </c>
      <c r="F27" s="43"/>
      <c r="G27" s="45">
        <f>SUM(G25:G26)</f>
        <v>1217.0999999999999</v>
      </c>
      <c r="H27" s="44"/>
      <c r="I27" s="43">
        <f t="shared" ref="I27:M27" si="1">SUM(I25:I26)</f>
        <v>1797.9</v>
      </c>
      <c r="J27" s="43"/>
      <c r="K27" s="45">
        <f t="shared" ca="1" si="1"/>
        <v>0</v>
      </c>
      <c r="L27" s="44"/>
      <c r="M27" s="43">
        <f t="shared" si="1"/>
        <v>1</v>
      </c>
      <c r="N27" s="44"/>
      <c r="O27" s="45">
        <f t="shared" ref="O27:Q27" si="2">SUM(O25:O26)</f>
        <v>1494.5</v>
      </c>
      <c r="P27" s="44"/>
      <c r="Q27" s="43">
        <f t="shared" si="2"/>
        <v>186.10000000000002</v>
      </c>
      <c r="R27" s="44"/>
      <c r="S27" s="43">
        <f>SUM(S25:S26)</f>
        <v>242.4</v>
      </c>
      <c r="T27" s="44"/>
      <c r="U27" s="43">
        <f>SUM(U25:U26)</f>
        <v>27.4</v>
      </c>
      <c r="V27" s="44"/>
      <c r="W27" s="43">
        <f>SUM(W25:W26)</f>
        <v>293</v>
      </c>
      <c r="X27" s="44"/>
      <c r="Y27" s="43">
        <f>SUM(Y25:Y26)</f>
        <v>562.19999999999993</v>
      </c>
      <c r="Z27" s="44"/>
      <c r="AA27" s="43">
        <f>SUM(AA26)</f>
        <v>4914.3999999999996</v>
      </c>
      <c r="AB27" s="42"/>
      <c r="AC27" s="25"/>
    </row>
    <row r="28" spans="1:29" ht="14.1" customHeight="1" x14ac:dyDescent="0.2">
      <c r="A28" s="240" t="s">
        <v>439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6"/>
      <c r="P28" s="24"/>
      <c r="Q28" s="26"/>
      <c r="R28" s="24"/>
      <c r="S28" s="26"/>
      <c r="T28" s="24"/>
      <c r="U28" s="26"/>
      <c r="V28" s="24"/>
      <c r="W28" s="26"/>
      <c r="X28" s="24"/>
      <c r="Y28" s="26"/>
      <c r="Z28" s="24"/>
      <c r="AA28" s="26"/>
      <c r="AB28" s="24"/>
    </row>
  </sheetData>
  <sheetProtection algorithmName="SHA-512" hashValue="bvlzZeZfIT5H5dP88zhNN0U4yqM7CgDtmOnZkmD3GB46QzcqRVlIbwJch9MRjaoQgHMjledcjVQMzQn2x4AqWQ==" saltValue="mXmbW7IiOQ4FW94kTyGkHA==" spinCount="100000" sheet="1" objects="1" scenarios="1"/>
  <mergeCells count="27">
    <mergeCell ref="W5:X6"/>
    <mergeCell ref="Y5:Z6"/>
    <mergeCell ref="S6:T6"/>
    <mergeCell ref="A25:A27"/>
    <mergeCell ref="A28:N28"/>
    <mergeCell ref="A22:A24"/>
    <mergeCell ref="A7:A9"/>
    <mergeCell ref="A10:A12"/>
    <mergeCell ref="A19:A21"/>
    <mergeCell ref="A16:A18"/>
    <mergeCell ref="A13:A15"/>
    <mergeCell ref="A1:AA1"/>
    <mergeCell ref="A3:M3"/>
    <mergeCell ref="O3:AA3"/>
    <mergeCell ref="A4:B6"/>
    <mergeCell ref="C4:D6"/>
    <mergeCell ref="E4:F6"/>
    <mergeCell ref="G4:H6"/>
    <mergeCell ref="I4:J6"/>
    <mergeCell ref="K4:L6"/>
    <mergeCell ref="M4:N6"/>
    <mergeCell ref="O4:P6"/>
    <mergeCell ref="Q4:R6"/>
    <mergeCell ref="S4:Z4"/>
    <mergeCell ref="AA4:AB6"/>
    <mergeCell ref="S5:T5"/>
    <mergeCell ref="U5:V6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  <ignoredErrors>
    <ignoredError sqref="E27 G27:Y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zoomScaleNormal="100" workbookViewId="0">
      <selection sqref="A1:G1"/>
    </sheetView>
  </sheetViews>
  <sheetFormatPr defaultColWidth="9" defaultRowHeight="13.2" x14ac:dyDescent="0.2"/>
  <cols>
    <col min="1" max="1" width="0.88671875" style="1" customWidth="1"/>
    <col min="2" max="2" width="20.6640625" style="1" customWidth="1"/>
    <col min="3" max="3" width="5.6640625" style="1" customWidth="1"/>
    <col min="4" max="4" width="0.88671875" style="2" customWidth="1"/>
    <col min="5" max="5" width="32.6640625" style="1" customWidth="1"/>
    <col min="6" max="6" width="0.88671875" style="2" customWidth="1"/>
    <col min="7" max="7" width="24.6640625" style="1" customWidth="1"/>
    <col min="8" max="16384" width="9" style="1"/>
  </cols>
  <sheetData>
    <row r="1" spans="1:7" ht="22.95" customHeight="1" x14ac:dyDescent="0.2">
      <c r="A1" s="242" t="s">
        <v>147</v>
      </c>
      <c r="B1" s="242"/>
      <c r="C1" s="242"/>
      <c r="D1" s="242"/>
      <c r="E1" s="242"/>
      <c r="F1" s="242"/>
      <c r="G1" s="242"/>
    </row>
    <row r="2" spans="1:7" ht="22.95" customHeight="1" x14ac:dyDescent="0.2">
      <c r="G2" s="11"/>
    </row>
    <row r="3" spans="1:7" ht="22.95" customHeight="1" x14ac:dyDescent="0.2">
      <c r="A3" s="221" t="s">
        <v>512</v>
      </c>
      <c r="B3" s="221"/>
      <c r="C3" s="221"/>
      <c r="D3" s="221"/>
      <c r="E3" s="221"/>
      <c r="F3" s="221"/>
      <c r="G3" s="221"/>
    </row>
    <row r="4" spans="1:7" ht="17.100000000000001" customHeight="1" x14ac:dyDescent="0.2">
      <c r="A4" s="243" t="s">
        <v>148</v>
      </c>
      <c r="B4" s="244"/>
      <c r="C4" s="245"/>
      <c r="D4" s="243" t="s">
        <v>149</v>
      </c>
      <c r="E4" s="245"/>
      <c r="F4" s="243" t="s">
        <v>150</v>
      </c>
      <c r="G4" s="245"/>
    </row>
    <row r="5" spans="1:7" ht="12" customHeight="1" x14ac:dyDescent="0.2">
      <c r="A5" s="4"/>
      <c r="B5" s="5" t="s">
        <v>151</v>
      </c>
      <c r="C5" s="6"/>
      <c r="D5" s="85"/>
      <c r="E5" s="7" t="s">
        <v>152</v>
      </c>
      <c r="F5" s="88"/>
      <c r="G5" s="91" t="s">
        <v>153</v>
      </c>
    </row>
    <row r="6" spans="1:7" ht="12" customHeight="1" x14ac:dyDescent="0.2">
      <c r="A6" s="4"/>
      <c r="B6" s="5" t="s">
        <v>154</v>
      </c>
      <c r="C6" s="6"/>
      <c r="D6" s="85"/>
      <c r="E6" s="7" t="s">
        <v>155</v>
      </c>
      <c r="F6" s="88"/>
      <c r="G6" s="91" t="s">
        <v>156</v>
      </c>
    </row>
    <row r="7" spans="1:7" ht="12" customHeight="1" x14ac:dyDescent="0.2">
      <c r="A7" s="4"/>
      <c r="B7" s="5" t="s">
        <v>157</v>
      </c>
      <c r="C7" s="6"/>
      <c r="D7" s="85"/>
      <c r="E7" s="7" t="s">
        <v>158</v>
      </c>
      <c r="F7" s="88"/>
      <c r="G7" s="91" t="s">
        <v>159</v>
      </c>
    </row>
    <row r="8" spans="1:7" ht="12" customHeight="1" x14ac:dyDescent="0.2">
      <c r="A8" s="4"/>
      <c r="B8" s="5" t="s">
        <v>160</v>
      </c>
      <c r="C8" s="6"/>
      <c r="D8" s="85"/>
      <c r="E8" s="7" t="s">
        <v>161</v>
      </c>
      <c r="F8" s="88"/>
      <c r="G8" s="91" t="s">
        <v>162</v>
      </c>
    </row>
    <row r="9" spans="1:7" ht="12" customHeight="1" x14ac:dyDescent="0.2">
      <c r="A9" s="14"/>
      <c r="B9" s="15" t="s">
        <v>163</v>
      </c>
      <c r="C9" s="16"/>
      <c r="D9" s="86"/>
      <c r="E9" s="8" t="s">
        <v>164</v>
      </c>
      <c r="F9" s="89"/>
      <c r="G9" s="92" t="s">
        <v>165</v>
      </c>
    </row>
    <row r="10" spans="1:7" ht="12" customHeight="1" x14ac:dyDescent="0.2">
      <c r="A10" s="14"/>
      <c r="B10" s="15" t="s">
        <v>166</v>
      </c>
      <c r="C10" s="16"/>
      <c r="D10" s="86"/>
      <c r="E10" s="8" t="s">
        <v>167</v>
      </c>
      <c r="F10" s="89"/>
      <c r="G10" s="92" t="s">
        <v>168</v>
      </c>
    </row>
    <row r="11" spans="1:7" ht="12" customHeight="1" x14ac:dyDescent="0.2">
      <c r="A11" s="14"/>
      <c r="B11" s="15" t="s">
        <v>169</v>
      </c>
      <c r="C11" s="16"/>
      <c r="D11" s="86"/>
      <c r="E11" s="8" t="s">
        <v>170</v>
      </c>
      <c r="F11" s="89"/>
      <c r="G11" s="92" t="s">
        <v>171</v>
      </c>
    </row>
    <row r="12" spans="1:7" ht="12" customHeight="1" x14ac:dyDescent="0.2">
      <c r="A12" s="14"/>
      <c r="B12" s="15" t="s">
        <v>172</v>
      </c>
      <c r="C12" s="16"/>
      <c r="D12" s="86"/>
      <c r="E12" s="8" t="s">
        <v>173</v>
      </c>
      <c r="F12" s="89"/>
      <c r="G12" s="92" t="s">
        <v>174</v>
      </c>
    </row>
    <row r="13" spans="1:7" ht="12" customHeight="1" x14ac:dyDescent="0.2">
      <c r="A13" s="14"/>
      <c r="B13" s="15" t="s">
        <v>175</v>
      </c>
      <c r="C13" s="16"/>
      <c r="D13" s="86"/>
      <c r="E13" s="8" t="s">
        <v>176</v>
      </c>
      <c r="F13" s="89"/>
      <c r="G13" s="92" t="s">
        <v>177</v>
      </c>
    </row>
    <row r="14" spans="1:7" ht="12" customHeight="1" x14ac:dyDescent="0.2">
      <c r="A14" s="14"/>
      <c r="B14" s="15" t="s">
        <v>178</v>
      </c>
      <c r="C14" s="16"/>
      <c r="D14" s="86"/>
      <c r="E14" s="8" t="s">
        <v>179</v>
      </c>
      <c r="F14" s="89"/>
      <c r="G14" s="92" t="s">
        <v>177</v>
      </c>
    </row>
    <row r="15" spans="1:7" ht="12" customHeight="1" x14ac:dyDescent="0.2">
      <c r="A15" s="14"/>
      <c r="B15" s="15" t="s">
        <v>180</v>
      </c>
      <c r="C15" s="16"/>
      <c r="D15" s="86"/>
      <c r="E15" s="8" t="s">
        <v>181</v>
      </c>
      <c r="F15" s="89"/>
      <c r="G15" s="92" t="s">
        <v>182</v>
      </c>
    </row>
    <row r="16" spans="1:7" ht="12" customHeight="1" x14ac:dyDescent="0.2">
      <c r="A16" s="14"/>
      <c r="B16" s="15" t="s">
        <v>183</v>
      </c>
      <c r="C16" s="16"/>
      <c r="D16" s="86"/>
      <c r="E16" s="8" t="s">
        <v>184</v>
      </c>
      <c r="F16" s="89"/>
      <c r="G16" s="92" t="s">
        <v>174</v>
      </c>
    </row>
    <row r="17" spans="1:7" ht="12" customHeight="1" x14ac:dyDescent="0.2">
      <c r="A17" s="14"/>
      <c r="B17" s="15" t="s">
        <v>185</v>
      </c>
      <c r="C17" s="16"/>
      <c r="D17" s="86"/>
      <c r="E17" s="8" t="s">
        <v>186</v>
      </c>
      <c r="F17" s="89"/>
      <c r="G17" s="92" t="s">
        <v>174</v>
      </c>
    </row>
    <row r="18" spans="1:7" ht="12" customHeight="1" x14ac:dyDescent="0.2">
      <c r="A18" s="14"/>
      <c r="B18" s="15" t="s">
        <v>187</v>
      </c>
      <c r="C18" s="16"/>
      <c r="D18" s="86"/>
      <c r="E18" s="8" t="s">
        <v>188</v>
      </c>
      <c r="F18" s="89"/>
      <c r="G18" s="92" t="s">
        <v>171</v>
      </c>
    </row>
    <row r="19" spans="1:7" ht="12" customHeight="1" x14ac:dyDescent="0.2">
      <c r="A19" s="14"/>
      <c r="B19" s="15" t="s">
        <v>189</v>
      </c>
      <c r="C19" s="16"/>
      <c r="D19" s="86"/>
      <c r="E19" s="8" t="s">
        <v>190</v>
      </c>
      <c r="F19" s="89"/>
      <c r="G19" s="92" t="s">
        <v>191</v>
      </c>
    </row>
    <row r="20" spans="1:7" ht="12" customHeight="1" x14ac:dyDescent="0.2">
      <c r="A20" s="14"/>
      <c r="B20" s="15" t="s">
        <v>192</v>
      </c>
      <c r="C20" s="16"/>
      <c r="D20" s="86"/>
      <c r="E20" s="8" t="s">
        <v>193</v>
      </c>
      <c r="F20" s="89"/>
      <c r="G20" s="92" t="s">
        <v>194</v>
      </c>
    </row>
    <row r="21" spans="1:7" ht="12" customHeight="1" x14ac:dyDescent="0.2">
      <c r="A21" s="14"/>
      <c r="B21" s="15" t="s">
        <v>195</v>
      </c>
      <c r="C21" s="16"/>
      <c r="D21" s="86"/>
      <c r="E21" s="8" t="s">
        <v>196</v>
      </c>
      <c r="F21" s="89"/>
      <c r="G21" s="92" t="s">
        <v>197</v>
      </c>
    </row>
    <row r="22" spans="1:7" ht="12" customHeight="1" x14ac:dyDescent="0.2">
      <c r="A22" s="14"/>
      <c r="B22" s="15" t="s">
        <v>198</v>
      </c>
      <c r="C22" s="16"/>
      <c r="D22" s="86"/>
      <c r="E22" s="8" t="s">
        <v>199</v>
      </c>
      <c r="F22" s="89"/>
      <c r="G22" s="92" t="s">
        <v>197</v>
      </c>
    </row>
    <row r="23" spans="1:7" ht="12" customHeight="1" x14ac:dyDescent="0.2">
      <c r="A23" s="14"/>
      <c r="B23" s="15" t="s">
        <v>200</v>
      </c>
      <c r="C23" s="16"/>
      <c r="D23" s="86"/>
      <c r="E23" s="8" t="s">
        <v>429</v>
      </c>
      <c r="F23" s="89"/>
      <c r="G23" s="92" t="s">
        <v>201</v>
      </c>
    </row>
    <row r="24" spans="1:7" ht="12" customHeight="1" x14ac:dyDescent="0.2">
      <c r="A24" s="14"/>
      <c r="B24" s="15" t="s">
        <v>202</v>
      </c>
      <c r="C24" s="16"/>
      <c r="D24" s="86"/>
      <c r="E24" s="8" t="s">
        <v>430</v>
      </c>
      <c r="F24" s="89"/>
      <c r="G24" s="92" t="s">
        <v>203</v>
      </c>
    </row>
    <row r="25" spans="1:7" ht="12" customHeight="1" x14ac:dyDescent="0.2">
      <c r="A25" s="14"/>
      <c r="B25" s="15" t="s">
        <v>204</v>
      </c>
      <c r="C25" s="16"/>
      <c r="D25" s="86"/>
      <c r="E25" s="8" t="s">
        <v>205</v>
      </c>
      <c r="F25" s="89"/>
      <c r="G25" s="92" t="s">
        <v>206</v>
      </c>
    </row>
    <row r="26" spans="1:7" ht="12" customHeight="1" x14ac:dyDescent="0.2">
      <c r="A26" s="14"/>
      <c r="B26" s="15" t="s">
        <v>207</v>
      </c>
      <c r="C26" s="16"/>
      <c r="D26" s="86"/>
      <c r="E26" s="8" t="s">
        <v>208</v>
      </c>
      <c r="F26" s="89"/>
      <c r="G26" s="92" t="s">
        <v>206</v>
      </c>
    </row>
    <row r="27" spans="1:7" ht="12" customHeight="1" x14ac:dyDescent="0.2">
      <c r="A27" s="14"/>
      <c r="B27" s="15" t="s">
        <v>209</v>
      </c>
      <c r="C27" s="16"/>
      <c r="D27" s="86"/>
      <c r="E27" s="8" t="s">
        <v>210</v>
      </c>
      <c r="F27" s="89"/>
      <c r="G27" s="92" t="s">
        <v>211</v>
      </c>
    </row>
    <row r="28" spans="1:7" ht="12" customHeight="1" x14ac:dyDescent="0.2">
      <c r="A28" s="14"/>
      <c r="B28" s="15" t="s">
        <v>212</v>
      </c>
      <c r="C28" s="16"/>
      <c r="D28" s="86"/>
      <c r="E28" s="8" t="s">
        <v>213</v>
      </c>
      <c r="F28" s="89"/>
      <c r="G28" s="92" t="s">
        <v>214</v>
      </c>
    </row>
    <row r="29" spans="1:7" ht="12" customHeight="1" x14ac:dyDescent="0.2">
      <c r="A29" s="14"/>
      <c r="B29" s="15" t="s">
        <v>215</v>
      </c>
      <c r="C29" s="16"/>
      <c r="D29" s="86"/>
      <c r="E29" s="8" t="s">
        <v>216</v>
      </c>
      <c r="F29" s="89"/>
      <c r="G29" s="92" t="s">
        <v>217</v>
      </c>
    </row>
    <row r="30" spans="1:7" ht="12" customHeight="1" x14ac:dyDescent="0.2">
      <c r="A30" s="14"/>
      <c r="B30" s="15" t="s">
        <v>218</v>
      </c>
      <c r="C30" s="16"/>
      <c r="D30" s="86"/>
      <c r="E30" s="8" t="s">
        <v>219</v>
      </c>
      <c r="F30" s="89"/>
      <c r="G30" s="92" t="s">
        <v>220</v>
      </c>
    </row>
    <row r="31" spans="1:7" ht="12" customHeight="1" x14ac:dyDescent="0.2">
      <c r="A31" s="14"/>
      <c r="B31" s="15" t="s">
        <v>221</v>
      </c>
      <c r="C31" s="16"/>
      <c r="D31" s="86"/>
      <c r="E31" s="8" t="s">
        <v>222</v>
      </c>
      <c r="F31" s="89"/>
      <c r="G31" s="92" t="s">
        <v>223</v>
      </c>
    </row>
    <row r="32" spans="1:7" ht="12" customHeight="1" x14ac:dyDescent="0.2">
      <c r="A32" s="14"/>
      <c r="B32" s="15" t="s">
        <v>224</v>
      </c>
      <c r="C32" s="16"/>
      <c r="D32" s="86"/>
      <c r="E32" s="8" t="s">
        <v>225</v>
      </c>
      <c r="F32" s="89"/>
      <c r="G32" s="92" t="s">
        <v>226</v>
      </c>
    </row>
    <row r="33" spans="1:7" ht="12" customHeight="1" x14ac:dyDescent="0.2">
      <c r="A33" s="14"/>
      <c r="B33" s="15" t="s">
        <v>227</v>
      </c>
      <c r="C33" s="16"/>
      <c r="D33" s="86"/>
      <c r="E33" s="8" t="s">
        <v>228</v>
      </c>
      <c r="F33" s="89"/>
      <c r="G33" s="92" t="s">
        <v>229</v>
      </c>
    </row>
    <row r="34" spans="1:7" ht="12" customHeight="1" x14ac:dyDescent="0.2">
      <c r="A34" s="14"/>
      <c r="B34" s="15" t="s">
        <v>230</v>
      </c>
      <c r="C34" s="16"/>
      <c r="D34" s="86"/>
      <c r="E34" s="8" t="s">
        <v>231</v>
      </c>
      <c r="F34" s="89"/>
      <c r="G34" s="92" t="s">
        <v>232</v>
      </c>
    </row>
    <row r="35" spans="1:7" ht="12" customHeight="1" x14ac:dyDescent="0.2">
      <c r="A35" s="14"/>
      <c r="B35" s="15" t="s">
        <v>233</v>
      </c>
      <c r="C35" s="16"/>
      <c r="D35" s="86"/>
      <c r="E35" s="8" t="s">
        <v>234</v>
      </c>
      <c r="F35" s="89"/>
      <c r="G35" s="92" t="s">
        <v>235</v>
      </c>
    </row>
    <row r="36" spans="1:7" ht="12" customHeight="1" x14ac:dyDescent="0.2">
      <c r="A36" s="14"/>
      <c r="B36" s="15" t="s">
        <v>236</v>
      </c>
      <c r="C36" s="16"/>
      <c r="D36" s="86"/>
      <c r="E36" s="8" t="s">
        <v>237</v>
      </c>
      <c r="F36" s="89"/>
      <c r="G36" s="92" t="s">
        <v>235</v>
      </c>
    </row>
    <row r="37" spans="1:7" ht="12" customHeight="1" x14ac:dyDescent="0.2">
      <c r="A37" s="14"/>
      <c r="B37" s="15" t="s">
        <v>238</v>
      </c>
      <c r="C37" s="16"/>
      <c r="D37" s="86"/>
      <c r="E37" s="8" t="s">
        <v>239</v>
      </c>
      <c r="F37" s="89"/>
      <c r="G37" s="92" t="s">
        <v>235</v>
      </c>
    </row>
    <row r="38" spans="1:7" ht="12" customHeight="1" x14ac:dyDescent="0.2">
      <c r="A38" s="14"/>
      <c r="B38" s="15" t="s">
        <v>240</v>
      </c>
      <c r="C38" s="16"/>
      <c r="D38" s="86"/>
      <c r="E38" s="8" t="s">
        <v>241</v>
      </c>
      <c r="F38" s="89"/>
      <c r="G38" s="92" t="s">
        <v>242</v>
      </c>
    </row>
    <row r="39" spans="1:7" ht="12" customHeight="1" x14ac:dyDescent="0.2">
      <c r="A39" s="14"/>
      <c r="B39" s="15" t="s">
        <v>243</v>
      </c>
      <c r="C39" s="16"/>
      <c r="D39" s="86"/>
      <c r="E39" s="8" t="s">
        <v>244</v>
      </c>
      <c r="F39" s="89"/>
      <c r="G39" s="92" t="s">
        <v>245</v>
      </c>
    </row>
    <row r="40" spans="1:7" ht="12" customHeight="1" x14ac:dyDescent="0.2">
      <c r="A40" s="14"/>
      <c r="B40" s="15" t="s">
        <v>246</v>
      </c>
      <c r="C40" s="16"/>
      <c r="D40" s="86"/>
      <c r="E40" s="8" t="s">
        <v>247</v>
      </c>
      <c r="F40" s="89"/>
      <c r="G40" s="92" t="s">
        <v>248</v>
      </c>
    </row>
    <row r="41" spans="1:7" ht="12" customHeight="1" x14ac:dyDescent="0.2">
      <c r="A41" s="14"/>
      <c r="B41" s="15" t="s">
        <v>249</v>
      </c>
      <c r="C41" s="16"/>
      <c r="D41" s="86"/>
      <c r="E41" s="8" t="s">
        <v>250</v>
      </c>
      <c r="F41" s="89"/>
      <c r="G41" s="92" t="s">
        <v>232</v>
      </c>
    </row>
    <row r="42" spans="1:7" ht="12" customHeight="1" x14ac:dyDescent="0.2">
      <c r="A42" s="14"/>
      <c r="B42" s="15" t="s">
        <v>251</v>
      </c>
      <c r="C42" s="16"/>
      <c r="D42" s="86"/>
      <c r="E42" s="8" t="s">
        <v>252</v>
      </c>
      <c r="F42" s="89"/>
      <c r="G42" s="92" t="s">
        <v>232</v>
      </c>
    </row>
    <row r="43" spans="1:7" ht="12" customHeight="1" x14ac:dyDescent="0.2">
      <c r="A43" s="14"/>
      <c r="B43" s="15" t="s">
        <v>253</v>
      </c>
      <c r="C43" s="16"/>
      <c r="D43" s="86"/>
      <c r="E43" s="8" t="s">
        <v>254</v>
      </c>
      <c r="F43" s="89"/>
      <c r="G43" s="92" t="s">
        <v>248</v>
      </c>
    </row>
    <row r="44" spans="1:7" ht="12" customHeight="1" x14ac:dyDescent="0.2">
      <c r="A44" s="14"/>
      <c r="B44" s="15" t="s">
        <v>255</v>
      </c>
      <c r="C44" s="16"/>
      <c r="D44" s="86"/>
      <c r="E44" s="8" t="s">
        <v>256</v>
      </c>
      <c r="F44" s="89"/>
      <c r="G44" s="92" t="s">
        <v>245</v>
      </c>
    </row>
    <row r="45" spans="1:7" ht="12" customHeight="1" x14ac:dyDescent="0.2">
      <c r="A45" s="14"/>
      <c r="B45" s="15" t="s">
        <v>257</v>
      </c>
      <c r="C45" s="16"/>
      <c r="D45" s="86"/>
      <c r="E45" s="8" t="s">
        <v>258</v>
      </c>
      <c r="F45" s="89"/>
      <c r="G45" s="92" t="s">
        <v>232</v>
      </c>
    </row>
    <row r="46" spans="1:7" ht="12" customHeight="1" x14ac:dyDescent="0.2">
      <c r="A46" s="14"/>
      <c r="B46" s="15" t="s">
        <v>259</v>
      </c>
      <c r="C46" s="16"/>
      <c r="D46" s="86"/>
      <c r="E46" s="8" t="s">
        <v>260</v>
      </c>
      <c r="F46" s="89"/>
      <c r="G46" s="92" t="s">
        <v>235</v>
      </c>
    </row>
    <row r="47" spans="1:7" ht="12" customHeight="1" x14ac:dyDescent="0.2">
      <c r="A47" s="14"/>
      <c r="B47" s="15" t="s">
        <v>261</v>
      </c>
      <c r="C47" s="16"/>
      <c r="D47" s="86"/>
      <c r="E47" s="8" t="s">
        <v>262</v>
      </c>
      <c r="F47" s="89"/>
      <c r="G47" s="92" t="s">
        <v>232</v>
      </c>
    </row>
    <row r="48" spans="1:7" ht="12" customHeight="1" x14ac:dyDescent="0.2">
      <c r="A48" s="14"/>
      <c r="B48" s="15" t="s">
        <v>263</v>
      </c>
      <c r="C48" s="16"/>
      <c r="D48" s="86"/>
      <c r="E48" s="8" t="s">
        <v>264</v>
      </c>
      <c r="F48" s="89"/>
      <c r="G48" s="92" t="s">
        <v>248</v>
      </c>
    </row>
    <row r="49" spans="1:7" ht="12" customHeight="1" x14ac:dyDescent="0.2">
      <c r="A49" s="14"/>
      <c r="B49" s="15" t="s">
        <v>265</v>
      </c>
      <c r="C49" s="16"/>
      <c r="D49" s="86"/>
      <c r="E49" s="8" t="s">
        <v>266</v>
      </c>
      <c r="F49" s="89"/>
      <c r="G49" s="92" t="s">
        <v>232</v>
      </c>
    </row>
    <row r="50" spans="1:7" ht="12" customHeight="1" x14ac:dyDescent="0.2">
      <c r="A50" s="14"/>
      <c r="B50" s="15" t="s">
        <v>267</v>
      </c>
      <c r="C50" s="16"/>
      <c r="D50" s="86"/>
      <c r="E50" s="8" t="s">
        <v>268</v>
      </c>
      <c r="F50" s="89"/>
      <c r="G50" s="92" t="s">
        <v>235</v>
      </c>
    </row>
    <row r="51" spans="1:7" ht="12" customHeight="1" x14ac:dyDescent="0.2">
      <c r="A51" s="14"/>
      <c r="B51" s="15" t="s">
        <v>269</v>
      </c>
      <c r="C51" s="16"/>
      <c r="D51" s="86"/>
      <c r="E51" s="8" t="s">
        <v>270</v>
      </c>
      <c r="F51" s="89"/>
      <c r="G51" s="92" t="s">
        <v>248</v>
      </c>
    </row>
    <row r="52" spans="1:7" ht="12" customHeight="1" x14ac:dyDescent="0.2">
      <c r="A52" s="14"/>
      <c r="B52" s="15" t="s">
        <v>271</v>
      </c>
      <c r="C52" s="16"/>
      <c r="D52" s="86"/>
      <c r="E52" s="8" t="s">
        <v>272</v>
      </c>
      <c r="F52" s="89"/>
      <c r="G52" s="92" t="s">
        <v>248</v>
      </c>
    </row>
    <row r="53" spans="1:7" ht="12" customHeight="1" x14ac:dyDescent="0.2">
      <c r="A53" s="14"/>
      <c r="B53" s="15" t="s">
        <v>273</v>
      </c>
      <c r="C53" s="16"/>
      <c r="D53" s="86"/>
      <c r="E53" s="8" t="s">
        <v>274</v>
      </c>
      <c r="F53" s="89"/>
      <c r="G53" s="92" t="s">
        <v>232</v>
      </c>
    </row>
    <row r="54" spans="1:7" ht="12" customHeight="1" x14ac:dyDescent="0.2">
      <c r="A54" s="14"/>
      <c r="B54" s="15" t="s">
        <v>275</v>
      </c>
      <c r="C54" s="16"/>
      <c r="D54" s="86"/>
      <c r="E54" s="8" t="s">
        <v>276</v>
      </c>
      <c r="F54" s="89"/>
      <c r="G54" s="92" t="s">
        <v>277</v>
      </c>
    </row>
    <row r="55" spans="1:7" ht="12" customHeight="1" x14ac:dyDescent="0.2">
      <c r="A55" s="14"/>
      <c r="B55" s="15" t="s">
        <v>278</v>
      </c>
      <c r="C55" s="16"/>
      <c r="D55" s="86"/>
      <c r="E55" s="8" t="s">
        <v>400</v>
      </c>
      <c r="F55" s="89"/>
      <c r="G55" s="92" t="s">
        <v>279</v>
      </c>
    </row>
    <row r="56" spans="1:7" ht="12" customHeight="1" x14ac:dyDescent="0.2">
      <c r="A56" s="14"/>
      <c r="B56" s="15" t="s">
        <v>280</v>
      </c>
      <c r="C56" s="16"/>
      <c r="D56" s="86"/>
      <c r="E56" s="8" t="s">
        <v>431</v>
      </c>
      <c r="F56" s="89"/>
      <c r="G56" s="92" t="s">
        <v>281</v>
      </c>
    </row>
    <row r="57" spans="1:7" ht="12" customHeight="1" x14ac:dyDescent="0.2">
      <c r="A57" s="14"/>
      <c r="B57" s="15" t="s">
        <v>282</v>
      </c>
      <c r="C57" s="16"/>
      <c r="D57" s="86"/>
      <c r="E57" s="8" t="s">
        <v>283</v>
      </c>
      <c r="F57" s="89"/>
      <c r="G57" s="92" t="s">
        <v>284</v>
      </c>
    </row>
    <row r="58" spans="1:7" ht="12" customHeight="1" x14ac:dyDescent="0.2">
      <c r="A58" s="14"/>
      <c r="B58" s="15" t="s">
        <v>285</v>
      </c>
      <c r="C58" s="16"/>
      <c r="D58" s="86"/>
      <c r="E58" s="8" t="s">
        <v>286</v>
      </c>
      <c r="F58" s="89"/>
      <c r="G58" s="93" t="s">
        <v>432</v>
      </c>
    </row>
    <row r="59" spans="1:7" ht="12" customHeight="1" x14ac:dyDescent="0.2">
      <c r="A59" s="14"/>
      <c r="B59" s="15" t="s">
        <v>287</v>
      </c>
      <c r="C59" s="16"/>
      <c r="D59" s="86"/>
      <c r="E59" s="8" t="s">
        <v>288</v>
      </c>
      <c r="F59" s="89"/>
      <c r="G59" s="92" t="s">
        <v>433</v>
      </c>
    </row>
    <row r="60" spans="1:7" ht="12" customHeight="1" x14ac:dyDescent="0.2">
      <c r="A60" s="17"/>
      <c r="B60" s="18" t="s">
        <v>289</v>
      </c>
      <c r="C60" s="19"/>
      <c r="D60" s="87"/>
      <c r="E60" s="20" t="s">
        <v>290</v>
      </c>
      <c r="F60" s="90"/>
      <c r="G60" s="94" t="s">
        <v>291</v>
      </c>
    </row>
    <row r="61" spans="1:7" ht="13.5" customHeight="1" x14ac:dyDescent="0.2">
      <c r="A61" s="241" t="s">
        <v>434</v>
      </c>
      <c r="B61" s="241"/>
      <c r="C61" s="241"/>
      <c r="D61" s="241"/>
      <c r="E61" s="241"/>
      <c r="F61" s="241"/>
      <c r="G61" s="241"/>
    </row>
  </sheetData>
  <sheetProtection algorithmName="SHA-512" hashValue="dGmpNUVjHSe8Df3YiUw0QukwNEyU/AKEcedf4eHsJEWZQdJzLOnIa4EvNRPKvqeQ6Z1OkwHhz/wXANSSRSLdLg==" saltValue="B5maUFmyqamZJTIlFW9XMA==" spinCount="100000" sheet="1" objects="1" scenarios="1"/>
  <mergeCells count="6">
    <mergeCell ref="A61:G61"/>
    <mergeCell ref="A1:G1"/>
    <mergeCell ref="A3:G3"/>
    <mergeCell ref="A4:C4"/>
    <mergeCell ref="D4:E4"/>
    <mergeCell ref="F4:G4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zoomScaleNormal="100" zoomScaleSheetLayoutView="96" workbookViewId="0">
      <selection sqref="A1:J1"/>
    </sheetView>
  </sheetViews>
  <sheetFormatPr defaultColWidth="9" defaultRowHeight="13.2" x14ac:dyDescent="0.2"/>
  <cols>
    <col min="1" max="1" width="33.33203125" style="22" customWidth="1"/>
    <col min="2" max="2" width="0.44140625" style="22" customWidth="1"/>
    <col min="3" max="3" width="8.33203125" style="23" customWidth="1"/>
    <col min="4" max="4" width="5.77734375" style="27" customWidth="1"/>
    <col min="5" max="5" width="8.77734375" style="22" customWidth="1"/>
    <col min="6" max="6" width="7.44140625" style="23" customWidth="1"/>
    <col min="7" max="7" width="0.44140625" style="22" customWidth="1"/>
    <col min="8" max="8" width="7.44140625" style="23" customWidth="1"/>
    <col min="9" max="9" width="0.44140625" style="22" customWidth="1"/>
    <col min="10" max="10" width="7.44140625" style="23" customWidth="1"/>
    <col min="11" max="11" width="0.44140625" style="22" customWidth="1"/>
    <col min="12" max="12" width="7.44140625" style="12" customWidth="1"/>
    <col min="13" max="13" width="0.44140625" style="22" customWidth="1"/>
    <col min="14" max="16384" width="9" style="22"/>
  </cols>
  <sheetData>
    <row r="1" spans="1:13" ht="22.95" customHeight="1" x14ac:dyDescent="0.2">
      <c r="A1" s="246" t="s">
        <v>311</v>
      </c>
      <c r="B1" s="246"/>
      <c r="C1" s="246"/>
      <c r="D1" s="246"/>
      <c r="E1" s="246"/>
      <c r="F1" s="246"/>
      <c r="G1" s="246"/>
      <c r="H1" s="246"/>
      <c r="I1" s="246"/>
      <c r="J1" s="246"/>
      <c r="K1" s="162"/>
      <c r="L1" s="100"/>
      <c r="M1" s="101"/>
    </row>
    <row r="2" spans="1:13" ht="22.95" customHeight="1" x14ac:dyDescent="0.2">
      <c r="A2" s="101"/>
      <c r="B2" s="101"/>
      <c r="C2" s="102"/>
      <c r="D2" s="103"/>
      <c r="E2" s="101"/>
      <c r="F2" s="102"/>
      <c r="G2" s="101"/>
      <c r="H2" s="102"/>
      <c r="I2" s="101"/>
      <c r="J2" s="102"/>
      <c r="K2" s="101"/>
      <c r="L2" s="100"/>
      <c r="M2" s="101"/>
    </row>
    <row r="3" spans="1:13" ht="22.95" customHeight="1" x14ac:dyDescent="0.2">
      <c r="A3" s="104" t="s">
        <v>505</v>
      </c>
      <c r="B3" s="104"/>
      <c r="C3" s="104"/>
      <c r="D3" s="247" t="s">
        <v>482</v>
      </c>
      <c r="E3" s="247"/>
      <c r="F3" s="247"/>
      <c r="G3" s="247"/>
      <c r="H3" s="247"/>
      <c r="I3" s="247"/>
      <c r="J3" s="247"/>
      <c r="K3" s="247"/>
      <c r="L3" s="247"/>
      <c r="M3" s="104"/>
    </row>
    <row r="4" spans="1:13" ht="17.100000000000001" customHeight="1" x14ac:dyDescent="0.2">
      <c r="A4" s="248" t="s">
        <v>292</v>
      </c>
      <c r="B4" s="250" t="s">
        <v>293</v>
      </c>
      <c r="C4" s="251"/>
      <c r="D4" s="252"/>
      <c r="E4" s="163" t="s">
        <v>130</v>
      </c>
      <c r="F4" s="253" t="s">
        <v>295</v>
      </c>
      <c r="G4" s="254"/>
      <c r="H4" s="254"/>
      <c r="I4" s="254"/>
      <c r="J4" s="254"/>
      <c r="K4" s="254"/>
      <c r="L4" s="254"/>
      <c r="M4" s="255"/>
    </row>
    <row r="5" spans="1:13" ht="17.100000000000001" customHeight="1" x14ac:dyDescent="0.2">
      <c r="A5" s="249"/>
      <c r="B5" s="256" t="s">
        <v>441</v>
      </c>
      <c r="C5" s="257"/>
      <c r="D5" s="258"/>
      <c r="E5" s="164" t="s">
        <v>294</v>
      </c>
      <c r="F5" s="253" t="s">
        <v>484</v>
      </c>
      <c r="G5" s="255"/>
      <c r="H5" s="253" t="s">
        <v>501</v>
      </c>
      <c r="I5" s="255"/>
      <c r="J5" s="253" t="s">
        <v>507</v>
      </c>
      <c r="K5" s="255"/>
      <c r="L5" s="253" t="s">
        <v>513</v>
      </c>
      <c r="M5" s="255"/>
    </row>
    <row r="6" spans="1:13" ht="18.899999999999999" customHeight="1" x14ac:dyDescent="0.2">
      <c r="A6" s="105" t="s">
        <v>442</v>
      </c>
      <c r="B6" s="106"/>
      <c r="C6" s="107" t="s">
        <v>301</v>
      </c>
      <c r="D6" s="108" t="s">
        <v>443</v>
      </c>
      <c r="E6" s="109" t="s">
        <v>444</v>
      </c>
      <c r="F6" s="110">
        <v>72200</v>
      </c>
      <c r="G6" s="111"/>
      <c r="H6" s="110">
        <v>70600</v>
      </c>
      <c r="I6" s="111"/>
      <c r="J6" s="110">
        <v>69500</v>
      </c>
      <c r="K6" s="111"/>
      <c r="L6" s="110">
        <v>69500</v>
      </c>
      <c r="M6" s="111"/>
    </row>
    <row r="7" spans="1:13" ht="18.899999999999999" customHeight="1" x14ac:dyDescent="0.2">
      <c r="A7" s="105" t="s">
        <v>445</v>
      </c>
      <c r="B7" s="106"/>
      <c r="C7" s="112" t="s">
        <v>401</v>
      </c>
      <c r="D7" s="108" t="s">
        <v>402</v>
      </c>
      <c r="E7" s="109" t="s">
        <v>298</v>
      </c>
      <c r="F7" s="110">
        <v>109000</v>
      </c>
      <c r="G7" s="111"/>
      <c r="H7" s="110">
        <v>108000</v>
      </c>
      <c r="I7" s="111"/>
      <c r="J7" s="110">
        <v>108000</v>
      </c>
      <c r="K7" s="111"/>
      <c r="L7" s="110">
        <v>110000</v>
      </c>
      <c r="M7" s="111"/>
    </row>
    <row r="8" spans="1:13" ht="18.899999999999999" customHeight="1" x14ac:dyDescent="0.2">
      <c r="A8" s="105" t="s">
        <v>326</v>
      </c>
      <c r="B8" s="106"/>
      <c r="C8" s="112" t="s">
        <v>401</v>
      </c>
      <c r="D8" s="108" t="s">
        <v>446</v>
      </c>
      <c r="E8" s="109" t="s">
        <v>297</v>
      </c>
      <c r="F8" s="110">
        <v>61600</v>
      </c>
      <c r="G8" s="111"/>
      <c r="H8" s="110">
        <v>59900</v>
      </c>
      <c r="I8" s="111"/>
      <c r="J8" s="110">
        <v>58800</v>
      </c>
      <c r="K8" s="111"/>
      <c r="L8" s="110">
        <v>58500</v>
      </c>
      <c r="M8" s="111"/>
    </row>
    <row r="9" spans="1:13" ht="18.899999999999999" customHeight="1" x14ac:dyDescent="0.2">
      <c r="A9" s="105" t="s">
        <v>379</v>
      </c>
      <c r="B9" s="106"/>
      <c r="C9" s="113" t="s">
        <v>403</v>
      </c>
      <c r="D9" s="108" t="s">
        <v>443</v>
      </c>
      <c r="E9" s="109" t="s">
        <v>296</v>
      </c>
      <c r="F9" s="110">
        <v>67100</v>
      </c>
      <c r="G9" s="111"/>
      <c r="H9" s="110">
        <v>65800</v>
      </c>
      <c r="I9" s="111"/>
      <c r="J9" s="110">
        <v>65000</v>
      </c>
      <c r="K9" s="111"/>
      <c r="L9" s="110">
        <v>65000</v>
      </c>
      <c r="M9" s="111"/>
    </row>
    <row r="10" spans="1:13" ht="18.899999999999999" customHeight="1" x14ac:dyDescent="0.2">
      <c r="A10" s="114" t="s">
        <v>327</v>
      </c>
      <c r="B10" s="106"/>
      <c r="C10" s="113" t="s">
        <v>302</v>
      </c>
      <c r="D10" s="108" t="s">
        <v>345</v>
      </c>
      <c r="E10" s="109" t="s">
        <v>297</v>
      </c>
      <c r="F10" s="110">
        <v>88200</v>
      </c>
      <c r="G10" s="111"/>
      <c r="H10" s="110">
        <v>87100</v>
      </c>
      <c r="I10" s="111"/>
      <c r="J10" s="110">
        <v>86500</v>
      </c>
      <c r="K10" s="111"/>
      <c r="L10" s="110">
        <v>87900</v>
      </c>
      <c r="M10" s="111"/>
    </row>
    <row r="11" spans="1:13" ht="18.899999999999999" customHeight="1" x14ac:dyDescent="0.2">
      <c r="A11" s="105" t="s">
        <v>370</v>
      </c>
      <c r="B11" s="106"/>
      <c r="C11" s="112" t="s">
        <v>401</v>
      </c>
      <c r="D11" s="108" t="s">
        <v>404</v>
      </c>
      <c r="E11" s="109" t="s">
        <v>297</v>
      </c>
      <c r="F11" s="110">
        <v>71300</v>
      </c>
      <c r="G11" s="111"/>
      <c r="H11" s="110">
        <v>70100</v>
      </c>
      <c r="I11" s="111"/>
      <c r="J11" s="110">
        <v>69300</v>
      </c>
      <c r="K11" s="111"/>
      <c r="L11" s="110">
        <v>68900</v>
      </c>
      <c r="M11" s="111"/>
    </row>
    <row r="12" spans="1:13" ht="18.899999999999999" customHeight="1" x14ac:dyDescent="0.2">
      <c r="A12" s="105" t="s">
        <v>328</v>
      </c>
      <c r="B12" s="106"/>
      <c r="C12" s="112" t="s">
        <v>401</v>
      </c>
      <c r="D12" s="108" t="s">
        <v>446</v>
      </c>
      <c r="E12" s="109" t="s">
        <v>296</v>
      </c>
      <c r="F12" s="110">
        <v>93000</v>
      </c>
      <c r="G12" s="111"/>
      <c r="H12" s="110">
        <v>92700</v>
      </c>
      <c r="I12" s="111"/>
      <c r="J12" s="110">
        <v>92700</v>
      </c>
      <c r="K12" s="111"/>
      <c r="L12" s="110">
        <v>93300</v>
      </c>
      <c r="M12" s="111"/>
    </row>
    <row r="13" spans="1:13" ht="18.899999999999999" customHeight="1" x14ac:dyDescent="0.2">
      <c r="A13" s="114" t="s">
        <v>329</v>
      </c>
      <c r="B13" s="106"/>
      <c r="C13" s="113" t="s">
        <v>302</v>
      </c>
      <c r="D13" s="108" t="s">
        <v>342</v>
      </c>
      <c r="E13" s="109" t="s">
        <v>297</v>
      </c>
      <c r="F13" s="110">
        <v>103000</v>
      </c>
      <c r="G13" s="111"/>
      <c r="H13" s="110">
        <v>102000</v>
      </c>
      <c r="I13" s="111"/>
      <c r="J13" s="110">
        <v>102000</v>
      </c>
      <c r="K13" s="111"/>
      <c r="L13" s="110">
        <v>104000</v>
      </c>
      <c r="M13" s="111"/>
    </row>
    <row r="14" spans="1:13" ht="18.899999999999999" customHeight="1" x14ac:dyDescent="0.2">
      <c r="A14" s="105" t="s">
        <v>330</v>
      </c>
      <c r="B14" s="106"/>
      <c r="C14" s="107" t="s">
        <v>301</v>
      </c>
      <c r="D14" s="108" t="s">
        <v>346</v>
      </c>
      <c r="E14" s="109" t="s">
        <v>297</v>
      </c>
      <c r="F14" s="110">
        <v>93500</v>
      </c>
      <c r="G14" s="111"/>
      <c r="H14" s="110">
        <v>92100</v>
      </c>
      <c r="I14" s="111"/>
      <c r="J14" s="110">
        <v>91000</v>
      </c>
      <c r="K14" s="111"/>
      <c r="L14" s="110">
        <v>92000</v>
      </c>
      <c r="M14" s="111"/>
    </row>
    <row r="15" spans="1:13" ht="18.899999999999999" customHeight="1" x14ac:dyDescent="0.2">
      <c r="A15" s="105" t="s">
        <v>354</v>
      </c>
      <c r="B15" s="115"/>
      <c r="C15" s="112" t="s">
        <v>401</v>
      </c>
      <c r="D15" s="108" t="s">
        <v>405</v>
      </c>
      <c r="E15" s="109" t="s">
        <v>298</v>
      </c>
      <c r="F15" s="110">
        <v>94600</v>
      </c>
      <c r="G15" s="111"/>
      <c r="H15" s="110">
        <v>92600</v>
      </c>
      <c r="I15" s="111"/>
      <c r="J15" s="110">
        <v>91700</v>
      </c>
      <c r="K15" s="111"/>
      <c r="L15" s="110">
        <v>91500</v>
      </c>
      <c r="M15" s="111"/>
    </row>
    <row r="16" spans="1:13" ht="18.899999999999999" customHeight="1" x14ac:dyDescent="0.2">
      <c r="A16" s="105" t="s">
        <v>355</v>
      </c>
      <c r="B16" s="115"/>
      <c r="C16" s="113" t="s">
        <v>447</v>
      </c>
      <c r="D16" s="108" t="s">
        <v>348</v>
      </c>
      <c r="E16" s="109" t="s">
        <v>296</v>
      </c>
      <c r="F16" s="110">
        <v>84000</v>
      </c>
      <c r="G16" s="111"/>
      <c r="H16" s="110">
        <v>82900</v>
      </c>
      <c r="I16" s="111"/>
      <c r="J16" s="110">
        <v>82300</v>
      </c>
      <c r="K16" s="111"/>
      <c r="L16" s="110">
        <v>82500</v>
      </c>
      <c r="M16" s="111"/>
    </row>
    <row r="17" spans="1:15" ht="18.899999999999999" customHeight="1" x14ac:dyDescent="0.2">
      <c r="A17" s="105" t="s">
        <v>406</v>
      </c>
      <c r="B17" s="106"/>
      <c r="C17" s="107" t="s">
        <v>301</v>
      </c>
      <c r="D17" s="108" t="s">
        <v>347</v>
      </c>
      <c r="E17" s="109" t="s">
        <v>297</v>
      </c>
      <c r="F17" s="110">
        <v>72300</v>
      </c>
      <c r="G17" s="111"/>
      <c r="H17" s="110">
        <v>70500</v>
      </c>
      <c r="I17" s="111"/>
      <c r="J17" s="110">
        <v>69500</v>
      </c>
      <c r="K17" s="111"/>
      <c r="L17" s="110">
        <v>69500</v>
      </c>
      <c r="M17" s="111"/>
    </row>
    <row r="18" spans="1:15" ht="18.899999999999999" customHeight="1" x14ac:dyDescent="0.2">
      <c r="A18" s="105" t="s">
        <v>331</v>
      </c>
      <c r="B18" s="106"/>
      <c r="C18" s="113" t="s">
        <v>447</v>
      </c>
      <c r="D18" s="116" t="s">
        <v>487</v>
      </c>
      <c r="E18" s="109" t="s">
        <v>298</v>
      </c>
      <c r="F18" s="110">
        <v>90000</v>
      </c>
      <c r="G18" s="111"/>
      <c r="H18" s="110">
        <v>89400</v>
      </c>
      <c r="I18" s="111"/>
      <c r="J18" s="110">
        <v>89000</v>
      </c>
      <c r="K18" s="111"/>
      <c r="L18" s="110">
        <v>89300</v>
      </c>
      <c r="M18" s="111"/>
    </row>
    <row r="19" spans="1:15" ht="18.899999999999999" customHeight="1" x14ac:dyDescent="0.2">
      <c r="A19" s="105" t="s">
        <v>407</v>
      </c>
      <c r="B19" s="106"/>
      <c r="C19" s="112" t="s">
        <v>401</v>
      </c>
      <c r="D19" s="108" t="s">
        <v>345</v>
      </c>
      <c r="E19" s="109" t="s">
        <v>297</v>
      </c>
      <c r="F19" s="110">
        <v>88500</v>
      </c>
      <c r="G19" s="111"/>
      <c r="H19" s="110">
        <v>86300</v>
      </c>
      <c r="I19" s="111"/>
      <c r="J19" s="110">
        <v>85500</v>
      </c>
      <c r="K19" s="111"/>
      <c r="L19" s="110">
        <v>85500</v>
      </c>
      <c r="M19" s="111"/>
    </row>
    <row r="20" spans="1:15" ht="18.899999999999999" customHeight="1" x14ac:dyDescent="0.2">
      <c r="A20" s="105" t="s">
        <v>448</v>
      </c>
      <c r="B20" s="106"/>
      <c r="C20" s="112" t="s">
        <v>401</v>
      </c>
      <c r="D20" s="108" t="s">
        <v>449</v>
      </c>
      <c r="E20" s="109" t="s">
        <v>450</v>
      </c>
      <c r="F20" s="110">
        <v>107000</v>
      </c>
      <c r="G20" s="111"/>
      <c r="H20" s="110">
        <v>106000</v>
      </c>
      <c r="I20" s="111"/>
      <c r="J20" s="110">
        <v>106000</v>
      </c>
      <c r="K20" s="111"/>
      <c r="L20" s="110">
        <v>107000</v>
      </c>
      <c r="M20" s="111"/>
    </row>
    <row r="21" spans="1:15" ht="18.899999999999999" customHeight="1" x14ac:dyDescent="0.2">
      <c r="A21" s="105" t="s">
        <v>466</v>
      </c>
      <c r="B21" s="106"/>
      <c r="C21" s="107" t="s">
        <v>301</v>
      </c>
      <c r="D21" s="108" t="s">
        <v>315</v>
      </c>
      <c r="E21" s="109" t="s">
        <v>298</v>
      </c>
      <c r="F21" s="110">
        <v>94500</v>
      </c>
      <c r="G21" s="111"/>
      <c r="H21" s="110">
        <v>93300</v>
      </c>
      <c r="I21" s="111"/>
      <c r="J21" s="110">
        <v>92600</v>
      </c>
      <c r="K21" s="111"/>
      <c r="L21" s="110">
        <v>93800</v>
      </c>
      <c r="M21" s="111"/>
    </row>
    <row r="22" spans="1:15" ht="18.899999999999999" customHeight="1" x14ac:dyDescent="0.2">
      <c r="A22" s="105" t="s">
        <v>332</v>
      </c>
      <c r="B22" s="106"/>
      <c r="C22" s="112" t="s">
        <v>401</v>
      </c>
      <c r="D22" s="108" t="s">
        <v>384</v>
      </c>
      <c r="E22" s="109" t="s">
        <v>296</v>
      </c>
      <c r="F22" s="110">
        <v>64300</v>
      </c>
      <c r="G22" s="111"/>
      <c r="H22" s="110">
        <v>62800</v>
      </c>
      <c r="I22" s="111"/>
      <c r="J22" s="110">
        <v>62200</v>
      </c>
      <c r="K22" s="111"/>
      <c r="L22" s="110">
        <v>62000</v>
      </c>
      <c r="M22" s="111"/>
    </row>
    <row r="23" spans="1:15" ht="18.899999999999999" customHeight="1" x14ac:dyDescent="0.2">
      <c r="A23" s="105" t="s">
        <v>333</v>
      </c>
      <c r="B23" s="106"/>
      <c r="C23" s="112" t="s">
        <v>401</v>
      </c>
      <c r="D23" s="108" t="s">
        <v>349</v>
      </c>
      <c r="E23" s="109" t="s">
        <v>296</v>
      </c>
      <c r="F23" s="110">
        <v>74300</v>
      </c>
      <c r="G23" s="111"/>
      <c r="H23" s="110">
        <v>72300</v>
      </c>
      <c r="I23" s="111"/>
      <c r="J23" s="110">
        <v>71200</v>
      </c>
      <c r="K23" s="111"/>
      <c r="L23" s="110">
        <v>71200</v>
      </c>
      <c r="M23" s="111"/>
    </row>
    <row r="24" spans="1:15" ht="18.899999999999999" customHeight="1" x14ac:dyDescent="0.2">
      <c r="A24" s="105" t="s">
        <v>334</v>
      </c>
      <c r="B24" s="106"/>
      <c r="C24" s="113" t="s">
        <v>447</v>
      </c>
      <c r="D24" s="108" t="s">
        <v>408</v>
      </c>
      <c r="E24" s="109" t="s">
        <v>297</v>
      </c>
      <c r="F24" s="110">
        <v>79700</v>
      </c>
      <c r="G24" s="111"/>
      <c r="H24" s="110">
        <v>77600</v>
      </c>
      <c r="I24" s="111"/>
      <c r="J24" s="110">
        <v>76600</v>
      </c>
      <c r="K24" s="111"/>
      <c r="L24" s="110">
        <v>76600</v>
      </c>
      <c r="M24" s="111"/>
    </row>
    <row r="25" spans="1:15" ht="18.899999999999999" customHeight="1" x14ac:dyDescent="0.2">
      <c r="A25" s="105" t="s">
        <v>335</v>
      </c>
      <c r="B25" s="106"/>
      <c r="C25" s="113" t="s">
        <v>447</v>
      </c>
      <c r="D25" s="108" t="s">
        <v>350</v>
      </c>
      <c r="E25" s="109" t="s">
        <v>299</v>
      </c>
      <c r="F25" s="110">
        <v>60100</v>
      </c>
      <c r="G25" s="111"/>
      <c r="H25" s="110">
        <v>59200</v>
      </c>
      <c r="I25" s="111"/>
      <c r="J25" s="110">
        <v>58700</v>
      </c>
      <c r="K25" s="111"/>
      <c r="L25" s="110">
        <v>58600</v>
      </c>
      <c r="M25" s="111"/>
    </row>
    <row r="26" spans="1:15" ht="18.899999999999999" customHeight="1" x14ac:dyDescent="0.2">
      <c r="A26" s="105" t="s">
        <v>300</v>
      </c>
      <c r="B26" s="106"/>
      <c r="C26" s="112" t="s">
        <v>401</v>
      </c>
      <c r="D26" s="108" t="s">
        <v>351</v>
      </c>
      <c r="E26" s="109" t="s">
        <v>297</v>
      </c>
      <c r="F26" s="110">
        <v>68200</v>
      </c>
      <c r="G26" s="111"/>
      <c r="H26" s="110">
        <v>66200</v>
      </c>
      <c r="I26" s="111"/>
      <c r="J26" s="110">
        <v>64800</v>
      </c>
      <c r="K26" s="111"/>
      <c r="L26" s="110">
        <v>64300</v>
      </c>
      <c r="M26" s="111"/>
    </row>
    <row r="27" spans="1:15" ht="18.899999999999999" customHeight="1" x14ac:dyDescent="0.2">
      <c r="A27" s="105" t="s">
        <v>336</v>
      </c>
      <c r="B27" s="106"/>
      <c r="C27" s="107" t="s">
        <v>301</v>
      </c>
      <c r="D27" s="108" t="s">
        <v>343</v>
      </c>
      <c r="E27" s="109" t="s">
        <v>297</v>
      </c>
      <c r="F27" s="110">
        <v>85500</v>
      </c>
      <c r="G27" s="111"/>
      <c r="H27" s="110">
        <v>83500</v>
      </c>
      <c r="I27" s="111"/>
      <c r="J27" s="110">
        <v>82300</v>
      </c>
      <c r="K27" s="111"/>
      <c r="L27" s="110">
        <v>82800</v>
      </c>
      <c r="M27" s="111"/>
    </row>
    <row r="28" spans="1:15" ht="18.899999999999999" customHeight="1" x14ac:dyDescent="0.2">
      <c r="A28" s="105" t="s">
        <v>371</v>
      </c>
      <c r="B28" s="106"/>
      <c r="C28" s="112" t="s">
        <v>401</v>
      </c>
      <c r="D28" s="108" t="s">
        <v>352</v>
      </c>
      <c r="E28" s="109" t="s">
        <v>297</v>
      </c>
      <c r="F28" s="110">
        <v>91000</v>
      </c>
      <c r="G28" s="111"/>
      <c r="H28" s="110">
        <v>90000</v>
      </c>
      <c r="I28" s="111"/>
      <c r="J28" s="110">
        <v>90000</v>
      </c>
      <c r="K28" s="111"/>
      <c r="L28" s="110">
        <v>90500</v>
      </c>
      <c r="M28" s="111"/>
    </row>
    <row r="29" spans="1:15" ht="18.899999999999999" customHeight="1" x14ac:dyDescent="0.2">
      <c r="A29" s="105" t="s">
        <v>337</v>
      </c>
      <c r="B29" s="106"/>
      <c r="C29" s="112" t="s">
        <v>401</v>
      </c>
      <c r="D29" s="108" t="s">
        <v>352</v>
      </c>
      <c r="E29" s="109" t="s">
        <v>296</v>
      </c>
      <c r="F29" s="117">
        <v>84400</v>
      </c>
      <c r="G29" s="111"/>
      <c r="H29" s="117">
        <v>82800</v>
      </c>
      <c r="I29" s="111"/>
      <c r="J29" s="117">
        <v>82000</v>
      </c>
      <c r="K29" s="111"/>
      <c r="L29" s="117">
        <v>82000</v>
      </c>
      <c r="M29" s="111"/>
    </row>
    <row r="30" spans="1:15" ht="18.899999999999999" customHeight="1" x14ac:dyDescent="0.2">
      <c r="A30" s="105" t="s">
        <v>380</v>
      </c>
      <c r="B30" s="115"/>
      <c r="C30" s="113" t="s">
        <v>447</v>
      </c>
      <c r="D30" s="108" t="s">
        <v>381</v>
      </c>
      <c r="E30" s="109" t="s">
        <v>366</v>
      </c>
      <c r="F30" s="110">
        <v>74400</v>
      </c>
      <c r="G30" s="111"/>
      <c r="H30" s="110">
        <v>72800</v>
      </c>
      <c r="I30" s="111"/>
      <c r="J30" s="110">
        <v>71700</v>
      </c>
      <c r="K30" s="111"/>
      <c r="L30" s="110">
        <v>71600</v>
      </c>
      <c r="M30" s="111"/>
    </row>
    <row r="31" spans="1:15" ht="18.899999999999999" customHeight="1" x14ac:dyDescent="0.2">
      <c r="A31" s="105" t="s">
        <v>338</v>
      </c>
      <c r="B31" s="106"/>
      <c r="C31" s="112" t="s">
        <v>401</v>
      </c>
      <c r="D31" s="108" t="s">
        <v>347</v>
      </c>
      <c r="E31" s="109" t="s">
        <v>296</v>
      </c>
      <c r="F31" s="110">
        <v>98800</v>
      </c>
      <c r="G31" s="111"/>
      <c r="H31" s="110">
        <v>98100</v>
      </c>
      <c r="I31" s="111"/>
      <c r="J31" s="110">
        <v>97800</v>
      </c>
      <c r="K31" s="111"/>
      <c r="L31" s="110">
        <v>97800</v>
      </c>
      <c r="M31" s="111"/>
      <c r="O31" s="23"/>
    </row>
    <row r="32" spans="1:15" ht="18.899999999999999" customHeight="1" x14ac:dyDescent="0.2">
      <c r="A32" s="105" t="s">
        <v>304</v>
      </c>
      <c r="B32" s="106"/>
      <c r="C32" s="112" t="s">
        <v>401</v>
      </c>
      <c r="D32" s="108" t="s">
        <v>344</v>
      </c>
      <c r="E32" s="109" t="s">
        <v>298</v>
      </c>
      <c r="F32" s="110">
        <v>87500</v>
      </c>
      <c r="G32" s="111"/>
      <c r="H32" s="110">
        <v>86400</v>
      </c>
      <c r="I32" s="111"/>
      <c r="J32" s="110">
        <v>85700</v>
      </c>
      <c r="K32" s="111"/>
      <c r="L32" s="110">
        <v>85700</v>
      </c>
      <c r="M32" s="111"/>
    </row>
    <row r="33" spans="1:14" ht="18.899999999999999" customHeight="1" x14ac:dyDescent="0.2">
      <c r="A33" s="105" t="s">
        <v>339</v>
      </c>
      <c r="B33" s="106"/>
      <c r="C33" s="113" t="s">
        <v>447</v>
      </c>
      <c r="D33" s="108" t="s">
        <v>348</v>
      </c>
      <c r="E33" s="109" t="s">
        <v>296</v>
      </c>
      <c r="F33" s="110">
        <v>82000</v>
      </c>
      <c r="G33" s="111"/>
      <c r="H33" s="110">
        <v>81200</v>
      </c>
      <c r="I33" s="111"/>
      <c r="J33" s="110">
        <v>81000</v>
      </c>
      <c r="K33" s="111"/>
      <c r="L33" s="110">
        <v>81500</v>
      </c>
      <c r="M33" s="111"/>
    </row>
    <row r="34" spans="1:14" ht="18.899999999999999" customHeight="1" x14ac:dyDescent="0.2">
      <c r="A34" s="105" t="s">
        <v>340</v>
      </c>
      <c r="B34" s="106"/>
      <c r="C34" s="113" t="s">
        <v>447</v>
      </c>
      <c r="D34" s="116" t="s">
        <v>488</v>
      </c>
      <c r="E34" s="109" t="s">
        <v>297</v>
      </c>
      <c r="F34" s="110">
        <v>75000</v>
      </c>
      <c r="G34" s="111"/>
      <c r="H34" s="110">
        <v>73800</v>
      </c>
      <c r="I34" s="111"/>
      <c r="J34" s="110">
        <v>73100</v>
      </c>
      <c r="K34" s="111"/>
      <c r="L34" s="110">
        <v>73100</v>
      </c>
      <c r="M34" s="111"/>
    </row>
    <row r="35" spans="1:14" ht="18.899999999999999" customHeight="1" x14ac:dyDescent="0.2">
      <c r="A35" s="118" t="s">
        <v>341</v>
      </c>
      <c r="B35" s="119"/>
      <c r="C35" s="120" t="s">
        <v>382</v>
      </c>
      <c r="D35" s="121" t="s">
        <v>383</v>
      </c>
      <c r="E35" s="122" t="s">
        <v>297</v>
      </c>
      <c r="F35" s="123">
        <v>70400</v>
      </c>
      <c r="G35" s="124"/>
      <c r="H35" s="123">
        <v>68900</v>
      </c>
      <c r="I35" s="124"/>
      <c r="J35" s="123">
        <v>68000</v>
      </c>
      <c r="K35" s="124"/>
      <c r="L35" s="123">
        <v>67700</v>
      </c>
      <c r="M35" s="124"/>
      <c r="N35" s="23"/>
    </row>
  </sheetData>
  <sheetProtection algorithmName="SHA-512" hashValue="js+tJvyD6bjq8NSjgjwPk+0gGBmUKAjHmaOBk3WcEPr3VwvCelTEc3H6MD7hm3WRei4mM5iPtocx/+1P/3vQhg==" saltValue="dsIxqg0gwHzBeec0b+hkyQ==" spinCount="100000" sheet="1" objects="1" scenarios="1"/>
  <mergeCells count="10">
    <mergeCell ref="A1:J1"/>
    <mergeCell ref="D3:L3"/>
    <mergeCell ref="A4:A5"/>
    <mergeCell ref="B4:D4"/>
    <mergeCell ref="F4:M4"/>
    <mergeCell ref="B5:D5"/>
    <mergeCell ref="J5:K5"/>
    <mergeCell ref="L5:M5"/>
    <mergeCell ref="F5:G5"/>
    <mergeCell ref="H5:I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Normal="100" workbookViewId="0">
      <selection sqref="A1:J1"/>
    </sheetView>
  </sheetViews>
  <sheetFormatPr defaultColWidth="9" defaultRowHeight="13.2" x14ac:dyDescent="0.2"/>
  <cols>
    <col min="1" max="1" width="33.33203125" style="22" customWidth="1"/>
    <col min="2" max="2" width="0.44140625" style="22" customWidth="1"/>
    <col min="3" max="3" width="8.33203125" style="23" customWidth="1"/>
    <col min="4" max="4" width="5.77734375" style="23" customWidth="1"/>
    <col min="5" max="5" width="8.77734375" style="22" customWidth="1"/>
    <col min="6" max="6" width="7.44140625" style="23" customWidth="1"/>
    <col min="7" max="7" width="0.44140625" style="22" customWidth="1"/>
    <col min="8" max="8" width="7.44140625" style="23" customWidth="1"/>
    <col min="9" max="9" width="0.44140625" style="22" customWidth="1"/>
    <col min="10" max="10" width="7.44140625" style="23" customWidth="1"/>
    <col min="11" max="11" width="0.44140625" style="22" customWidth="1"/>
    <col min="12" max="12" width="7.44140625" style="12" customWidth="1"/>
    <col min="13" max="13" width="0.44140625" style="22" customWidth="1"/>
    <col min="14" max="16384" width="9" style="22"/>
  </cols>
  <sheetData>
    <row r="1" spans="1:14" ht="23.1" customHeight="1" x14ac:dyDescent="0.2">
      <c r="A1" s="246" t="s">
        <v>303</v>
      </c>
      <c r="B1" s="246"/>
      <c r="C1" s="246"/>
      <c r="D1" s="246"/>
      <c r="E1" s="246"/>
      <c r="F1" s="246"/>
      <c r="G1" s="246"/>
      <c r="H1" s="246"/>
      <c r="I1" s="246"/>
      <c r="J1" s="246"/>
      <c r="K1" s="101"/>
      <c r="L1" s="100"/>
      <c r="M1" s="101"/>
      <c r="N1" s="101"/>
    </row>
    <row r="2" spans="1:14" ht="23.1" customHeight="1" x14ac:dyDescent="0.2">
      <c r="A2" s="101"/>
      <c r="B2" s="101"/>
      <c r="C2" s="102"/>
      <c r="D2" s="102"/>
      <c r="E2" s="101"/>
      <c r="F2" s="102"/>
      <c r="G2" s="101"/>
      <c r="H2" s="102"/>
      <c r="I2" s="101"/>
      <c r="J2" s="102"/>
      <c r="K2" s="101"/>
      <c r="L2" s="100"/>
      <c r="M2" s="101"/>
      <c r="N2" s="101"/>
    </row>
    <row r="3" spans="1:14" ht="23.1" customHeight="1" x14ac:dyDescent="0.2">
      <c r="A3" s="104" t="s">
        <v>505</v>
      </c>
      <c r="B3" s="104"/>
      <c r="C3" s="104"/>
      <c r="D3" s="247" t="s">
        <v>482</v>
      </c>
      <c r="E3" s="247"/>
      <c r="F3" s="247"/>
      <c r="G3" s="247"/>
      <c r="H3" s="247"/>
      <c r="I3" s="247"/>
      <c r="J3" s="247"/>
      <c r="K3" s="247"/>
      <c r="L3" s="247"/>
      <c r="M3" s="104"/>
      <c r="N3" s="101"/>
    </row>
    <row r="4" spans="1:14" ht="17.100000000000001" customHeight="1" x14ac:dyDescent="0.2">
      <c r="A4" s="248" t="s">
        <v>368</v>
      </c>
      <c r="B4" s="250" t="s">
        <v>293</v>
      </c>
      <c r="C4" s="251"/>
      <c r="D4" s="252"/>
      <c r="E4" s="163" t="s">
        <v>130</v>
      </c>
      <c r="F4" s="253" t="s">
        <v>295</v>
      </c>
      <c r="G4" s="254"/>
      <c r="H4" s="254"/>
      <c r="I4" s="254"/>
      <c r="J4" s="254"/>
      <c r="K4" s="254"/>
      <c r="L4" s="254"/>
      <c r="M4" s="255"/>
      <c r="N4" s="101"/>
    </row>
    <row r="5" spans="1:14" ht="17.100000000000001" customHeight="1" x14ac:dyDescent="0.2">
      <c r="A5" s="249"/>
      <c r="B5" s="256" t="s">
        <v>441</v>
      </c>
      <c r="C5" s="257"/>
      <c r="D5" s="258"/>
      <c r="E5" s="164" t="s">
        <v>294</v>
      </c>
      <c r="F5" s="173" t="s">
        <v>484</v>
      </c>
      <c r="G5" s="174"/>
      <c r="H5" s="173" t="s">
        <v>501</v>
      </c>
      <c r="I5" s="174"/>
      <c r="J5" s="253" t="s">
        <v>507</v>
      </c>
      <c r="K5" s="255"/>
      <c r="L5" s="253" t="s">
        <v>513</v>
      </c>
      <c r="M5" s="255"/>
      <c r="N5" s="101"/>
    </row>
    <row r="6" spans="1:14" ht="18.899999999999999" customHeight="1" x14ac:dyDescent="0.2">
      <c r="A6" s="105" t="s">
        <v>360</v>
      </c>
      <c r="B6" s="115"/>
      <c r="C6" s="113" t="s">
        <v>447</v>
      </c>
      <c r="D6" s="108" t="s">
        <v>365</v>
      </c>
      <c r="E6" s="109" t="s">
        <v>385</v>
      </c>
      <c r="F6" s="110">
        <v>40300</v>
      </c>
      <c r="G6" s="125"/>
      <c r="H6" s="110">
        <v>39800</v>
      </c>
      <c r="I6" s="125"/>
      <c r="J6" s="110">
        <v>39500</v>
      </c>
      <c r="K6" s="125"/>
      <c r="L6" s="110">
        <v>39400</v>
      </c>
      <c r="M6" s="125"/>
      <c r="N6" s="101"/>
    </row>
    <row r="7" spans="1:14" ht="18.899999999999999" customHeight="1" x14ac:dyDescent="0.2">
      <c r="A7" s="105" t="s">
        <v>409</v>
      </c>
      <c r="B7" s="115"/>
      <c r="C7" s="112" t="s">
        <v>401</v>
      </c>
      <c r="D7" s="108" t="s">
        <v>402</v>
      </c>
      <c r="E7" s="109" t="s">
        <v>410</v>
      </c>
      <c r="F7" s="110">
        <v>87500</v>
      </c>
      <c r="G7" s="125"/>
      <c r="H7" s="110">
        <v>86400</v>
      </c>
      <c r="I7" s="125"/>
      <c r="J7" s="110">
        <v>85700</v>
      </c>
      <c r="K7" s="125"/>
      <c r="L7" s="110">
        <v>85500</v>
      </c>
      <c r="M7" s="125"/>
      <c r="N7" s="101"/>
    </row>
    <row r="8" spans="1:14" ht="18.899999999999999" customHeight="1" x14ac:dyDescent="0.2">
      <c r="A8" s="105" t="s">
        <v>386</v>
      </c>
      <c r="B8" s="115"/>
      <c r="C8" s="112" t="s">
        <v>401</v>
      </c>
      <c r="D8" s="108" t="s">
        <v>451</v>
      </c>
      <c r="E8" s="109" t="s">
        <v>410</v>
      </c>
      <c r="F8" s="110">
        <v>90000</v>
      </c>
      <c r="G8" s="125"/>
      <c r="H8" s="110">
        <v>88900</v>
      </c>
      <c r="I8" s="125"/>
      <c r="J8" s="110">
        <v>88500</v>
      </c>
      <c r="K8" s="125"/>
      <c r="L8" s="110">
        <v>88700</v>
      </c>
      <c r="M8" s="125"/>
      <c r="N8" s="101"/>
    </row>
    <row r="9" spans="1:14" ht="18.899999999999999" customHeight="1" x14ac:dyDescent="0.2">
      <c r="A9" s="105" t="s">
        <v>387</v>
      </c>
      <c r="B9" s="115"/>
      <c r="C9" s="112" t="s">
        <v>401</v>
      </c>
      <c r="D9" s="108" t="s">
        <v>408</v>
      </c>
      <c r="E9" s="109" t="s">
        <v>444</v>
      </c>
      <c r="F9" s="110">
        <v>102000</v>
      </c>
      <c r="G9" s="125"/>
      <c r="H9" s="110">
        <v>101000</v>
      </c>
      <c r="I9" s="125"/>
      <c r="J9" s="110">
        <v>101000</v>
      </c>
      <c r="K9" s="125"/>
      <c r="L9" s="110">
        <v>101000</v>
      </c>
      <c r="M9" s="125"/>
      <c r="N9" s="101"/>
    </row>
    <row r="10" spans="1:14" ht="18.899999999999999" customHeight="1" x14ac:dyDescent="0.2">
      <c r="A10" s="105" t="s">
        <v>388</v>
      </c>
      <c r="B10" s="115"/>
      <c r="C10" s="112" t="s">
        <v>401</v>
      </c>
      <c r="D10" s="108" t="s">
        <v>451</v>
      </c>
      <c r="E10" s="109" t="s">
        <v>366</v>
      </c>
      <c r="F10" s="110">
        <v>86900</v>
      </c>
      <c r="G10" s="125"/>
      <c r="H10" s="110">
        <v>85900</v>
      </c>
      <c r="I10" s="125"/>
      <c r="J10" s="110">
        <v>85400</v>
      </c>
      <c r="K10" s="125"/>
      <c r="L10" s="110">
        <v>85400</v>
      </c>
      <c r="M10" s="125"/>
      <c r="N10" s="101"/>
    </row>
    <row r="11" spans="1:14" ht="18.899999999999999" customHeight="1" x14ac:dyDescent="0.2">
      <c r="A11" s="126" t="s">
        <v>372</v>
      </c>
      <c r="B11" s="127"/>
      <c r="C11" s="112" t="s">
        <v>401</v>
      </c>
      <c r="D11" s="108" t="s">
        <v>402</v>
      </c>
      <c r="E11" s="128" t="s">
        <v>411</v>
      </c>
      <c r="F11" s="110">
        <v>117000</v>
      </c>
      <c r="G11" s="125"/>
      <c r="H11" s="110">
        <v>116000</v>
      </c>
      <c r="I11" s="125"/>
      <c r="J11" s="110">
        <v>116000</v>
      </c>
      <c r="K11" s="125"/>
      <c r="L11" s="110">
        <v>117000</v>
      </c>
      <c r="M11" s="125"/>
      <c r="N11" s="101"/>
    </row>
    <row r="12" spans="1:14" ht="18.899999999999999" customHeight="1" x14ac:dyDescent="0.2">
      <c r="A12" s="105" t="s">
        <v>497</v>
      </c>
      <c r="B12" s="115"/>
      <c r="C12" s="113" t="s">
        <v>447</v>
      </c>
      <c r="D12" s="108" t="s">
        <v>309</v>
      </c>
      <c r="E12" s="109" t="s">
        <v>306</v>
      </c>
      <c r="F12" s="110">
        <v>110000</v>
      </c>
      <c r="G12" s="125"/>
      <c r="H12" s="110">
        <v>108000</v>
      </c>
      <c r="I12" s="125"/>
      <c r="J12" s="110">
        <v>107000</v>
      </c>
      <c r="K12" s="125"/>
      <c r="L12" s="110">
        <v>107000</v>
      </c>
      <c r="M12" s="125"/>
      <c r="N12" s="101"/>
    </row>
    <row r="13" spans="1:14" ht="18.899999999999999" customHeight="1" x14ac:dyDescent="0.2">
      <c r="A13" s="105" t="s">
        <v>496</v>
      </c>
      <c r="B13" s="115"/>
      <c r="C13" s="107" t="s">
        <v>362</v>
      </c>
      <c r="D13" s="108" t="s">
        <v>412</v>
      </c>
      <c r="E13" s="109" t="s">
        <v>306</v>
      </c>
      <c r="F13" s="110">
        <v>216000</v>
      </c>
      <c r="G13" s="125"/>
      <c r="H13" s="110">
        <v>214000</v>
      </c>
      <c r="I13" s="125"/>
      <c r="J13" s="110">
        <v>213000</v>
      </c>
      <c r="K13" s="125"/>
      <c r="L13" s="110">
        <v>213000</v>
      </c>
      <c r="M13" s="125"/>
      <c r="N13" s="101"/>
    </row>
    <row r="14" spans="1:14" ht="18.899999999999999" customHeight="1" x14ac:dyDescent="0.2">
      <c r="A14" s="105" t="s">
        <v>307</v>
      </c>
      <c r="B14" s="129"/>
      <c r="C14" s="112" t="s">
        <v>401</v>
      </c>
      <c r="D14" s="130" t="s">
        <v>324</v>
      </c>
      <c r="E14" s="109" t="s">
        <v>306</v>
      </c>
      <c r="F14" s="110">
        <v>199000</v>
      </c>
      <c r="G14" s="125"/>
      <c r="H14" s="110">
        <v>198000</v>
      </c>
      <c r="I14" s="125"/>
      <c r="J14" s="110">
        <v>197000</v>
      </c>
      <c r="K14" s="125"/>
      <c r="L14" s="110">
        <v>197000</v>
      </c>
      <c r="M14" s="125"/>
      <c r="N14" s="101"/>
    </row>
    <row r="15" spans="1:14" ht="18.899999999999999" customHeight="1" x14ac:dyDescent="0.2">
      <c r="A15" s="105" t="s">
        <v>356</v>
      </c>
      <c r="B15" s="115"/>
      <c r="C15" s="112" t="s">
        <v>401</v>
      </c>
      <c r="D15" s="108" t="s">
        <v>310</v>
      </c>
      <c r="E15" s="109" t="s">
        <v>305</v>
      </c>
      <c r="F15" s="110">
        <v>155000</v>
      </c>
      <c r="G15" s="125"/>
      <c r="H15" s="110">
        <v>152000</v>
      </c>
      <c r="I15" s="125"/>
      <c r="J15" s="110">
        <v>150000</v>
      </c>
      <c r="K15" s="125"/>
      <c r="L15" s="110">
        <v>150000</v>
      </c>
      <c r="M15" s="125"/>
      <c r="N15" s="101"/>
    </row>
    <row r="16" spans="1:14" ht="18.899999999999999" customHeight="1" x14ac:dyDescent="0.2">
      <c r="A16" s="105" t="s">
        <v>357</v>
      </c>
      <c r="B16" s="115"/>
      <c r="C16" s="112" t="s">
        <v>401</v>
      </c>
      <c r="D16" s="108" t="s">
        <v>413</v>
      </c>
      <c r="E16" s="109" t="s">
        <v>308</v>
      </c>
      <c r="F16" s="110">
        <v>101000</v>
      </c>
      <c r="G16" s="125"/>
      <c r="H16" s="110">
        <v>99900</v>
      </c>
      <c r="I16" s="125"/>
      <c r="J16" s="110">
        <v>99300</v>
      </c>
      <c r="K16" s="125"/>
      <c r="L16" s="110">
        <v>99300</v>
      </c>
      <c r="M16" s="125"/>
      <c r="N16" s="101"/>
    </row>
    <row r="17" spans="1:14" ht="18.899999999999999" customHeight="1" x14ac:dyDescent="0.2">
      <c r="A17" s="105" t="s">
        <v>358</v>
      </c>
      <c r="B17" s="115"/>
      <c r="C17" s="113" t="s">
        <v>447</v>
      </c>
      <c r="D17" s="108" t="s">
        <v>353</v>
      </c>
      <c r="E17" s="109" t="s">
        <v>367</v>
      </c>
      <c r="F17" s="110">
        <v>60500</v>
      </c>
      <c r="G17" s="125"/>
      <c r="H17" s="110">
        <v>61200</v>
      </c>
      <c r="I17" s="125"/>
      <c r="J17" s="110">
        <v>62500</v>
      </c>
      <c r="K17" s="125"/>
      <c r="L17" s="110">
        <v>64400</v>
      </c>
      <c r="M17" s="125"/>
      <c r="N17" s="101"/>
    </row>
    <row r="18" spans="1:14" ht="18.899999999999999" customHeight="1" x14ac:dyDescent="0.2">
      <c r="A18" s="105" t="s">
        <v>369</v>
      </c>
      <c r="B18" s="115"/>
      <c r="C18" s="113" t="s">
        <v>447</v>
      </c>
      <c r="D18" s="108" t="s">
        <v>364</v>
      </c>
      <c r="E18" s="109" t="s">
        <v>367</v>
      </c>
      <c r="F18" s="110">
        <v>53900</v>
      </c>
      <c r="G18" s="131"/>
      <c r="H18" s="110">
        <v>54800</v>
      </c>
      <c r="I18" s="131"/>
      <c r="J18" s="110">
        <v>56600</v>
      </c>
      <c r="K18" s="131"/>
      <c r="L18" s="110">
        <v>59500</v>
      </c>
      <c r="M18" s="131"/>
      <c r="N18" s="101"/>
    </row>
    <row r="19" spans="1:14" ht="18.899999999999999" customHeight="1" x14ac:dyDescent="0.2">
      <c r="A19" s="105" t="s">
        <v>359</v>
      </c>
      <c r="B19" s="115"/>
      <c r="C19" s="112" t="s">
        <v>401</v>
      </c>
      <c r="D19" s="108" t="s">
        <v>363</v>
      </c>
      <c r="E19" s="109" t="s">
        <v>367</v>
      </c>
      <c r="F19" s="110">
        <v>52000</v>
      </c>
      <c r="G19" s="131"/>
      <c r="H19" s="110">
        <v>52800</v>
      </c>
      <c r="I19" s="131"/>
      <c r="J19" s="110">
        <v>54200</v>
      </c>
      <c r="K19" s="131"/>
      <c r="L19" s="110">
        <v>56500</v>
      </c>
      <c r="M19" s="131"/>
      <c r="N19" s="101"/>
    </row>
    <row r="20" spans="1:14" ht="18.899999999999999" customHeight="1" x14ac:dyDescent="0.2">
      <c r="A20" s="132" t="s">
        <v>361</v>
      </c>
      <c r="B20" s="133"/>
      <c r="C20" s="120" t="s">
        <v>401</v>
      </c>
      <c r="D20" s="121" t="s">
        <v>393</v>
      </c>
      <c r="E20" s="134" t="s">
        <v>452</v>
      </c>
      <c r="F20" s="123">
        <v>1350</v>
      </c>
      <c r="G20" s="135"/>
      <c r="H20" s="123">
        <v>1340</v>
      </c>
      <c r="I20" s="135"/>
      <c r="J20" s="123">
        <v>1330</v>
      </c>
      <c r="K20" s="135"/>
      <c r="L20" s="123">
        <v>1330</v>
      </c>
      <c r="M20" s="135"/>
      <c r="N20" s="101"/>
    </row>
    <row r="21" spans="1:14" ht="13.5" customHeight="1" x14ac:dyDescent="0.2">
      <c r="A21" s="136" t="s">
        <v>453</v>
      </c>
      <c r="B21" s="101"/>
      <c r="C21" s="102"/>
      <c r="D21" s="102"/>
      <c r="E21" s="101"/>
      <c r="F21" s="102"/>
      <c r="G21" s="101"/>
      <c r="H21" s="102"/>
      <c r="I21" s="101"/>
      <c r="J21" s="102"/>
      <c r="K21" s="101"/>
      <c r="L21" s="137"/>
      <c r="M21" s="101"/>
      <c r="N21" s="101"/>
    </row>
    <row r="22" spans="1:14" ht="13.5" customHeight="1" x14ac:dyDescent="0.2">
      <c r="A22" s="136" t="s">
        <v>489</v>
      </c>
      <c r="B22" s="101"/>
      <c r="C22" s="102"/>
      <c r="D22" s="102"/>
      <c r="E22" s="101"/>
      <c r="F22" s="102"/>
      <c r="G22" s="101"/>
      <c r="H22" s="102"/>
      <c r="I22" s="101"/>
      <c r="J22" s="102"/>
      <c r="K22" s="101"/>
      <c r="L22" s="100"/>
      <c r="M22" s="101"/>
      <c r="N22" s="101"/>
    </row>
    <row r="23" spans="1:14" ht="13.5" customHeight="1" x14ac:dyDescent="0.2">
      <c r="A23" s="136" t="s">
        <v>490</v>
      </c>
      <c r="B23" s="101"/>
      <c r="C23" s="102"/>
      <c r="D23" s="102"/>
      <c r="E23" s="101"/>
      <c r="F23" s="102"/>
      <c r="G23" s="101"/>
      <c r="H23" s="102"/>
      <c r="I23" s="101"/>
      <c r="J23" s="102"/>
      <c r="K23" s="101"/>
      <c r="L23" s="100"/>
      <c r="M23" s="101"/>
      <c r="N23" s="101"/>
    </row>
    <row r="24" spans="1:14" ht="13.5" customHeight="1" x14ac:dyDescent="0.2">
      <c r="A24" s="136" t="s">
        <v>454</v>
      </c>
      <c r="B24" s="101"/>
      <c r="C24" s="102"/>
      <c r="D24" s="102"/>
      <c r="E24" s="101"/>
      <c r="F24" s="102"/>
      <c r="G24" s="101"/>
      <c r="H24" s="102"/>
      <c r="I24" s="101"/>
      <c r="J24" s="102"/>
      <c r="K24" s="101"/>
      <c r="L24" s="100"/>
      <c r="M24" s="101"/>
      <c r="N24" s="101"/>
    </row>
    <row r="25" spans="1:14" ht="13.5" customHeight="1" x14ac:dyDescent="0.2">
      <c r="A25" s="136" t="s">
        <v>491</v>
      </c>
      <c r="B25" s="101"/>
      <c r="C25" s="102"/>
      <c r="D25" s="102"/>
      <c r="E25" s="101"/>
      <c r="F25" s="102"/>
      <c r="G25" s="101"/>
      <c r="H25" s="102"/>
      <c r="I25" s="101"/>
      <c r="J25" s="102"/>
      <c r="K25" s="101"/>
      <c r="L25" s="100"/>
      <c r="M25" s="101"/>
      <c r="N25" s="101"/>
    </row>
    <row r="26" spans="1:14" ht="13.5" customHeight="1" x14ac:dyDescent="0.2">
      <c r="A26" s="136" t="s">
        <v>455</v>
      </c>
      <c r="B26" s="101"/>
      <c r="C26" s="102"/>
      <c r="D26" s="102"/>
      <c r="E26" s="101"/>
      <c r="F26" s="102"/>
      <c r="G26" s="101"/>
      <c r="H26" s="102"/>
      <c r="I26" s="101"/>
      <c r="J26" s="102"/>
      <c r="K26" s="101"/>
      <c r="L26" s="100"/>
      <c r="M26" s="101"/>
      <c r="N26" s="101"/>
    </row>
    <row r="27" spans="1:14" ht="13.5" customHeight="1" x14ac:dyDescent="0.2">
      <c r="A27" s="136" t="s">
        <v>456</v>
      </c>
      <c r="B27" s="101"/>
      <c r="C27" s="102"/>
      <c r="D27" s="102"/>
      <c r="E27" s="101"/>
      <c r="F27" s="102"/>
      <c r="G27" s="101"/>
      <c r="H27" s="102"/>
      <c r="I27" s="101"/>
      <c r="J27" s="102"/>
      <c r="K27" s="101"/>
      <c r="L27" s="100"/>
      <c r="M27" s="101"/>
      <c r="N27" s="101"/>
    </row>
    <row r="28" spans="1:14" ht="13.5" customHeight="1" x14ac:dyDescent="0.2">
      <c r="A28" s="161" t="s">
        <v>515</v>
      </c>
      <c r="B28" s="101"/>
      <c r="C28" s="102"/>
      <c r="D28" s="102"/>
      <c r="E28" s="101"/>
      <c r="F28" s="102"/>
      <c r="G28" s="101"/>
      <c r="H28" s="102"/>
      <c r="I28" s="101"/>
      <c r="J28" s="102"/>
      <c r="K28" s="101"/>
      <c r="L28" s="100"/>
      <c r="M28" s="101"/>
      <c r="N28" s="101"/>
    </row>
    <row r="31" spans="1:14" x14ac:dyDescent="0.2">
      <c r="F31" s="28"/>
    </row>
  </sheetData>
  <sheetProtection algorithmName="SHA-512" hashValue="9J0FjFQgqF8pnZItowdpyCzKt2NvUEbW8e6H+0PJUjfkBAQ8/nEj+fChscrh4Tmdpc49A4Ss2GzaZ6zq4Wamhg==" saltValue="zNwAAQ+qqtFmzlz4n9SChg==" spinCount="100000" sheet="1" objects="1" scenarios="1"/>
  <mergeCells count="8">
    <mergeCell ref="A1:J1"/>
    <mergeCell ref="D3:L3"/>
    <mergeCell ref="A4:A5"/>
    <mergeCell ref="B4:D4"/>
    <mergeCell ref="F4:M4"/>
    <mergeCell ref="B5:D5"/>
    <mergeCell ref="J5:K5"/>
    <mergeCell ref="L5:M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120" zoomScaleNormal="120" zoomScaleSheetLayoutView="98" workbookViewId="0">
      <selection sqref="A1:J1"/>
    </sheetView>
  </sheetViews>
  <sheetFormatPr defaultColWidth="9" defaultRowHeight="13.2" x14ac:dyDescent="0.2"/>
  <cols>
    <col min="1" max="1" width="33.33203125" style="22" customWidth="1"/>
    <col min="2" max="2" width="0.44140625" style="22" customWidth="1"/>
    <col min="3" max="3" width="8.33203125" style="23" customWidth="1"/>
    <col min="4" max="4" width="5.77734375" style="23" customWidth="1"/>
    <col min="5" max="5" width="8.77734375" style="22" customWidth="1"/>
    <col min="6" max="6" width="7.44140625" style="23" customWidth="1"/>
    <col min="7" max="7" width="0.44140625" style="22" customWidth="1"/>
    <col min="8" max="8" width="7.44140625" style="23" customWidth="1"/>
    <col min="9" max="9" width="0.44140625" style="22" customWidth="1"/>
    <col min="10" max="10" width="7.44140625" style="23" customWidth="1"/>
    <col min="11" max="11" width="0.44140625" style="22" customWidth="1"/>
    <col min="12" max="12" width="7.44140625" style="12" customWidth="1"/>
    <col min="13" max="13" width="0.44140625" style="22" customWidth="1"/>
    <col min="14" max="16384" width="9" style="22"/>
  </cols>
  <sheetData>
    <row r="1" spans="1:15" ht="23.1" customHeight="1" x14ac:dyDescent="0.2">
      <c r="A1" s="246" t="s">
        <v>503</v>
      </c>
      <c r="B1" s="246"/>
      <c r="C1" s="246"/>
      <c r="D1" s="246"/>
      <c r="E1" s="246"/>
      <c r="F1" s="246"/>
      <c r="G1" s="246"/>
      <c r="H1" s="246"/>
      <c r="I1" s="246"/>
      <c r="J1" s="246"/>
      <c r="K1" s="101"/>
      <c r="L1" s="100"/>
      <c r="M1" s="101"/>
    </row>
    <row r="2" spans="1:15" ht="23.1" customHeight="1" x14ac:dyDescent="0.2">
      <c r="A2" s="101"/>
      <c r="B2" s="101"/>
      <c r="C2" s="102"/>
      <c r="D2" s="102"/>
      <c r="E2" s="101"/>
      <c r="F2" s="102"/>
      <c r="G2" s="101"/>
      <c r="H2" s="102"/>
      <c r="I2" s="101"/>
      <c r="J2" s="102"/>
      <c r="K2" s="101"/>
      <c r="L2" s="100"/>
      <c r="M2" s="101"/>
    </row>
    <row r="3" spans="1:15" ht="23.1" customHeight="1" x14ac:dyDescent="0.2">
      <c r="A3" s="138" t="s">
        <v>478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40" t="s">
        <v>483</v>
      </c>
      <c r="M3" s="139"/>
    </row>
    <row r="4" spans="1:15" ht="17.100000000000001" customHeight="1" x14ac:dyDescent="0.2">
      <c r="A4" s="259" t="s">
        <v>292</v>
      </c>
      <c r="B4" s="261" t="s">
        <v>293</v>
      </c>
      <c r="C4" s="262"/>
      <c r="D4" s="263"/>
      <c r="E4" s="165" t="s">
        <v>130</v>
      </c>
      <c r="F4" s="264" t="s">
        <v>295</v>
      </c>
      <c r="G4" s="265"/>
      <c r="H4" s="265"/>
      <c r="I4" s="265"/>
      <c r="J4" s="265"/>
      <c r="K4" s="265"/>
      <c r="L4" s="265"/>
      <c r="M4" s="266"/>
    </row>
    <row r="5" spans="1:15" ht="17.100000000000001" customHeight="1" x14ac:dyDescent="0.2">
      <c r="A5" s="260"/>
      <c r="B5" s="267" t="s">
        <v>441</v>
      </c>
      <c r="C5" s="268"/>
      <c r="D5" s="269"/>
      <c r="E5" s="166" t="s">
        <v>294</v>
      </c>
      <c r="F5" s="175" t="s">
        <v>485</v>
      </c>
      <c r="G5" s="176"/>
      <c r="H5" s="175" t="s">
        <v>502</v>
      </c>
      <c r="I5" s="176"/>
      <c r="J5" s="264" t="s">
        <v>508</v>
      </c>
      <c r="K5" s="266"/>
      <c r="L5" s="264" t="s">
        <v>514</v>
      </c>
      <c r="M5" s="266"/>
    </row>
    <row r="6" spans="1:15" ht="18.75" customHeight="1" x14ac:dyDescent="0.2">
      <c r="A6" s="141" t="s">
        <v>457</v>
      </c>
      <c r="B6" s="142"/>
      <c r="C6" s="143" t="s">
        <v>401</v>
      </c>
      <c r="D6" s="144" t="s">
        <v>458</v>
      </c>
      <c r="E6" s="145" t="s">
        <v>297</v>
      </c>
      <c r="F6" s="146">
        <v>62000</v>
      </c>
      <c r="G6" s="131"/>
      <c r="H6" s="146">
        <v>61000</v>
      </c>
      <c r="I6" s="131"/>
      <c r="J6" s="146">
        <v>60500</v>
      </c>
      <c r="K6" s="131"/>
      <c r="L6" s="146">
        <v>60300</v>
      </c>
      <c r="M6" s="131"/>
    </row>
    <row r="7" spans="1:15" ht="18.75" customHeight="1" x14ac:dyDescent="0.2">
      <c r="A7" s="141" t="s">
        <v>459</v>
      </c>
      <c r="B7" s="142"/>
      <c r="C7" s="143" t="s">
        <v>414</v>
      </c>
      <c r="D7" s="144" t="s">
        <v>460</v>
      </c>
      <c r="E7" s="145" t="s">
        <v>298</v>
      </c>
      <c r="F7" s="146">
        <v>104000</v>
      </c>
      <c r="G7" s="131"/>
      <c r="H7" s="146">
        <v>104000</v>
      </c>
      <c r="I7" s="131"/>
      <c r="J7" s="146">
        <v>105000</v>
      </c>
      <c r="K7" s="131"/>
      <c r="L7" s="146">
        <v>107000</v>
      </c>
      <c r="M7" s="131"/>
    </row>
    <row r="8" spans="1:15" ht="18.75" customHeight="1" x14ac:dyDescent="0.2">
      <c r="A8" s="141" t="s">
        <v>415</v>
      </c>
      <c r="B8" s="142"/>
      <c r="C8" s="147" t="s">
        <v>461</v>
      </c>
      <c r="D8" s="144" t="s">
        <v>462</v>
      </c>
      <c r="E8" s="145" t="s">
        <v>297</v>
      </c>
      <c r="F8" s="146">
        <v>66800</v>
      </c>
      <c r="G8" s="131"/>
      <c r="H8" s="146">
        <v>65200</v>
      </c>
      <c r="I8" s="131"/>
      <c r="J8" s="146">
        <v>64300</v>
      </c>
      <c r="K8" s="131"/>
      <c r="L8" s="146">
        <v>64300</v>
      </c>
      <c r="M8" s="131"/>
    </row>
    <row r="9" spans="1:15" ht="18.75" customHeight="1" x14ac:dyDescent="0.2">
      <c r="A9" s="141" t="s">
        <v>389</v>
      </c>
      <c r="B9" s="142"/>
      <c r="C9" s="143" t="s">
        <v>401</v>
      </c>
      <c r="D9" s="144" t="s">
        <v>463</v>
      </c>
      <c r="E9" s="145" t="s">
        <v>296</v>
      </c>
      <c r="F9" s="146">
        <v>113000</v>
      </c>
      <c r="G9" s="131"/>
      <c r="H9" s="146">
        <v>113000</v>
      </c>
      <c r="I9" s="131"/>
      <c r="J9" s="146">
        <v>113000</v>
      </c>
      <c r="K9" s="131"/>
      <c r="L9" s="146">
        <v>114000</v>
      </c>
      <c r="M9" s="131"/>
    </row>
    <row r="10" spans="1:15" ht="18.75" customHeight="1" x14ac:dyDescent="0.2">
      <c r="A10" s="141" t="s">
        <v>312</v>
      </c>
      <c r="B10" s="142"/>
      <c r="C10" s="143" t="s">
        <v>447</v>
      </c>
      <c r="D10" s="144" t="s">
        <v>408</v>
      </c>
      <c r="E10" s="145" t="s">
        <v>296</v>
      </c>
      <c r="F10" s="146">
        <v>67000</v>
      </c>
      <c r="G10" s="131"/>
      <c r="H10" s="146">
        <v>66200</v>
      </c>
      <c r="I10" s="131"/>
      <c r="J10" s="146">
        <v>65900</v>
      </c>
      <c r="K10" s="131"/>
      <c r="L10" s="146">
        <v>65900</v>
      </c>
      <c r="M10" s="131"/>
    </row>
    <row r="11" spans="1:15" ht="18.75" customHeight="1" x14ac:dyDescent="0.2">
      <c r="A11" s="141" t="s">
        <v>464</v>
      </c>
      <c r="B11" s="142"/>
      <c r="C11" s="143" t="s">
        <v>447</v>
      </c>
      <c r="D11" s="144" t="s">
        <v>390</v>
      </c>
      <c r="E11" s="145" t="s">
        <v>298</v>
      </c>
      <c r="F11" s="146">
        <v>97500</v>
      </c>
      <c r="G11" s="131"/>
      <c r="H11" s="146">
        <v>96500</v>
      </c>
      <c r="I11" s="131"/>
      <c r="J11" s="146">
        <v>96500</v>
      </c>
      <c r="K11" s="131"/>
      <c r="L11" s="146">
        <v>96800</v>
      </c>
      <c r="M11" s="131"/>
    </row>
    <row r="12" spans="1:15" ht="18.75" customHeight="1" x14ac:dyDescent="0.2">
      <c r="A12" s="148" t="s">
        <v>445</v>
      </c>
      <c r="B12" s="142"/>
      <c r="C12" s="143" t="s">
        <v>401</v>
      </c>
      <c r="D12" s="149" t="s">
        <v>402</v>
      </c>
      <c r="E12" s="145" t="s">
        <v>298</v>
      </c>
      <c r="F12" s="150">
        <v>108000</v>
      </c>
      <c r="G12" s="131"/>
      <c r="H12" s="150">
        <v>108000</v>
      </c>
      <c r="I12" s="131"/>
      <c r="J12" s="150">
        <v>109000</v>
      </c>
      <c r="K12" s="131"/>
      <c r="L12" s="150">
        <v>111000</v>
      </c>
      <c r="M12" s="131"/>
    </row>
    <row r="13" spans="1:15" ht="18.75" customHeight="1" x14ac:dyDescent="0.2">
      <c r="A13" s="141" t="s">
        <v>313</v>
      </c>
      <c r="B13" s="142"/>
      <c r="C13" s="143" t="s">
        <v>401</v>
      </c>
      <c r="D13" s="144" t="s">
        <v>394</v>
      </c>
      <c r="E13" s="145" t="s">
        <v>297</v>
      </c>
      <c r="F13" s="146">
        <v>76500</v>
      </c>
      <c r="G13" s="131"/>
      <c r="H13" s="146">
        <v>75700</v>
      </c>
      <c r="I13" s="131"/>
      <c r="J13" s="146">
        <v>75300</v>
      </c>
      <c r="K13" s="131"/>
      <c r="L13" s="146">
        <v>75300</v>
      </c>
      <c r="M13" s="131"/>
    </row>
    <row r="14" spans="1:15" ht="18.75" customHeight="1" x14ac:dyDescent="0.2">
      <c r="A14" s="141" t="s">
        <v>498</v>
      </c>
      <c r="B14" s="142"/>
      <c r="C14" s="143" t="s">
        <v>401</v>
      </c>
      <c r="D14" s="144" t="s">
        <v>465</v>
      </c>
      <c r="E14" s="145" t="s">
        <v>298</v>
      </c>
      <c r="F14" s="146">
        <v>107000</v>
      </c>
      <c r="G14" s="131"/>
      <c r="H14" s="146">
        <v>107000</v>
      </c>
      <c r="I14" s="131"/>
      <c r="J14" s="146">
        <v>107000</v>
      </c>
      <c r="K14" s="131"/>
      <c r="L14" s="146">
        <v>108000</v>
      </c>
      <c r="M14" s="131"/>
    </row>
    <row r="15" spans="1:15" ht="18.75" customHeight="1" x14ac:dyDescent="0.2">
      <c r="A15" s="141" t="s">
        <v>466</v>
      </c>
      <c r="B15" s="151"/>
      <c r="C15" s="147" t="s">
        <v>461</v>
      </c>
      <c r="D15" s="144" t="s">
        <v>315</v>
      </c>
      <c r="E15" s="152" t="s">
        <v>298</v>
      </c>
      <c r="F15" s="153">
        <v>93900</v>
      </c>
      <c r="G15" s="131"/>
      <c r="H15" s="153">
        <v>92800</v>
      </c>
      <c r="I15" s="131"/>
      <c r="J15" s="153">
        <v>93000</v>
      </c>
      <c r="K15" s="131"/>
      <c r="L15" s="153">
        <v>95000</v>
      </c>
      <c r="M15" s="131"/>
      <c r="O15" s="99"/>
    </row>
    <row r="16" spans="1:15" ht="18.75" customHeight="1" x14ac:dyDescent="0.2">
      <c r="A16" s="141" t="s">
        <v>467</v>
      </c>
      <c r="B16" s="142"/>
      <c r="C16" s="143" t="s">
        <v>401</v>
      </c>
      <c r="D16" s="144" t="s">
        <v>408</v>
      </c>
      <c r="E16" s="145" t="s">
        <v>296</v>
      </c>
      <c r="F16" s="146">
        <v>103000</v>
      </c>
      <c r="G16" s="131"/>
      <c r="H16" s="146">
        <v>103000</v>
      </c>
      <c r="I16" s="131"/>
      <c r="J16" s="146">
        <v>103000</v>
      </c>
      <c r="K16" s="131"/>
      <c r="L16" s="146">
        <v>104000</v>
      </c>
      <c r="M16" s="131"/>
    </row>
    <row r="17" spans="1:22" ht="18.75" customHeight="1" x14ac:dyDescent="0.2">
      <c r="A17" s="141" t="s">
        <v>374</v>
      </c>
      <c r="B17" s="142"/>
      <c r="C17" s="143" t="s">
        <v>401</v>
      </c>
      <c r="D17" s="144" t="s">
        <v>404</v>
      </c>
      <c r="E17" s="145" t="s">
        <v>298</v>
      </c>
      <c r="F17" s="146">
        <v>78600</v>
      </c>
      <c r="G17" s="131"/>
      <c r="H17" s="146">
        <v>78200</v>
      </c>
      <c r="I17" s="131"/>
      <c r="J17" s="146">
        <v>77900</v>
      </c>
      <c r="K17" s="131"/>
      <c r="L17" s="146">
        <v>77900</v>
      </c>
      <c r="M17" s="131"/>
      <c r="O17" s="99"/>
    </row>
    <row r="18" spans="1:22" ht="18.75" customHeight="1" x14ac:dyDescent="0.2">
      <c r="A18" s="141" t="s">
        <v>468</v>
      </c>
      <c r="B18" s="151"/>
      <c r="C18" s="143" t="s">
        <v>414</v>
      </c>
      <c r="D18" s="144" t="s">
        <v>314</v>
      </c>
      <c r="E18" s="152" t="s">
        <v>298</v>
      </c>
      <c r="F18" s="146">
        <v>95800</v>
      </c>
      <c r="G18" s="131"/>
      <c r="H18" s="146">
        <v>95000</v>
      </c>
      <c r="I18" s="131"/>
      <c r="J18" s="146">
        <v>95400</v>
      </c>
      <c r="K18" s="131"/>
      <c r="L18" s="146">
        <v>97400</v>
      </c>
      <c r="M18" s="131"/>
    </row>
    <row r="19" spans="1:22" ht="18.75" customHeight="1" x14ac:dyDescent="0.2">
      <c r="A19" s="141" t="s">
        <v>495</v>
      </c>
      <c r="B19" s="151"/>
      <c r="C19" s="143" t="s">
        <v>447</v>
      </c>
      <c r="D19" s="144" t="s">
        <v>408</v>
      </c>
      <c r="E19" s="152" t="s">
        <v>296</v>
      </c>
      <c r="F19" s="146">
        <v>83400</v>
      </c>
      <c r="G19" s="131"/>
      <c r="H19" s="146">
        <v>82600</v>
      </c>
      <c r="I19" s="131"/>
      <c r="J19" s="146">
        <v>82400</v>
      </c>
      <c r="K19" s="131"/>
      <c r="L19" s="146">
        <v>82600</v>
      </c>
      <c r="M19" s="131"/>
    </row>
    <row r="20" spans="1:22" ht="18.75" customHeight="1" x14ac:dyDescent="0.2">
      <c r="A20" s="141" t="s">
        <v>469</v>
      </c>
      <c r="B20" s="151"/>
      <c r="C20" s="143" t="s">
        <v>401</v>
      </c>
      <c r="D20" s="144" t="s">
        <v>402</v>
      </c>
      <c r="E20" s="152" t="s">
        <v>470</v>
      </c>
      <c r="F20" s="146">
        <v>103000</v>
      </c>
      <c r="G20" s="131"/>
      <c r="H20" s="146">
        <v>103000</v>
      </c>
      <c r="I20" s="131"/>
      <c r="J20" s="146">
        <v>104000</v>
      </c>
      <c r="K20" s="131"/>
      <c r="L20" s="146">
        <v>105000</v>
      </c>
      <c r="M20" s="131"/>
    </row>
    <row r="21" spans="1:22" ht="18.75" customHeight="1" x14ac:dyDescent="0.2">
      <c r="A21" s="141" t="s">
        <v>416</v>
      </c>
      <c r="B21" s="151"/>
      <c r="C21" s="143" t="s">
        <v>401</v>
      </c>
      <c r="D21" s="144" t="s">
        <v>404</v>
      </c>
      <c r="E21" s="152" t="s">
        <v>385</v>
      </c>
      <c r="F21" s="146">
        <v>33700</v>
      </c>
      <c r="G21" s="131"/>
      <c r="H21" s="146">
        <v>33500</v>
      </c>
      <c r="I21" s="131"/>
      <c r="J21" s="146">
        <v>33400</v>
      </c>
      <c r="K21" s="131"/>
      <c r="L21" s="146">
        <v>33400</v>
      </c>
      <c r="M21" s="131"/>
    </row>
    <row r="22" spans="1:22" ht="18.75" customHeight="1" x14ac:dyDescent="0.2">
      <c r="A22" s="141" t="s">
        <v>417</v>
      </c>
      <c r="B22" s="151"/>
      <c r="C22" s="143" t="s">
        <v>401</v>
      </c>
      <c r="D22" s="144" t="s">
        <v>418</v>
      </c>
      <c r="E22" s="152" t="s">
        <v>385</v>
      </c>
      <c r="F22" s="146">
        <v>29500</v>
      </c>
      <c r="G22" s="131"/>
      <c r="H22" s="146">
        <v>29300</v>
      </c>
      <c r="I22" s="131"/>
      <c r="J22" s="146">
        <v>29200</v>
      </c>
      <c r="K22" s="131"/>
      <c r="L22" s="146">
        <v>29200</v>
      </c>
      <c r="M22" s="131"/>
    </row>
    <row r="23" spans="1:22" ht="18.75" customHeight="1" x14ac:dyDescent="0.2">
      <c r="A23" s="141" t="s">
        <v>419</v>
      </c>
      <c r="B23" s="151"/>
      <c r="C23" s="143" t="s">
        <v>447</v>
      </c>
      <c r="D23" s="144" t="s">
        <v>420</v>
      </c>
      <c r="E23" s="152" t="s">
        <v>385</v>
      </c>
      <c r="F23" s="146">
        <v>24000</v>
      </c>
      <c r="G23" s="131"/>
      <c r="H23" s="146">
        <v>23900</v>
      </c>
      <c r="I23" s="131"/>
      <c r="J23" s="146">
        <v>23800</v>
      </c>
      <c r="K23" s="131"/>
      <c r="L23" s="146">
        <v>23800</v>
      </c>
      <c r="M23" s="131"/>
      <c r="V23" s="84" t="s">
        <v>481</v>
      </c>
    </row>
    <row r="24" spans="1:22" ht="18.75" customHeight="1" x14ac:dyDescent="0.2">
      <c r="A24" s="141" t="s">
        <v>421</v>
      </c>
      <c r="B24" s="151"/>
      <c r="C24" s="143" t="s">
        <v>414</v>
      </c>
      <c r="D24" s="130" t="s">
        <v>324</v>
      </c>
      <c r="E24" s="152" t="s">
        <v>305</v>
      </c>
      <c r="F24" s="153">
        <v>183000</v>
      </c>
      <c r="G24" s="131"/>
      <c r="H24" s="153">
        <v>180000</v>
      </c>
      <c r="I24" s="131"/>
      <c r="J24" s="153">
        <v>180000</v>
      </c>
      <c r="K24" s="131"/>
      <c r="L24" s="153">
        <v>182000</v>
      </c>
      <c r="M24" s="131"/>
    </row>
    <row r="25" spans="1:22" ht="18.75" customHeight="1" x14ac:dyDescent="0.2">
      <c r="A25" s="141" t="s">
        <v>422</v>
      </c>
      <c r="B25" s="151"/>
      <c r="C25" s="143" t="s">
        <v>401</v>
      </c>
      <c r="D25" s="144" t="s">
        <v>316</v>
      </c>
      <c r="E25" s="152" t="s">
        <v>305</v>
      </c>
      <c r="F25" s="146">
        <v>196000</v>
      </c>
      <c r="G25" s="131"/>
      <c r="H25" s="146">
        <v>193000</v>
      </c>
      <c r="I25" s="131"/>
      <c r="J25" s="146">
        <v>192000</v>
      </c>
      <c r="K25" s="131"/>
      <c r="L25" s="146">
        <v>192000</v>
      </c>
      <c r="M25" s="131"/>
    </row>
    <row r="26" spans="1:22" ht="18.75" customHeight="1" x14ac:dyDescent="0.2">
      <c r="A26" s="141" t="s">
        <v>499</v>
      </c>
      <c r="B26" s="151"/>
      <c r="C26" s="143" t="s">
        <v>401</v>
      </c>
      <c r="D26" s="144" t="s">
        <v>310</v>
      </c>
      <c r="E26" s="152" t="s">
        <v>305</v>
      </c>
      <c r="F26" s="146">
        <v>153000</v>
      </c>
      <c r="G26" s="131"/>
      <c r="H26" s="146">
        <v>151000</v>
      </c>
      <c r="I26" s="131"/>
      <c r="J26" s="146">
        <v>150000</v>
      </c>
      <c r="K26" s="131"/>
      <c r="L26" s="146">
        <v>150000</v>
      </c>
      <c r="M26" s="131"/>
    </row>
    <row r="27" spans="1:22" ht="18.75" customHeight="1" x14ac:dyDescent="0.2">
      <c r="A27" s="141" t="s">
        <v>500</v>
      </c>
      <c r="B27" s="151"/>
      <c r="C27" s="143" t="s">
        <v>447</v>
      </c>
      <c r="D27" s="144" t="s">
        <v>471</v>
      </c>
      <c r="E27" s="152" t="s">
        <v>306</v>
      </c>
      <c r="F27" s="146">
        <v>127000</v>
      </c>
      <c r="G27" s="131"/>
      <c r="H27" s="146">
        <v>125000</v>
      </c>
      <c r="I27" s="131"/>
      <c r="J27" s="146">
        <v>124000</v>
      </c>
      <c r="K27" s="131"/>
      <c r="L27" s="146">
        <v>124000</v>
      </c>
      <c r="M27" s="131"/>
    </row>
    <row r="28" spans="1:22" ht="18.75" customHeight="1" x14ac:dyDescent="0.2">
      <c r="A28" s="141" t="s">
        <v>472</v>
      </c>
      <c r="B28" s="151"/>
      <c r="C28" s="143" t="s">
        <v>447</v>
      </c>
      <c r="D28" s="144" t="s">
        <v>317</v>
      </c>
      <c r="E28" s="152" t="s">
        <v>473</v>
      </c>
      <c r="F28" s="154">
        <v>56100</v>
      </c>
      <c r="G28" s="131"/>
      <c r="H28" s="154">
        <v>58000</v>
      </c>
      <c r="I28" s="131"/>
      <c r="J28" s="154">
        <v>60300</v>
      </c>
      <c r="K28" s="131"/>
      <c r="L28" s="154">
        <v>65000</v>
      </c>
      <c r="M28" s="131"/>
    </row>
    <row r="29" spans="1:22" ht="18.75" customHeight="1" x14ac:dyDescent="0.2">
      <c r="A29" s="141" t="s">
        <v>375</v>
      </c>
      <c r="B29" s="151"/>
      <c r="C29" s="143" t="s">
        <v>376</v>
      </c>
      <c r="D29" s="144" t="s">
        <v>443</v>
      </c>
      <c r="E29" s="155" t="s">
        <v>373</v>
      </c>
      <c r="F29" s="156">
        <v>1220</v>
      </c>
      <c r="G29" s="135"/>
      <c r="H29" s="156">
        <v>1210</v>
      </c>
      <c r="I29" s="135"/>
      <c r="J29" s="156">
        <v>1210</v>
      </c>
      <c r="K29" s="135"/>
      <c r="L29" s="156">
        <v>1210</v>
      </c>
      <c r="M29" s="131"/>
    </row>
    <row r="30" spans="1:22" ht="13.5" customHeight="1" x14ac:dyDescent="0.2">
      <c r="A30" s="272" t="s">
        <v>453</v>
      </c>
      <c r="B30" s="272"/>
      <c r="C30" s="272"/>
      <c r="D30" s="272"/>
      <c r="E30" s="272"/>
      <c r="F30" s="272"/>
      <c r="G30" s="272"/>
      <c r="H30" s="272"/>
      <c r="I30" s="272"/>
      <c r="J30" s="272"/>
      <c r="K30" s="157"/>
      <c r="L30" s="157"/>
      <c r="M30" s="158"/>
    </row>
    <row r="31" spans="1:22" s="21" customFormat="1" ht="13.5" customHeight="1" x14ac:dyDescent="0.2">
      <c r="A31" s="270" t="s">
        <v>474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</row>
    <row r="32" spans="1:22" s="21" customFormat="1" ht="13.5" customHeight="1" x14ac:dyDescent="0.2">
      <c r="A32" s="270" t="s">
        <v>475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</row>
    <row r="33" spans="1:13" s="21" customFormat="1" ht="13.5" customHeight="1" x14ac:dyDescent="0.2">
      <c r="A33" s="270" t="s">
        <v>476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s="21" customFormat="1" ht="13.5" customHeight="1" x14ac:dyDescent="0.2">
      <c r="A34" s="270" t="s">
        <v>477</v>
      </c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</row>
    <row r="35" spans="1:13" s="21" customFormat="1" ht="13.5" customHeight="1" x14ac:dyDescent="0.2">
      <c r="A35" s="270" t="s">
        <v>492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</row>
    <row r="36" spans="1:13" s="21" customFormat="1" ht="13.5" customHeight="1" x14ac:dyDescent="0.2">
      <c r="A36" s="270" t="s">
        <v>493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</row>
    <row r="37" spans="1:13" s="21" customFormat="1" ht="13.5" customHeight="1" x14ac:dyDescent="0.2">
      <c r="A37" s="271" t="s">
        <v>516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</row>
  </sheetData>
  <sheetProtection algorithmName="SHA-512" hashValue="IlhbgkVGm08XwzLOcG+m6VhqwEB1ME7BoAC09g/I3G2Hs1+N7cVmnyBa5f4pBvaBNeVJ1sjwPuirkGkUt6nfvA==" saltValue="B5+AXRSarU6TTCC0ikfYKA==" spinCount="100000" sheet="1" objects="1" scenarios="1"/>
  <mergeCells count="15">
    <mergeCell ref="A36:M36"/>
    <mergeCell ref="A37:M37"/>
    <mergeCell ref="A34:M34"/>
    <mergeCell ref="A35:M35"/>
    <mergeCell ref="A30:J30"/>
    <mergeCell ref="A31:M31"/>
    <mergeCell ref="A32:M32"/>
    <mergeCell ref="A33:M33"/>
    <mergeCell ref="A1:J1"/>
    <mergeCell ref="A4:A5"/>
    <mergeCell ref="B4:D4"/>
    <mergeCell ref="F4:M4"/>
    <mergeCell ref="B5:D5"/>
    <mergeCell ref="J5:K5"/>
    <mergeCell ref="L5:M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11</vt:lpstr>
      <vt:lpstr>12</vt:lpstr>
      <vt:lpstr>13</vt:lpstr>
      <vt:lpstr>14 </vt:lpstr>
      <vt:lpstr>15</vt:lpstr>
      <vt:lpstr>15（つづき）</vt:lpstr>
      <vt:lpstr>16</vt:lpstr>
      <vt:lpstr>'11'!Print_Area</vt:lpstr>
      <vt:lpstr>'12'!Print_Area</vt:lpstr>
      <vt:lpstr>'15'!Print_Area</vt:lpstr>
      <vt:lpstr>'16'!Print_Area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2025-06-20T07:57:09Z</cp:lastPrinted>
  <dcterms:created xsi:type="dcterms:W3CDTF">2005-02-04T01:31:45Z</dcterms:created>
  <dcterms:modified xsi:type="dcterms:W3CDTF">2025-06-26T04:48:49Z</dcterms:modified>
</cp:coreProperties>
</file>