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349\Desktop\pdf\Excel版\"/>
    </mc:Choice>
  </mc:AlternateContent>
  <bookViews>
    <workbookView xWindow="0" yWindow="0" windowWidth="19860" windowHeight="10560"/>
  </bookViews>
  <sheets>
    <sheet name="7・8" sheetId="2" r:id="rId1"/>
    <sheet name="9 " sheetId="4" r:id="rId2"/>
    <sheet name="10" sheetId="1" r:id="rId3"/>
  </sheets>
  <definedNames>
    <definedName name="_xlnm.Print_Area" localSheetId="0">'7・8'!$A$1:$G$47</definedName>
  </definedNames>
  <calcPr calcId="162913"/>
</workbook>
</file>

<file path=xl/calcChain.xml><?xml version="1.0" encoding="utf-8"?>
<calcChain xmlns="http://schemas.openxmlformats.org/spreadsheetml/2006/main">
  <c r="B20" i="1" l="1"/>
  <c r="M20" i="1" l="1"/>
  <c r="L20" i="1"/>
  <c r="K20" i="1"/>
  <c r="J20" i="1"/>
  <c r="I20" i="1"/>
  <c r="G20" i="1"/>
  <c r="F20" i="1"/>
  <c r="E20" i="1"/>
  <c r="D20" i="1"/>
  <c r="C20" i="1"/>
  <c r="M7" i="1"/>
  <c r="L7" i="1"/>
  <c r="K7" i="1"/>
  <c r="J7" i="1"/>
  <c r="I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<sst xmlns="http://schemas.openxmlformats.org/spreadsheetml/2006/main" count="120" uniqueCount="85">
  <si>
    <t>　１０　気　象　の　概　況</t>
  </si>
  <si>
    <t>年次月別</t>
  </si>
  <si>
    <t>気　温　（℃）</t>
  </si>
  <si>
    <t>平均</t>
  </si>
  <si>
    <t>風(Ｍ／Ｓ)</t>
  </si>
  <si>
    <t>天　気　日　数　（日）</t>
  </si>
  <si>
    <t>最高</t>
  </si>
  <si>
    <t>最低</t>
  </si>
  <si>
    <t>最多</t>
  </si>
  <si>
    <t>風向</t>
  </si>
  <si>
    <t>風速</t>
  </si>
  <si>
    <t>晴</t>
  </si>
  <si>
    <t>曇天</t>
  </si>
  <si>
    <t>降水</t>
  </si>
  <si>
    <t>雪</t>
  </si>
  <si>
    <t xml:space="preserve"> １ 月</t>
  </si>
  <si>
    <t xml:space="preserve"> ２ 月</t>
  </si>
  <si>
    <t xml:space="preserve"> ３ 月</t>
  </si>
  <si>
    <t xml:space="preserve"> ４ 月</t>
  </si>
  <si>
    <t xml:space="preserve"> ５ 月</t>
  </si>
  <si>
    <t xml:space="preserve"> ６ 月</t>
  </si>
  <si>
    <t xml:space="preserve"> ７ 月</t>
  </si>
  <si>
    <t xml:space="preserve"> ８ 月</t>
  </si>
  <si>
    <t xml:space="preserve"> ９ 月</t>
  </si>
  <si>
    <t>１０月</t>
  </si>
  <si>
    <t>１１月</t>
  </si>
  <si>
    <t>１２月</t>
  </si>
  <si>
    <t>　７　主　　要　　河　　川</t>
  </si>
  <si>
    <t>河　　川　　名</t>
  </si>
  <si>
    <t>法　河　川　長</t>
  </si>
  <si>
    <t>市　　　　　　　　　内</t>
  </si>
  <si>
    <t>流　域　面　積</t>
  </si>
  <si>
    <t>金　　目　　川</t>
  </si>
  <si>
    <t>水　　無　　川</t>
  </si>
  <si>
    <t>葛　　葉　　川</t>
  </si>
  <si>
    <t>室　　　　　川</t>
  </si>
  <si>
    <t>大　　根　　川</t>
  </si>
  <si>
    <t>四 十 八 瀬 川</t>
  </si>
  <si>
    <t>善　　波　　川</t>
  </si>
  <si>
    <t>　８　湖　　　　　　　　沼</t>
  </si>
  <si>
    <t>湖　　　　　名</t>
  </si>
  <si>
    <t>周　　　　　囲</t>
  </si>
  <si>
    <t>最　　　　　深</t>
  </si>
  <si>
    <t>標　　　　　高</t>
  </si>
  <si>
    <t>震　　生　　湖</t>
  </si>
  <si>
    <t>９.８０ｍ</t>
  </si>
  <si>
    <t>１５０ｍ</t>
  </si>
  <si>
    <t>資料：中田英明・桑原連：陸水学雑誌Ｖ０１.３８　Ｎｏ.３（１９７７）</t>
  </si>
  <si>
    <t>　９　山　　　　　　　　岳</t>
  </si>
  <si>
    <t>山　　　岳　　　名</t>
  </si>
  <si>
    <t>標　　　　　高　（ｍ）</t>
  </si>
  <si>
    <t>市 内 の 主 な 山</t>
  </si>
  <si>
    <t>塔　　　ノ　　　岳</t>
  </si>
  <si>
    <t>鍋　　　割　　　山</t>
  </si>
  <si>
    <t>大　　　　　　　山</t>
  </si>
  <si>
    <t>頭　　　高　　　山</t>
  </si>
  <si>
    <t>権　　　現　　　山</t>
  </si>
  <si>
    <t>弘　　　法　　　山</t>
  </si>
  <si>
    <t>県内の主な山</t>
  </si>
  <si>
    <t>蛭　　　ヶ　　　岳</t>
  </si>
  <si>
    <t>丹　　　沢　　　山</t>
  </si>
  <si>
    <t>檜　　　洞　　　丸</t>
  </si>
  <si>
    <t>大　　　室　　　山</t>
  </si>
  <si>
    <t>０.９４７km</t>
    <phoneticPr fontId="2"/>
  </si>
  <si>
    <t>総降水量
（mm）</t>
    <rPh sb="2" eb="3">
      <t>ミズ</t>
    </rPh>
    <rPh sb="3" eb="4">
      <t>リョウ</t>
    </rPh>
    <phoneticPr fontId="2"/>
  </si>
  <si>
    <t>平均
湿度
（%）</t>
    <rPh sb="3" eb="5">
      <t>シツド</t>
    </rPh>
    <phoneticPr fontId="2"/>
  </si>
  <si>
    <t>平均気圧
（hPa）</t>
    <phoneticPr fontId="2"/>
  </si>
  <si>
    <t>WNW</t>
    <phoneticPr fontId="2"/>
  </si>
  <si>
    <t>km</t>
    <phoneticPr fontId="2"/>
  </si>
  <si>
    <t xml:space="preserve">       －</t>
    <phoneticPr fontId="2"/>
  </si>
  <si>
    <r>
      <t>km</t>
    </r>
    <r>
      <rPr>
        <vertAlign val="superscript"/>
        <sz val="11"/>
        <rFont val="ＭＳ 明朝"/>
        <family val="1"/>
        <charset val="128"/>
      </rPr>
      <t>2</t>
    </r>
    <phoneticPr fontId="2"/>
  </si>
  <si>
    <t>　　　　　　　　　　　　　　　　　　　　　　　　　　　　（国土地理院地形図より）</t>
    <phoneticPr fontId="2"/>
  </si>
  <si>
    <t>三　　　ノ　　　塔</t>
    <phoneticPr fontId="2"/>
  </si>
  <si>
    <t>畦　　　ヶ　　　丸</t>
    <phoneticPr fontId="2"/>
  </si>
  <si>
    <t>S</t>
    <phoneticPr fontId="2"/>
  </si>
  <si>
    <t>（注）　観測地点：秦野市消防本部　秦野市曽屋７５７</t>
    <rPh sb="1" eb="2">
      <t>チュウ</t>
    </rPh>
    <phoneticPr fontId="2"/>
  </si>
  <si>
    <t>　　　　　　　　　　　　　　　　　　　　　　　　　　　　　　消防本部情報指令課調　</t>
    <rPh sb="32" eb="34">
      <t>ホンブ</t>
    </rPh>
    <rPh sb="34" eb="36">
      <t>ジョウホウ</t>
    </rPh>
    <rPh sb="36" eb="38">
      <t>シレイ</t>
    </rPh>
    <rPh sb="38" eb="39">
      <t>カ</t>
    </rPh>
    <phoneticPr fontId="2"/>
  </si>
  <si>
    <t>令和５年</t>
    <rPh sb="0" eb="2">
      <t>レイワ</t>
    </rPh>
    <phoneticPr fontId="2"/>
  </si>
  <si>
    <t>　　　　　　　　　　　　　　　　　　　　　　　　　　　　　　　　国県事業推進課調</t>
    <rPh sb="32" eb="38">
      <t>クニケンジギョウスイシン</t>
    </rPh>
    <rPh sb="38" eb="39">
      <t>カ</t>
    </rPh>
    <phoneticPr fontId="2"/>
  </si>
  <si>
    <t>令和６年</t>
    <rPh sb="0" eb="2">
      <t>レイワ</t>
    </rPh>
    <phoneticPr fontId="2"/>
  </si>
  <si>
    <t>WNW</t>
    <phoneticPr fontId="2"/>
  </si>
  <si>
    <t>S</t>
    <phoneticPr fontId="2"/>
  </si>
  <si>
    <t>ENE</t>
    <phoneticPr fontId="2"/>
  </si>
  <si>
    <t>WNW</t>
    <phoneticPr fontId="2"/>
  </si>
  <si>
    <r>
      <t>資料：</t>
    </r>
    <r>
      <rPr>
        <sz val="9"/>
        <color theme="1"/>
        <rFont val="HG丸ｺﾞｼｯｸM-PRO"/>
        <family val="3"/>
        <charset val="128"/>
      </rPr>
      <t>令和2年12月 平塚土木事務所管内図</t>
    </r>
    <rPh sb="3" eb="5">
      <t>レイワ</t>
    </rPh>
    <rPh sb="6" eb="7">
      <t>ネン</t>
    </rPh>
    <rPh sb="9" eb="10">
      <t>ツキ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</si>
</sst>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_ "/>
    <numFmt numFmtId="177" formatCode="#,##0.00;&quot;△ &quot;#,##0.00"/>
    <numFmt numFmtId="178" formatCode="#,##0_);[Red]\(#,##0\)"/>
    <numFmt numFmtId="179" formatCode="#,##0.0;&quot;△ &quot;#,##0.0"/>
    <numFmt numFmtId="180" formatCode="0.0_ "/>
    <numFmt numFmtId="181" formatCode="#,##0.00_);[Red]\(#,##0.0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HG丸ｺﾞｼｯｸM-PRO"/>
      <family val="3"/>
      <charset val="128"/>
    </font>
    <font>
      <vertAlign val="superscript"/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179" fontId="3" fillId="0" borderId="5" xfId="0" applyNumberFormat="1" applyFont="1" applyBorder="1" applyAlignment="1">
      <alignment horizontal="right" vertical="center" wrapText="1"/>
    </xf>
    <xf numFmtId="179" fontId="3" fillId="0" borderId="6" xfId="0" applyNumberFormat="1" applyFont="1" applyBorder="1" applyAlignment="1">
      <alignment horizontal="right" vertical="center" wrapText="1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177" fontId="3" fillId="0" borderId="0" xfId="0" applyNumberFormat="1" applyFont="1" applyBorder="1" applyAlignment="1" applyProtection="1">
      <alignment horizontal="right" vertical="center" wrapText="1"/>
    </xf>
    <xf numFmtId="177" fontId="3" fillId="0" borderId="1" xfId="0" applyNumberFormat="1" applyFont="1" applyBorder="1" applyAlignment="1" applyProtection="1">
      <alignment horizontal="left" vertical="center" wrapText="1"/>
    </xf>
    <xf numFmtId="178" fontId="3" fillId="0" borderId="1" xfId="0" applyNumberFormat="1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/>
    </xf>
    <xf numFmtId="177" fontId="3" fillId="0" borderId="1" xfId="0" applyNumberFormat="1" applyFont="1" applyBorder="1" applyAlignment="1" applyProtection="1">
      <alignment horizontal="right" vertical="center" wrapText="1"/>
    </xf>
    <xf numFmtId="178" fontId="3" fillId="0" borderId="1" xfId="0" applyNumberFormat="1" applyFont="1" applyBorder="1" applyAlignment="1" applyProtection="1">
      <alignment horizontal="right" vertical="center" wrapText="1"/>
    </xf>
    <xf numFmtId="0" fontId="0" fillId="0" borderId="1" xfId="0" applyBorder="1" applyAlignment="1" applyProtection="1">
      <alignment vertical="center"/>
    </xf>
    <xf numFmtId="177" fontId="3" fillId="0" borderId="9" xfId="0" applyNumberFormat="1" applyFont="1" applyBorder="1" applyAlignment="1" applyProtection="1">
      <alignment horizontal="right" vertical="center" wrapText="1"/>
    </xf>
    <xf numFmtId="177" fontId="3" fillId="0" borderId="2" xfId="0" applyNumberFormat="1" applyFont="1" applyBorder="1" applyAlignment="1" applyProtection="1">
      <alignment horizontal="right" vertical="center" wrapText="1"/>
    </xf>
    <xf numFmtId="178" fontId="3" fillId="0" borderId="2" xfId="0" applyNumberFormat="1" applyFont="1" applyBorder="1" applyAlignment="1" applyProtection="1">
      <alignment horizontal="right" vertical="center" wrapText="1"/>
    </xf>
    <xf numFmtId="177" fontId="3" fillId="0" borderId="9" xfId="0" applyNumberFormat="1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alignment vertical="center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176" fontId="6" fillId="2" borderId="4" xfId="0" applyNumberFormat="1" applyFont="1" applyFill="1" applyBorder="1" applyAlignment="1" applyProtection="1">
      <alignment horizontal="center" vertical="center" wrapText="1"/>
    </xf>
    <xf numFmtId="176" fontId="5" fillId="0" borderId="10" xfId="0" applyNumberFormat="1" applyFont="1" applyBorder="1" applyAlignment="1" applyProtection="1">
      <alignment horizontal="right" vertical="center" wrapText="1"/>
    </xf>
    <xf numFmtId="176" fontId="6" fillId="2" borderId="4" xfId="0" applyNumberFormat="1" applyFont="1" applyFill="1" applyBorder="1" applyAlignment="1" applyProtection="1">
      <alignment horizontal="right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176" fontId="5" fillId="0" borderId="10" xfId="0" applyNumberFormat="1" applyFont="1" applyBorder="1" applyAlignment="1" applyProtection="1">
      <alignment horizontal="center" vertical="center" wrapText="1"/>
    </xf>
    <xf numFmtId="176" fontId="5" fillId="0" borderId="8" xfId="0" applyNumberFormat="1" applyFont="1" applyBorder="1" applyAlignment="1" applyProtection="1">
      <alignment horizontal="right" vertical="center" wrapText="1"/>
    </xf>
    <xf numFmtId="176" fontId="5" fillId="0" borderId="8" xfId="0" applyNumberFormat="1" applyFont="1" applyBorder="1" applyAlignment="1" applyProtection="1">
      <alignment horizontal="center" vertical="center" wrapText="1"/>
    </xf>
    <xf numFmtId="180" fontId="5" fillId="0" borderId="8" xfId="0" applyNumberFormat="1" applyFont="1" applyBorder="1" applyAlignment="1" applyProtection="1">
      <alignment horizontal="right" vertical="center" wrapText="1"/>
    </xf>
    <xf numFmtId="176" fontId="5" fillId="0" borderId="7" xfId="0" applyNumberFormat="1" applyFont="1" applyBorder="1" applyAlignment="1" applyProtection="1">
      <alignment horizontal="right" vertical="center" wrapText="1"/>
    </xf>
    <xf numFmtId="176" fontId="5" fillId="0" borderId="7" xfId="0" applyNumberFormat="1" applyFont="1" applyBorder="1" applyAlignment="1" applyProtection="1">
      <alignment horizontal="center" vertical="center" wrapText="1"/>
    </xf>
    <xf numFmtId="180" fontId="5" fillId="0" borderId="10" xfId="0" applyNumberFormat="1" applyFont="1" applyBorder="1" applyAlignment="1" applyProtection="1">
      <alignment horizontal="right" vertical="center" wrapText="1"/>
    </xf>
    <xf numFmtId="180" fontId="5" fillId="0" borderId="7" xfId="0" applyNumberFormat="1" applyFont="1" applyBorder="1" applyAlignment="1" applyProtection="1">
      <alignment horizontal="right" vertical="center" wrapText="1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176" fontId="5" fillId="0" borderId="5" xfId="0" applyNumberFormat="1" applyFont="1" applyBorder="1" applyAlignment="1" applyProtection="1">
      <alignment horizontal="right" vertical="center" wrapText="1"/>
    </xf>
    <xf numFmtId="176" fontId="5" fillId="0" borderId="1" xfId="0" applyNumberFormat="1" applyFont="1" applyBorder="1" applyAlignment="1" applyProtection="1">
      <alignment horizontal="center" vertical="center" wrapText="1"/>
    </xf>
    <xf numFmtId="0" fontId="5" fillId="0" borderId="8" xfId="0" applyNumberFormat="1" applyFont="1" applyBorder="1" applyAlignment="1" applyProtection="1">
      <alignment horizontal="right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181" fontId="3" fillId="0" borderId="5" xfId="0" applyNumberFormat="1" applyFont="1" applyBorder="1" applyAlignment="1" applyProtection="1">
      <alignment horizontal="right" vertical="center" wrapText="1"/>
    </xf>
    <xf numFmtId="181" fontId="3" fillId="0" borderId="6" xfId="0" applyNumberFormat="1" applyFont="1" applyBorder="1" applyAlignment="1" applyProtection="1">
      <alignment horizontal="right" vertical="center" wrapText="1"/>
    </xf>
    <xf numFmtId="0" fontId="4" fillId="0" borderId="0" xfId="0" applyFont="1" applyAlignment="1" applyProtection="1">
      <alignment horizontal="left" vertical="center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horizontal="left" vertical="center"/>
    </xf>
    <xf numFmtId="0" fontId="7" fillId="0" borderId="12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2" fillId="0" borderId="12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/>
    </xf>
    <xf numFmtId="0" fontId="5" fillId="0" borderId="10" xfId="0" applyFont="1" applyBorder="1" applyAlignment="1">
      <alignment horizontal="center" vertical="center" textRotation="255" wrapText="1"/>
    </xf>
    <xf numFmtId="0" fontId="5" fillId="0" borderId="8" xfId="0" applyFont="1" applyBorder="1" applyAlignment="1">
      <alignment horizontal="center" vertical="center" textRotation="255" wrapText="1"/>
    </xf>
    <xf numFmtId="0" fontId="5" fillId="0" borderId="7" xfId="0" applyFont="1" applyBorder="1" applyAlignment="1">
      <alignment horizontal="center" vertical="center" textRotation="255" wrapText="1"/>
    </xf>
    <xf numFmtId="0" fontId="4" fillId="0" borderId="0" xfId="0" applyFont="1" applyAlignment="1">
      <alignment horizontal="left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zoomScaleNormal="100" zoomScaleSheetLayoutView="100" workbookViewId="0">
      <selection activeCell="G34" sqref="G34"/>
    </sheetView>
  </sheetViews>
  <sheetFormatPr defaultColWidth="9" defaultRowHeight="13.2" x14ac:dyDescent="0.2"/>
  <cols>
    <col min="1" max="1" width="21.109375" style="11" customWidth="1"/>
    <col min="2" max="2" width="12.6640625" style="12" customWidth="1"/>
    <col min="3" max="3" width="8.109375" style="11" customWidth="1"/>
    <col min="4" max="4" width="12.6640625" style="12" customWidth="1"/>
    <col min="5" max="5" width="8.109375" style="11" customWidth="1"/>
    <col min="6" max="6" width="12.6640625" style="12" customWidth="1"/>
    <col min="7" max="7" width="8.109375" style="11" customWidth="1"/>
    <col min="8" max="16384" width="9" style="11"/>
  </cols>
  <sheetData>
    <row r="1" spans="1:7" ht="23.1" customHeight="1" x14ac:dyDescent="0.2">
      <c r="A1" s="63" t="s">
        <v>27</v>
      </c>
      <c r="B1" s="63"/>
      <c r="C1" s="63"/>
      <c r="D1" s="63"/>
      <c r="E1" s="63"/>
      <c r="F1" s="63"/>
    </row>
    <row r="2" spans="1:7" ht="23.1" customHeight="1" x14ac:dyDescent="0.2"/>
    <row r="3" spans="1:7" ht="23.1" customHeight="1" x14ac:dyDescent="0.2">
      <c r="A3" s="67" t="s">
        <v>78</v>
      </c>
      <c r="B3" s="67"/>
      <c r="C3" s="67"/>
      <c r="D3" s="67"/>
      <c r="E3" s="67"/>
      <c r="F3" s="67"/>
      <c r="G3" s="67"/>
    </row>
    <row r="4" spans="1:7" ht="18" customHeight="1" x14ac:dyDescent="0.2">
      <c r="A4" s="74" t="s">
        <v>28</v>
      </c>
      <c r="B4" s="64" t="s">
        <v>29</v>
      </c>
      <c r="C4" s="66"/>
      <c r="D4" s="64" t="s">
        <v>30</v>
      </c>
      <c r="E4" s="65"/>
      <c r="F4" s="65"/>
      <c r="G4" s="66"/>
    </row>
    <row r="5" spans="1:7" ht="18" customHeight="1" x14ac:dyDescent="0.2">
      <c r="A5" s="75"/>
      <c r="B5" s="72"/>
      <c r="C5" s="73"/>
      <c r="D5" s="70" t="s">
        <v>29</v>
      </c>
      <c r="E5" s="71"/>
      <c r="F5" s="70" t="s">
        <v>31</v>
      </c>
      <c r="G5" s="71"/>
    </row>
    <row r="6" spans="1:7" ht="18" customHeight="1" x14ac:dyDescent="0.2">
      <c r="A6" s="60" t="s">
        <v>32</v>
      </c>
      <c r="B6" s="15">
        <v>19.5</v>
      </c>
      <c r="C6" s="16" t="s">
        <v>68</v>
      </c>
      <c r="D6" s="61">
        <v>9.6</v>
      </c>
      <c r="E6" s="17" t="s">
        <v>68</v>
      </c>
      <c r="F6" s="15">
        <v>64.5</v>
      </c>
      <c r="G6" s="18" t="s">
        <v>70</v>
      </c>
    </row>
    <row r="7" spans="1:7" ht="18" customHeight="1" x14ac:dyDescent="0.2">
      <c r="A7" s="60" t="s">
        <v>33</v>
      </c>
      <c r="B7" s="15">
        <v>7.5</v>
      </c>
      <c r="C7" s="19"/>
      <c r="D7" s="61">
        <v>7.5</v>
      </c>
      <c r="E7" s="20"/>
      <c r="F7" s="15">
        <v>17.690000000000001</v>
      </c>
      <c r="G7" s="21"/>
    </row>
    <row r="8" spans="1:7" ht="18" customHeight="1" x14ac:dyDescent="0.2">
      <c r="A8" s="60" t="s">
        <v>34</v>
      </c>
      <c r="B8" s="15">
        <v>6.22</v>
      </c>
      <c r="C8" s="19"/>
      <c r="D8" s="61">
        <v>6.22</v>
      </c>
      <c r="E8" s="20"/>
      <c r="F8" s="15">
        <v>15.76</v>
      </c>
      <c r="G8" s="21"/>
    </row>
    <row r="9" spans="1:7" ht="18" customHeight="1" x14ac:dyDescent="0.2">
      <c r="A9" s="60" t="s">
        <v>35</v>
      </c>
      <c r="B9" s="15">
        <v>5</v>
      </c>
      <c r="C9" s="19"/>
      <c r="D9" s="61">
        <v>5</v>
      </c>
      <c r="E9" s="20"/>
      <c r="F9" s="15">
        <v>24.42</v>
      </c>
      <c r="G9" s="21"/>
    </row>
    <row r="10" spans="1:7" ht="18" customHeight="1" x14ac:dyDescent="0.2">
      <c r="A10" s="60" t="s">
        <v>36</v>
      </c>
      <c r="B10" s="15">
        <v>3.06</v>
      </c>
      <c r="C10" s="19"/>
      <c r="D10" s="61">
        <v>1.94</v>
      </c>
      <c r="E10" s="20"/>
      <c r="F10" s="15">
        <v>7.1</v>
      </c>
      <c r="G10" s="21"/>
    </row>
    <row r="11" spans="1:7" ht="18" customHeight="1" x14ac:dyDescent="0.2">
      <c r="A11" s="60" t="s">
        <v>37</v>
      </c>
      <c r="B11" s="15">
        <v>7.85</v>
      </c>
      <c r="C11" s="19"/>
      <c r="D11" s="61">
        <v>7.75</v>
      </c>
      <c r="E11" s="20"/>
      <c r="F11" s="15">
        <v>16.5</v>
      </c>
      <c r="G11" s="21"/>
    </row>
    <row r="12" spans="1:7" ht="18" customHeight="1" x14ac:dyDescent="0.2">
      <c r="A12" s="59" t="s">
        <v>38</v>
      </c>
      <c r="B12" s="22">
        <v>1.5</v>
      </c>
      <c r="C12" s="23"/>
      <c r="D12" s="62">
        <v>1.3</v>
      </c>
      <c r="E12" s="24"/>
      <c r="F12" s="25" t="s">
        <v>69</v>
      </c>
      <c r="G12" s="26"/>
    </row>
    <row r="13" spans="1:7" ht="14.1" customHeight="1" x14ac:dyDescent="0.2">
      <c r="A13" s="76" t="s">
        <v>84</v>
      </c>
      <c r="B13" s="76"/>
      <c r="C13" s="76"/>
      <c r="D13" s="77"/>
      <c r="E13" s="77"/>
      <c r="F13" s="77"/>
    </row>
    <row r="14" spans="1:7" ht="23.1" customHeight="1" x14ac:dyDescent="0.2"/>
    <row r="15" spans="1:7" ht="23.1" customHeight="1" x14ac:dyDescent="0.2">
      <c r="A15" s="63" t="s">
        <v>39</v>
      </c>
      <c r="B15" s="63"/>
      <c r="C15" s="63"/>
      <c r="D15" s="63"/>
      <c r="E15" s="63"/>
      <c r="F15" s="63"/>
    </row>
    <row r="16" spans="1:7" ht="23.1" customHeight="1" x14ac:dyDescent="0.2"/>
    <row r="17" spans="1:7" ht="23.1" customHeight="1" x14ac:dyDescent="0.2"/>
    <row r="18" spans="1:7" ht="20.100000000000001" customHeight="1" x14ac:dyDescent="0.2">
      <c r="A18" s="27" t="s">
        <v>40</v>
      </c>
      <c r="B18" s="70" t="s">
        <v>41</v>
      </c>
      <c r="C18" s="71"/>
      <c r="D18" s="70" t="s">
        <v>42</v>
      </c>
      <c r="E18" s="71"/>
      <c r="F18" s="70" t="s">
        <v>43</v>
      </c>
      <c r="G18" s="71"/>
    </row>
    <row r="19" spans="1:7" ht="20.100000000000001" customHeight="1" x14ac:dyDescent="0.2">
      <c r="A19" s="59" t="s">
        <v>44</v>
      </c>
      <c r="B19" s="70" t="s">
        <v>63</v>
      </c>
      <c r="C19" s="71"/>
      <c r="D19" s="70" t="s">
        <v>45</v>
      </c>
      <c r="E19" s="71"/>
      <c r="F19" s="70" t="s">
        <v>46</v>
      </c>
      <c r="G19" s="71"/>
    </row>
    <row r="20" spans="1:7" ht="13.5" customHeight="1" x14ac:dyDescent="0.2">
      <c r="A20" s="68" t="s">
        <v>47</v>
      </c>
      <c r="B20" s="69"/>
      <c r="C20" s="69"/>
      <c r="D20" s="69"/>
      <c r="E20" s="69"/>
      <c r="F20" s="69"/>
    </row>
    <row r="21" spans="1:7" ht="23.1" customHeight="1" x14ac:dyDescent="0.2"/>
  </sheetData>
  <sheetProtection algorithmName="SHA-512" hashValue="HOWQxQSgLI89J9E9ea8QBrgz0ViCcy33tgKbDRYIQT176HDE+vvC0VQvscVaX83m1pRXO9fNzblpJpzt/wXbBA==" saltValue="jjzMXExt3OYJfhJPnLLKPw==" spinCount="100000" sheet="1" objects="1" scenarios="1"/>
  <mergeCells count="16">
    <mergeCell ref="A1:F1"/>
    <mergeCell ref="D4:G4"/>
    <mergeCell ref="A3:G3"/>
    <mergeCell ref="A20:F20"/>
    <mergeCell ref="F5:G5"/>
    <mergeCell ref="B4:C5"/>
    <mergeCell ref="D5:E5"/>
    <mergeCell ref="F18:G18"/>
    <mergeCell ref="D18:E18"/>
    <mergeCell ref="B18:C18"/>
    <mergeCell ref="F19:G19"/>
    <mergeCell ref="A4:A5"/>
    <mergeCell ref="D19:E19"/>
    <mergeCell ref="B19:C19"/>
    <mergeCell ref="A13:F13"/>
    <mergeCell ref="A15:F15"/>
  </mergeCells>
  <phoneticPr fontId="2"/>
  <pageMargins left="0.70866141732283472" right="0.70866141732283472" top="0.78740157480314965" bottom="0.78740157480314965" header="0.51181102362204722" footer="0.51181102362204722"/>
  <pageSetup paperSize="9" firstPageNumber="6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showGridLines="0" workbookViewId="0">
      <selection activeCell="G34" sqref="G34"/>
    </sheetView>
  </sheetViews>
  <sheetFormatPr defaultColWidth="9" defaultRowHeight="13.2" x14ac:dyDescent="0.2"/>
  <cols>
    <col min="1" max="1" width="7.109375" style="1" customWidth="1"/>
    <col min="2" max="2" width="37.6640625" style="1" customWidth="1"/>
    <col min="3" max="3" width="22.6640625" style="1" customWidth="1"/>
    <col min="4" max="4" width="15.6640625" style="4" customWidth="1"/>
    <col min="5" max="16384" width="9" style="1"/>
  </cols>
  <sheetData>
    <row r="1" spans="1:4" ht="23.1" customHeight="1" x14ac:dyDescent="0.2">
      <c r="A1" s="81" t="s">
        <v>48</v>
      </c>
      <c r="B1" s="81"/>
      <c r="C1" s="81"/>
    </row>
    <row r="2" spans="1:4" ht="23.1" customHeight="1" x14ac:dyDescent="0.2"/>
    <row r="3" spans="1:4" ht="23.1" customHeight="1" x14ac:dyDescent="0.2">
      <c r="A3" s="84" t="s">
        <v>71</v>
      </c>
      <c r="B3" s="84"/>
      <c r="C3" s="84"/>
      <c r="D3" s="84"/>
    </row>
    <row r="4" spans="1:4" ht="24.9" customHeight="1" x14ac:dyDescent="0.2">
      <c r="A4" s="6"/>
      <c r="B4" s="5" t="s">
        <v>49</v>
      </c>
      <c r="C4" s="82" t="s">
        <v>50</v>
      </c>
      <c r="D4" s="83"/>
    </row>
    <row r="5" spans="1:4" ht="20.55" customHeight="1" x14ac:dyDescent="0.2">
      <c r="A5" s="78" t="s">
        <v>51</v>
      </c>
      <c r="B5" s="2" t="s">
        <v>52</v>
      </c>
      <c r="C5" s="9">
        <v>1491</v>
      </c>
      <c r="D5" s="7"/>
    </row>
    <row r="6" spans="1:4" ht="20.55" customHeight="1" x14ac:dyDescent="0.2">
      <c r="A6" s="79"/>
      <c r="B6" s="2" t="s">
        <v>53</v>
      </c>
      <c r="C6" s="9">
        <v>1272.4000000000001</v>
      </c>
      <c r="D6" s="7"/>
    </row>
    <row r="7" spans="1:4" ht="20.55" customHeight="1" x14ac:dyDescent="0.2">
      <c r="A7" s="79"/>
      <c r="B7" s="2" t="s">
        <v>72</v>
      </c>
      <c r="C7" s="9">
        <v>1204.7</v>
      </c>
      <c r="D7" s="7"/>
    </row>
    <row r="8" spans="1:4" ht="20.55" customHeight="1" x14ac:dyDescent="0.2">
      <c r="A8" s="79"/>
      <c r="B8" s="2" t="s">
        <v>54</v>
      </c>
      <c r="C8" s="9">
        <v>1252</v>
      </c>
      <c r="D8" s="7"/>
    </row>
    <row r="9" spans="1:4" ht="20.55" customHeight="1" x14ac:dyDescent="0.2">
      <c r="A9" s="79"/>
      <c r="B9" s="2" t="s">
        <v>55</v>
      </c>
      <c r="C9" s="9">
        <v>303.3</v>
      </c>
      <c r="D9" s="7"/>
    </row>
    <row r="10" spans="1:4" ht="20.55" customHeight="1" x14ac:dyDescent="0.2">
      <c r="A10" s="79"/>
      <c r="B10" s="2" t="s">
        <v>56</v>
      </c>
      <c r="C10" s="9">
        <v>243.3</v>
      </c>
      <c r="D10" s="7"/>
    </row>
    <row r="11" spans="1:4" ht="20.55" customHeight="1" x14ac:dyDescent="0.2">
      <c r="A11" s="80"/>
      <c r="B11" s="3" t="s">
        <v>57</v>
      </c>
      <c r="C11" s="10">
        <v>235</v>
      </c>
      <c r="D11" s="8"/>
    </row>
    <row r="12" spans="1:4" ht="20.55" customHeight="1" x14ac:dyDescent="0.2">
      <c r="A12" s="78" t="s">
        <v>58</v>
      </c>
      <c r="B12" s="2" t="s">
        <v>59</v>
      </c>
      <c r="C12" s="9">
        <v>1673</v>
      </c>
      <c r="D12" s="7"/>
    </row>
    <row r="13" spans="1:4" ht="20.55" customHeight="1" x14ac:dyDescent="0.2">
      <c r="A13" s="79"/>
      <c r="B13" s="2" t="s">
        <v>60</v>
      </c>
      <c r="C13" s="9">
        <v>1567</v>
      </c>
      <c r="D13" s="7"/>
    </row>
    <row r="14" spans="1:4" ht="20.55" customHeight="1" x14ac:dyDescent="0.2">
      <c r="A14" s="79"/>
      <c r="B14" s="2" t="s">
        <v>73</v>
      </c>
      <c r="C14" s="9">
        <v>1292.3</v>
      </c>
      <c r="D14" s="7"/>
    </row>
    <row r="15" spans="1:4" ht="20.55" customHeight="1" x14ac:dyDescent="0.2">
      <c r="A15" s="79"/>
      <c r="B15" s="2" t="s">
        <v>61</v>
      </c>
      <c r="C15" s="9">
        <v>1601</v>
      </c>
      <c r="D15" s="7"/>
    </row>
    <row r="16" spans="1:4" ht="20.55" customHeight="1" x14ac:dyDescent="0.2">
      <c r="A16" s="80"/>
      <c r="B16" s="3" t="s">
        <v>62</v>
      </c>
      <c r="C16" s="10">
        <v>1587.6</v>
      </c>
      <c r="D16" s="8"/>
    </row>
  </sheetData>
  <sheetProtection algorithmName="SHA-512" hashValue="zwCyIT/4Tei/oGX4ntREfKBiv+8ZX2N5r/BPOabANRpvoTPtmARC9VRMb5gbofJRgQWau/Gq+LNjOlM4FAyGhw==" saltValue="lTRk4d4l9yE8bZv+AnNRjg==" spinCount="100000" sheet="1" objects="1" scenarios="1"/>
  <mergeCells count="5">
    <mergeCell ref="A5:A11"/>
    <mergeCell ref="A12:A16"/>
    <mergeCell ref="A1:C1"/>
    <mergeCell ref="C4:D4"/>
    <mergeCell ref="A3:D3"/>
  </mergeCells>
  <phoneticPr fontId="2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G34" sqref="G34"/>
    </sheetView>
  </sheetViews>
  <sheetFormatPr defaultColWidth="9" defaultRowHeight="13.2" x14ac:dyDescent="0.2"/>
  <cols>
    <col min="1" max="1" width="10.109375" style="44" customWidth="1"/>
    <col min="2" max="2" width="8.109375" style="45" customWidth="1"/>
    <col min="3" max="5" width="6.109375" style="45" customWidth="1"/>
    <col min="6" max="6" width="5.6640625" style="44" customWidth="1"/>
    <col min="7" max="7" width="8.109375" style="45" customWidth="1"/>
    <col min="8" max="13" width="5.6640625" style="44" customWidth="1"/>
    <col min="14" max="16384" width="9" style="44"/>
  </cols>
  <sheetData>
    <row r="1" spans="1:13" s="50" customFormat="1" ht="22.95" customHeight="1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s="50" customFormat="1" ht="22.95" customHeight="1" x14ac:dyDescent="0.2">
      <c r="A2" s="47"/>
      <c r="B2" s="48"/>
      <c r="C2" s="48"/>
      <c r="D2" s="48"/>
      <c r="E2" s="48"/>
      <c r="F2" s="47"/>
      <c r="G2" s="48"/>
      <c r="H2" s="47"/>
      <c r="I2" s="47"/>
      <c r="J2" s="47"/>
      <c r="K2" s="47"/>
      <c r="L2" s="47"/>
      <c r="M2" s="47"/>
    </row>
    <row r="3" spans="1:13" s="50" customFormat="1" ht="22.95" customHeight="1" x14ac:dyDescent="0.2">
      <c r="A3" s="85" t="s">
        <v>76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3" s="50" customFormat="1" ht="18" customHeight="1" x14ac:dyDescent="0.2">
      <c r="A4" s="74" t="s">
        <v>1</v>
      </c>
      <c r="B4" s="64" t="s">
        <v>66</v>
      </c>
      <c r="C4" s="64" t="s">
        <v>2</v>
      </c>
      <c r="D4" s="65"/>
      <c r="E4" s="65"/>
      <c r="F4" s="74" t="s">
        <v>65</v>
      </c>
      <c r="G4" s="64" t="s">
        <v>64</v>
      </c>
      <c r="H4" s="70" t="s">
        <v>4</v>
      </c>
      <c r="I4" s="71"/>
      <c r="J4" s="70" t="s">
        <v>5</v>
      </c>
      <c r="K4" s="86"/>
      <c r="L4" s="86"/>
      <c r="M4" s="71"/>
    </row>
    <row r="5" spans="1:13" s="50" customFormat="1" ht="18" customHeight="1" x14ac:dyDescent="0.2">
      <c r="A5" s="87"/>
      <c r="B5" s="88"/>
      <c r="C5" s="64" t="s">
        <v>3</v>
      </c>
      <c r="D5" s="64" t="s">
        <v>6</v>
      </c>
      <c r="E5" s="64" t="s">
        <v>7</v>
      </c>
      <c r="F5" s="87"/>
      <c r="G5" s="88"/>
      <c r="H5" s="31" t="s">
        <v>8</v>
      </c>
      <c r="I5" s="29" t="s">
        <v>3</v>
      </c>
      <c r="J5" s="74" t="s">
        <v>11</v>
      </c>
      <c r="K5" s="74" t="s">
        <v>12</v>
      </c>
      <c r="L5" s="74" t="s">
        <v>13</v>
      </c>
      <c r="M5" s="74" t="s">
        <v>14</v>
      </c>
    </row>
    <row r="6" spans="1:13" s="50" customFormat="1" ht="18" customHeight="1" x14ac:dyDescent="0.2">
      <c r="A6" s="75"/>
      <c r="B6" s="72"/>
      <c r="C6" s="72"/>
      <c r="D6" s="72"/>
      <c r="E6" s="72"/>
      <c r="F6" s="75"/>
      <c r="G6" s="72"/>
      <c r="H6" s="13" t="s">
        <v>9</v>
      </c>
      <c r="I6" s="28" t="s">
        <v>10</v>
      </c>
      <c r="J6" s="75"/>
      <c r="K6" s="75"/>
      <c r="L6" s="75"/>
      <c r="M6" s="75"/>
    </row>
    <row r="7" spans="1:13" s="50" customFormat="1" ht="21" customHeight="1" x14ac:dyDescent="0.2">
      <c r="A7" s="30" t="s">
        <v>77</v>
      </c>
      <c r="B7" s="34">
        <f>AVERAGE(B8:B19)</f>
        <v>996.5916666666667</v>
      </c>
      <c r="C7" s="34">
        <f>AVERAGE(C8:C19)</f>
        <v>16.816666666666666</v>
      </c>
      <c r="D7" s="34">
        <f>MAX(D8:D19)</f>
        <v>35.799999999999997</v>
      </c>
      <c r="E7" s="34">
        <f>MIN(E8:E19)</f>
        <v>-4.2</v>
      </c>
      <c r="F7" s="34">
        <f>AVERAGE(F8:F19)</f>
        <v>76.833333333333329</v>
      </c>
      <c r="G7" s="34">
        <f>SUM(G8:G19)</f>
        <v>1538.5</v>
      </c>
      <c r="H7" s="35" t="s">
        <v>67</v>
      </c>
      <c r="I7" s="32">
        <f>AVERAGE(I8:I19)</f>
        <v>2.0833333333333335</v>
      </c>
      <c r="J7" s="35">
        <f>SUM(J8:J19)</f>
        <v>148</v>
      </c>
      <c r="K7" s="35">
        <f>SUM(K8:K19)</f>
        <v>113</v>
      </c>
      <c r="L7" s="35">
        <f>SUM(L8:L19)</f>
        <v>104</v>
      </c>
      <c r="M7" s="35">
        <f>SUM(M8:M19)</f>
        <v>0</v>
      </c>
    </row>
    <row r="8" spans="1:13" s="50" customFormat="1" ht="18.899999999999999" customHeight="1" x14ac:dyDescent="0.2">
      <c r="A8" s="14" t="s">
        <v>15</v>
      </c>
      <c r="B8" s="33">
        <v>997.6</v>
      </c>
      <c r="C8" s="33">
        <v>5.2</v>
      </c>
      <c r="D8" s="33">
        <v>15.5</v>
      </c>
      <c r="E8" s="33">
        <v>-4.2</v>
      </c>
      <c r="F8" s="42">
        <v>72</v>
      </c>
      <c r="G8" s="33">
        <v>11.5</v>
      </c>
      <c r="H8" s="56" t="s">
        <v>67</v>
      </c>
      <c r="I8" s="36">
        <v>1.6</v>
      </c>
      <c r="J8" s="54">
        <v>17</v>
      </c>
      <c r="K8" s="54">
        <v>10</v>
      </c>
      <c r="L8" s="54">
        <v>4</v>
      </c>
      <c r="M8" s="54">
        <v>0</v>
      </c>
    </row>
    <row r="9" spans="1:13" s="50" customFormat="1" ht="18.899999999999999" customHeight="1" x14ac:dyDescent="0.2">
      <c r="A9" s="14" t="s">
        <v>16</v>
      </c>
      <c r="B9" s="37">
        <v>1000.7</v>
      </c>
      <c r="C9" s="37">
        <v>6.7</v>
      </c>
      <c r="D9" s="37">
        <v>18.100000000000001</v>
      </c>
      <c r="E9" s="37">
        <v>-2.5</v>
      </c>
      <c r="F9" s="39">
        <v>73.400000000000006</v>
      </c>
      <c r="G9" s="37">
        <v>39</v>
      </c>
      <c r="H9" s="56" t="s">
        <v>67</v>
      </c>
      <c r="I9" s="38">
        <v>1.9</v>
      </c>
      <c r="J9" s="56">
        <v>8</v>
      </c>
      <c r="K9" s="56">
        <v>13</v>
      </c>
      <c r="L9" s="56">
        <v>7</v>
      </c>
      <c r="M9" s="56">
        <v>0</v>
      </c>
    </row>
    <row r="10" spans="1:13" s="50" customFormat="1" ht="18.899999999999999" customHeight="1" x14ac:dyDescent="0.2">
      <c r="A10" s="14" t="s">
        <v>17</v>
      </c>
      <c r="B10" s="37">
        <v>1000.8</v>
      </c>
      <c r="C10" s="37">
        <v>12.3</v>
      </c>
      <c r="D10" s="37">
        <v>23.1</v>
      </c>
      <c r="E10" s="37">
        <v>3.1</v>
      </c>
      <c r="F10" s="39">
        <v>80.5</v>
      </c>
      <c r="G10" s="51">
        <v>143.5</v>
      </c>
      <c r="H10" s="56" t="s">
        <v>67</v>
      </c>
      <c r="I10" s="52">
        <v>2.1</v>
      </c>
      <c r="J10" s="56">
        <v>4</v>
      </c>
      <c r="K10" s="56">
        <v>16</v>
      </c>
      <c r="L10" s="56">
        <v>11</v>
      </c>
      <c r="M10" s="56">
        <v>0</v>
      </c>
    </row>
    <row r="11" spans="1:13" s="50" customFormat="1" ht="18.899999999999999" customHeight="1" x14ac:dyDescent="0.2">
      <c r="A11" s="14" t="s">
        <v>18</v>
      </c>
      <c r="B11" s="37">
        <v>996.4</v>
      </c>
      <c r="C11" s="37">
        <v>15.6</v>
      </c>
      <c r="D11" s="37">
        <v>24.9</v>
      </c>
      <c r="E11" s="37">
        <v>6.7</v>
      </c>
      <c r="F11" s="39">
        <v>74.5</v>
      </c>
      <c r="G11" s="37">
        <v>96.5</v>
      </c>
      <c r="H11" s="56" t="s">
        <v>74</v>
      </c>
      <c r="I11" s="38">
        <v>2.7</v>
      </c>
      <c r="J11" s="56">
        <v>7</v>
      </c>
      <c r="K11" s="56">
        <v>16</v>
      </c>
      <c r="L11" s="56">
        <v>7</v>
      </c>
      <c r="M11" s="56">
        <v>0</v>
      </c>
    </row>
    <row r="12" spans="1:13" s="50" customFormat="1" ht="18.899999999999999" customHeight="1" x14ac:dyDescent="0.2">
      <c r="A12" s="14" t="s">
        <v>19</v>
      </c>
      <c r="B12" s="37">
        <v>996.1</v>
      </c>
      <c r="C12" s="37">
        <v>18.100000000000001</v>
      </c>
      <c r="D12" s="37">
        <v>30.8</v>
      </c>
      <c r="E12" s="37">
        <v>8.9</v>
      </c>
      <c r="F12" s="39">
        <v>82</v>
      </c>
      <c r="G12" s="37">
        <v>202.5</v>
      </c>
      <c r="H12" s="56" t="s">
        <v>74</v>
      </c>
      <c r="I12" s="38">
        <v>2.2999999999999998</v>
      </c>
      <c r="J12" s="56">
        <v>12</v>
      </c>
      <c r="K12" s="56">
        <v>6</v>
      </c>
      <c r="L12" s="56">
        <v>13</v>
      </c>
      <c r="M12" s="56">
        <v>0</v>
      </c>
    </row>
    <row r="13" spans="1:13" s="50" customFormat="1" ht="18.899999999999999" customHeight="1" x14ac:dyDescent="0.2">
      <c r="A13" s="14" t="s">
        <v>20</v>
      </c>
      <c r="B13" s="37">
        <v>991.6</v>
      </c>
      <c r="C13" s="37">
        <v>22.1</v>
      </c>
      <c r="D13" s="37">
        <v>33.799999999999997</v>
      </c>
      <c r="E13" s="37">
        <v>14.8</v>
      </c>
      <c r="F13" s="39">
        <v>90.1</v>
      </c>
      <c r="G13" s="37">
        <v>375.5</v>
      </c>
      <c r="H13" s="56" t="s">
        <v>74</v>
      </c>
      <c r="I13" s="38">
        <v>1.7</v>
      </c>
      <c r="J13" s="56">
        <v>6</v>
      </c>
      <c r="K13" s="56">
        <v>10</v>
      </c>
      <c r="L13" s="56">
        <v>14</v>
      </c>
      <c r="M13" s="56">
        <v>0</v>
      </c>
    </row>
    <row r="14" spans="1:13" s="50" customFormat="1" ht="18.899999999999999" customHeight="1" x14ac:dyDescent="0.2">
      <c r="A14" s="14" t="s">
        <v>21</v>
      </c>
      <c r="B14" s="37">
        <v>993.1</v>
      </c>
      <c r="C14" s="37">
        <v>27.3</v>
      </c>
      <c r="D14" s="37">
        <v>34.9</v>
      </c>
      <c r="E14" s="37">
        <v>19.899999999999999</v>
      </c>
      <c r="F14" s="39">
        <v>84.5</v>
      </c>
      <c r="G14" s="37">
        <v>36.5</v>
      </c>
      <c r="H14" s="56" t="s">
        <v>74</v>
      </c>
      <c r="I14" s="38">
        <v>2.5</v>
      </c>
      <c r="J14" s="56">
        <v>17</v>
      </c>
      <c r="K14" s="56">
        <v>7</v>
      </c>
      <c r="L14" s="56">
        <v>7</v>
      </c>
      <c r="M14" s="56">
        <v>0</v>
      </c>
    </row>
    <row r="15" spans="1:13" s="50" customFormat="1" ht="18.899999999999999" customHeight="1" x14ac:dyDescent="0.2">
      <c r="A15" s="14" t="s">
        <v>22</v>
      </c>
      <c r="B15" s="37">
        <v>992.7</v>
      </c>
      <c r="C15" s="37">
        <v>27.8</v>
      </c>
      <c r="D15" s="37">
        <v>35.799999999999997</v>
      </c>
      <c r="E15" s="37">
        <v>22.2</v>
      </c>
      <c r="F15" s="39">
        <v>90.1</v>
      </c>
      <c r="G15" s="37">
        <v>256.5</v>
      </c>
      <c r="H15" s="56" t="s">
        <v>74</v>
      </c>
      <c r="I15" s="38">
        <v>2.2999999999999998</v>
      </c>
      <c r="J15" s="56">
        <v>15</v>
      </c>
      <c r="K15" s="56">
        <v>2</v>
      </c>
      <c r="L15" s="56">
        <v>14</v>
      </c>
      <c r="M15" s="56">
        <v>0</v>
      </c>
    </row>
    <row r="16" spans="1:13" s="50" customFormat="1" ht="18.899999999999999" customHeight="1" x14ac:dyDescent="0.2">
      <c r="A16" s="14" t="s">
        <v>23</v>
      </c>
      <c r="B16" s="37">
        <v>995.2</v>
      </c>
      <c r="C16" s="37">
        <v>26</v>
      </c>
      <c r="D16" s="37">
        <v>33.9</v>
      </c>
      <c r="E16" s="37">
        <v>17.5</v>
      </c>
      <c r="F16" s="39">
        <v>87.5</v>
      </c>
      <c r="G16" s="37">
        <v>139.5</v>
      </c>
      <c r="H16" s="56" t="s">
        <v>67</v>
      </c>
      <c r="I16" s="38">
        <v>2.2000000000000002</v>
      </c>
      <c r="J16" s="56">
        <v>9</v>
      </c>
      <c r="K16" s="56">
        <v>10</v>
      </c>
      <c r="L16" s="56">
        <v>11</v>
      </c>
      <c r="M16" s="56">
        <v>0</v>
      </c>
    </row>
    <row r="17" spans="1:13" s="50" customFormat="1" ht="18.899999999999999" customHeight="1" x14ac:dyDescent="0.2">
      <c r="A17" s="14" t="s">
        <v>24</v>
      </c>
      <c r="B17" s="53">
        <v>996.5</v>
      </c>
      <c r="C17" s="37">
        <v>18</v>
      </c>
      <c r="D17" s="37">
        <v>28.9</v>
      </c>
      <c r="E17" s="37">
        <v>9.4</v>
      </c>
      <c r="F17" s="39">
        <v>67.900000000000006</v>
      </c>
      <c r="G17" s="37">
        <v>144</v>
      </c>
      <c r="H17" s="56" t="s">
        <v>67</v>
      </c>
      <c r="I17" s="38">
        <v>1.7</v>
      </c>
      <c r="J17" s="56">
        <v>15</v>
      </c>
      <c r="K17" s="56">
        <v>10</v>
      </c>
      <c r="L17" s="56">
        <v>6</v>
      </c>
      <c r="M17" s="56">
        <v>0</v>
      </c>
    </row>
    <row r="18" spans="1:13" s="50" customFormat="1" ht="18.899999999999999" customHeight="1" x14ac:dyDescent="0.2">
      <c r="A18" s="14" t="s">
        <v>25</v>
      </c>
      <c r="B18" s="37">
        <v>998.6</v>
      </c>
      <c r="C18" s="37">
        <v>13.9</v>
      </c>
      <c r="D18" s="37">
        <v>26.5</v>
      </c>
      <c r="E18" s="37">
        <v>4</v>
      </c>
      <c r="F18" s="39">
        <v>62.3</v>
      </c>
      <c r="G18" s="37">
        <v>61</v>
      </c>
      <c r="H18" s="56" t="s">
        <v>67</v>
      </c>
      <c r="I18" s="38">
        <v>2.1</v>
      </c>
      <c r="J18" s="56">
        <v>17</v>
      </c>
      <c r="K18" s="56">
        <v>9</v>
      </c>
      <c r="L18" s="56">
        <v>4</v>
      </c>
      <c r="M18" s="56">
        <v>0</v>
      </c>
    </row>
    <row r="19" spans="1:13" s="50" customFormat="1" ht="18.899999999999999" customHeight="1" x14ac:dyDescent="0.2">
      <c r="A19" s="13" t="s">
        <v>26</v>
      </c>
      <c r="B19" s="40">
        <v>999.8</v>
      </c>
      <c r="C19" s="40">
        <v>8.8000000000000007</v>
      </c>
      <c r="D19" s="40">
        <v>24.2</v>
      </c>
      <c r="E19" s="40">
        <v>-0.4</v>
      </c>
      <c r="F19" s="43">
        <v>57.2</v>
      </c>
      <c r="G19" s="40">
        <v>32.5</v>
      </c>
      <c r="H19" s="55" t="s">
        <v>67</v>
      </c>
      <c r="I19" s="41">
        <v>1.9</v>
      </c>
      <c r="J19" s="55">
        <v>21</v>
      </c>
      <c r="K19" s="55">
        <v>4</v>
      </c>
      <c r="L19" s="55">
        <v>6</v>
      </c>
      <c r="M19" s="55">
        <v>0</v>
      </c>
    </row>
    <row r="20" spans="1:13" s="50" customFormat="1" ht="21" customHeight="1" x14ac:dyDescent="0.2">
      <c r="A20" s="30" t="s">
        <v>79</v>
      </c>
      <c r="B20" s="34">
        <f>AVERAGE(B21:B32)</f>
        <v>995.94166666666672</v>
      </c>
      <c r="C20" s="34">
        <f>AVERAGE(C21:C32)</f>
        <v>17.033333333333335</v>
      </c>
      <c r="D20" s="34">
        <f>MAX(D21:D32)</f>
        <v>36.799999999999997</v>
      </c>
      <c r="E20" s="34">
        <f>MIN(E21:E32)</f>
        <v>-2.8</v>
      </c>
      <c r="F20" s="34">
        <f>AVERAGE(F21:F32)</f>
        <v>66.24166666666666</v>
      </c>
      <c r="G20" s="34">
        <f>SUM(G21:G32)</f>
        <v>2320.5</v>
      </c>
      <c r="H20" s="35" t="s">
        <v>67</v>
      </c>
      <c r="I20" s="32">
        <f>AVERAGE(I21:I32)</f>
        <v>2.0416666666666665</v>
      </c>
      <c r="J20" s="35">
        <f>SUM(J21:J32)</f>
        <v>165</v>
      </c>
      <c r="K20" s="35">
        <f>SUM(K21:K32)</f>
        <v>73</v>
      </c>
      <c r="L20" s="35">
        <f>SUM(L21:L32)</f>
        <v>128</v>
      </c>
      <c r="M20" s="35">
        <f>SUM(M21:M32)</f>
        <v>0</v>
      </c>
    </row>
    <row r="21" spans="1:13" s="50" customFormat="1" ht="18.899999999999999" customHeight="1" x14ac:dyDescent="0.2">
      <c r="A21" s="14" t="s">
        <v>15</v>
      </c>
      <c r="B21" s="33">
        <v>997.7</v>
      </c>
      <c r="C21" s="33">
        <v>7</v>
      </c>
      <c r="D21" s="33">
        <v>17</v>
      </c>
      <c r="E21" s="33">
        <v>-2.8</v>
      </c>
      <c r="F21" s="42">
        <v>49.9</v>
      </c>
      <c r="G21" s="33">
        <v>51.5</v>
      </c>
      <c r="H21" s="14" t="s">
        <v>80</v>
      </c>
      <c r="I21" s="36">
        <v>2.1</v>
      </c>
      <c r="J21" s="31">
        <v>24</v>
      </c>
      <c r="K21" s="31">
        <v>2</v>
      </c>
      <c r="L21" s="31">
        <v>5</v>
      </c>
      <c r="M21" s="31">
        <v>0</v>
      </c>
    </row>
    <row r="22" spans="1:13" s="50" customFormat="1" ht="18.899999999999999" customHeight="1" x14ac:dyDescent="0.2">
      <c r="A22" s="14" t="s">
        <v>16</v>
      </c>
      <c r="B22" s="37">
        <v>1001.3</v>
      </c>
      <c r="C22" s="37">
        <v>7.7</v>
      </c>
      <c r="D22" s="37">
        <v>22.6</v>
      </c>
      <c r="E22" s="37">
        <v>0.1</v>
      </c>
      <c r="F22" s="39">
        <v>63</v>
      </c>
      <c r="G22" s="37">
        <v>116</v>
      </c>
      <c r="H22" s="57" t="s">
        <v>80</v>
      </c>
      <c r="I22" s="38">
        <v>1.9</v>
      </c>
      <c r="J22" s="14">
        <v>8</v>
      </c>
      <c r="K22" s="14">
        <v>7</v>
      </c>
      <c r="L22" s="14">
        <v>14</v>
      </c>
      <c r="M22" s="14">
        <v>0</v>
      </c>
    </row>
    <row r="23" spans="1:13" s="50" customFormat="1" ht="18.899999999999999" customHeight="1" x14ac:dyDescent="0.2">
      <c r="A23" s="14" t="s">
        <v>17</v>
      </c>
      <c r="B23" s="37">
        <v>994.7</v>
      </c>
      <c r="C23" s="37">
        <v>9.1999999999999993</v>
      </c>
      <c r="D23" s="37">
        <v>24.9</v>
      </c>
      <c r="E23" s="37">
        <v>-0.7</v>
      </c>
      <c r="F23" s="39">
        <v>56.5</v>
      </c>
      <c r="G23" s="51">
        <v>236.5</v>
      </c>
      <c r="H23" s="57" t="s">
        <v>80</v>
      </c>
      <c r="I23" s="52">
        <v>2.2000000000000002</v>
      </c>
      <c r="J23" s="14">
        <v>14</v>
      </c>
      <c r="K23" s="14">
        <v>4</v>
      </c>
      <c r="L23" s="14">
        <v>13</v>
      </c>
      <c r="M23" s="14">
        <v>0</v>
      </c>
    </row>
    <row r="24" spans="1:13" s="50" customFormat="1" ht="18.899999999999999" customHeight="1" x14ac:dyDescent="0.2">
      <c r="A24" s="14" t="s">
        <v>18</v>
      </c>
      <c r="B24" s="37">
        <v>996.5</v>
      </c>
      <c r="C24" s="37">
        <v>15.9</v>
      </c>
      <c r="D24" s="37">
        <v>25.2</v>
      </c>
      <c r="E24" s="37">
        <v>5.9</v>
      </c>
      <c r="F24" s="39">
        <v>70.3</v>
      </c>
      <c r="G24" s="37">
        <v>147</v>
      </c>
      <c r="H24" s="14" t="s">
        <v>81</v>
      </c>
      <c r="I24" s="38">
        <v>1.8</v>
      </c>
      <c r="J24" s="14">
        <v>9</v>
      </c>
      <c r="K24" s="14">
        <v>5</v>
      </c>
      <c r="L24" s="14">
        <v>16</v>
      </c>
      <c r="M24" s="14">
        <v>0</v>
      </c>
    </row>
    <row r="25" spans="1:13" s="50" customFormat="1" ht="18.899999999999999" customHeight="1" x14ac:dyDescent="0.2">
      <c r="A25" s="14" t="s">
        <v>19</v>
      </c>
      <c r="B25" s="37">
        <v>995.8</v>
      </c>
      <c r="C25" s="37">
        <v>18.899999999999999</v>
      </c>
      <c r="D25" s="37">
        <v>26.3</v>
      </c>
      <c r="E25" s="37">
        <v>8.6999999999999993</v>
      </c>
      <c r="F25" s="39">
        <v>66.3</v>
      </c>
      <c r="G25" s="37">
        <v>221.5</v>
      </c>
      <c r="H25" s="57" t="s">
        <v>81</v>
      </c>
      <c r="I25" s="38">
        <v>2.5</v>
      </c>
      <c r="J25" s="14">
        <v>8</v>
      </c>
      <c r="K25" s="14">
        <v>7</v>
      </c>
      <c r="L25" s="14">
        <v>16</v>
      </c>
      <c r="M25" s="14">
        <v>0</v>
      </c>
    </row>
    <row r="26" spans="1:13" s="50" customFormat="1" ht="18.899999999999999" customHeight="1" x14ac:dyDescent="0.2">
      <c r="A26" s="14" t="s">
        <v>20</v>
      </c>
      <c r="B26" s="37">
        <v>992.1</v>
      </c>
      <c r="C26" s="37">
        <v>21.9</v>
      </c>
      <c r="D26" s="37">
        <v>33.4</v>
      </c>
      <c r="E26" s="37">
        <v>14.5</v>
      </c>
      <c r="F26" s="39">
        <v>73.5</v>
      </c>
      <c r="G26" s="37">
        <v>438.5</v>
      </c>
      <c r="H26" s="57" t="s">
        <v>81</v>
      </c>
      <c r="I26" s="38">
        <v>1.9</v>
      </c>
      <c r="J26" s="14">
        <v>12</v>
      </c>
      <c r="K26" s="14">
        <v>7</v>
      </c>
      <c r="L26" s="14">
        <v>11</v>
      </c>
      <c r="M26" s="14">
        <v>0</v>
      </c>
    </row>
    <row r="27" spans="1:13" s="50" customFormat="1" ht="18.899999999999999" customHeight="1" x14ac:dyDescent="0.2">
      <c r="A27" s="14" t="s">
        <v>21</v>
      </c>
      <c r="B27" s="37">
        <v>991</v>
      </c>
      <c r="C27" s="37">
        <v>28</v>
      </c>
      <c r="D27" s="37">
        <v>36.799999999999997</v>
      </c>
      <c r="E27" s="37">
        <v>21.5</v>
      </c>
      <c r="F27" s="39">
        <v>72.5</v>
      </c>
      <c r="G27" s="37">
        <v>115</v>
      </c>
      <c r="H27" s="57" t="s">
        <v>81</v>
      </c>
      <c r="I27" s="38">
        <v>2.2000000000000002</v>
      </c>
      <c r="J27" s="14">
        <v>13</v>
      </c>
      <c r="K27" s="14">
        <v>5</v>
      </c>
      <c r="L27" s="14">
        <v>13</v>
      </c>
      <c r="M27" s="14">
        <v>0</v>
      </c>
    </row>
    <row r="28" spans="1:13" s="50" customFormat="1" ht="18.899999999999999" customHeight="1" x14ac:dyDescent="0.2">
      <c r="A28" s="14" t="s">
        <v>22</v>
      </c>
      <c r="B28" s="37">
        <v>990.7</v>
      </c>
      <c r="C28" s="37">
        <v>27.9</v>
      </c>
      <c r="D28" s="37">
        <v>35.9</v>
      </c>
      <c r="E28" s="37">
        <v>23</v>
      </c>
      <c r="F28" s="39">
        <v>76.5</v>
      </c>
      <c r="G28" s="37">
        <v>612</v>
      </c>
      <c r="H28" s="58" t="s">
        <v>74</v>
      </c>
      <c r="I28" s="38">
        <v>2</v>
      </c>
      <c r="J28" s="14">
        <v>12</v>
      </c>
      <c r="K28" s="14">
        <v>7</v>
      </c>
      <c r="L28" s="14">
        <v>12</v>
      </c>
      <c r="M28" s="14">
        <v>0</v>
      </c>
    </row>
    <row r="29" spans="1:13" s="50" customFormat="1" ht="18.899999999999999" customHeight="1" x14ac:dyDescent="0.2">
      <c r="A29" s="14" t="s">
        <v>23</v>
      </c>
      <c r="B29" s="37">
        <v>995.9</v>
      </c>
      <c r="C29" s="37">
        <v>26.3</v>
      </c>
      <c r="D29" s="37">
        <v>35.799999999999997</v>
      </c>
      <c r="E29" s="37">
        <v>19.2</v>
      </c>
      <c r="F29" s="39">
        <v>71.900000000000006</v>
      </c>
      <c r="G29" s="37">
        <v>39.5</v>
      </c>
      <c r="H29" s="58" t="s">
        <v>74</v>
      </c>
      <c r="I29" s="38">
        <v>2.5</v>
      </c>
      <c r="J29" s="14">
        <v>13</v>
      </c>
      <c r="K29" s="14">
        <v>11</v>
      </c>
      <c r="L29" s="14">
        <v>6</v>
      </c>
      <c r="M29" s="14">
        <v>0</v>
      </c>
    </row>
    <row r="30" spans="1:13" s="50" customFormat="1" ht="18.899999999999999" customHeight="1" x14ac:dyDescent="0.2">
      <c r="A30" s="14" t="s">
        <v>24</v>
      </c>
      <c r="B30" s="53">
        <v>1000.7</v>
      </c>
      <c r="C30" s="37">
        <v>20.399999999999999</v>
      </c>
      <c r="D30" s="37">
        <v>32</v>
      </c>
      <c r="E30" s="37">
        <v>10.5</v>
      </c>
      <c r="F30" s="39">
        <v>74.3</v>
      </c>
      <c r="G30" s="37">
        <v>195</v>
      </c>
      <c r="H30" s="14" t="s">
        <v>82</v>
      </c>
      <c r="I30" s="38">
        <v>1.8</v>
      </c>
      <c r="J30" s="14">
        <v>9</v>
      </c>
      <c r="K30" s="14">
        <v>9</v>
      </c>
      <c r="L30" s="14">
        <v>13</v>
      </c>
      <c r="M30" s="14">
        <v>0</v>
      </c>
    </row>
    <row r="31" spans="1:13" s="50" customFormat="1" ht="18.899999999999999" customHeight="1" x14ac:dyDescent="0.2">
      <c r="A31" s="14" t="s">
        <v>25</v>
      </c>
      <c r="B31" s="37">
        <v>999.8</v>
      </c>
      <c r="C31" s="37">
        <v>13.5</v>
      </c>
      <c r="D31" s="37">
        <v>23.8</v>
      </c>
      <c r="E31" s="37">
        <v>4</v>
      </c>
      <c r="F31" s="39">
        <v>68.7</v>
      </c>
      <c r="G31" s="37">
        <v>148</v>
      </c>
      <c r="H31" s="14" t="s">
        <v>83</v>
      </c>
      <c r="I31" s="38">
        <v>1.7</v>
      </c>
      <c r="J31" s="14">
        <v>13</v>
      </c>
      <c r="K31" s="14">
        <v>8</v>
      </c>
      <c r="L31" s="14">
        <v>9</v>
      </c>
      <c r="M31" s="14">
        <v>0</v>
      </c>
    </row>
    <row r="32" spans="1:13" s="50" customFormat="1" ht="18.899999999999999" customHeight="1" x14ac:dyDescent="0.2">
      <c r="A32" s="13" t="s">
        <v>26</v>
      </c>
      <c r="B32" s="40">
        <v>995.1</v>
      </c>
      <c r="C32" s="40">
        <v>7.7</v>
      </c>
      <c r="D32" s="40">
        <v>18.600000000000001</v>
      </c>
      <c r="E32" s="40">
        <v>-1</v>
      </c>
      <c r="F32" s="43">
        <v>51.5</v>
      </c>
      <c r="G32" s="40">
        <v>0</v>
      </c>
      <c r="H32" s="13" t="s">
        <v>83</v>
      </c>
      <c r="I32" s="41">
        <v>1.9</v>
      </c>
      <c r="J32" s="13">
        <v>30</v>
      </c>
      <c r="K32" s="13">
        <v>1</v>
      </c>
      <c r="L32" s="13">
        <v>0</v>
      </c>
      <c r="M32" s="13">
        <v>0</v>
      </c>
    </row>
    <row r="33" spans="1:13" s="50" customFormat="1" ht="13.5" customHeight="1" x14ac:dyDescent="0.2">
      <c r="A33" s="46" t="s">
        <v>75</v>
      </c>
      <c r="B33" s="49"/>
      <c r="C33" s="49"/>
      <c r="D33" s="49"/>
      <c r="E33" s="49"/>
      <c r="G33" s="49"/>
    </row>
    <row r="34" spans="1:13" x14ac:dyDescent="0.2">
      <c r="A34" s="46"/>
      <c r="B34" s="49"/>
      <c r="C34" s="49"/>
      <c r="D34" s="49"/>
      <c r="E34" s="49"/>
      <c r="F34" s="50"/>
      <c r="G34" s="49"/>
      <c r="H34" s="50"/>
      <c r="I34" s="50"/>
      <c r="J34" s="50"/>
      <c r="K34" s="50"/>
      <c r="L34" s="50"/>
      <c r="M34" s="50"/>
    </row>
  </sheetData>
  <sheetProtection algorithmName="SHA-512" hashValue="YdsB/Vx9NWxbZWNlBowoN/Dxhl6ue5ebk4fmwoBQzPePg/9oKLMU0DXtMtjbXPh/FUkv/NRZCSj6nuVJ1JVwTQ==" saltValue="j1QYP0lNCFMry155tRNh9A==" spinCount="100000" sheet="1" objects="1" scenarios="1"/>
  <mergeCells count="16">
    <mergeCell ref="A1:M1"/>
    <mergeCell ref="A3:M3"/>
    <mergeCell ref="J4:M4"/>
    <mergeCell ref="J5:J6"/>
    <mergeCell ref="K5:K6"/>
    <mergeCell ref="L5:L6"/>
    <mergeCell ref="M5:M6"/>
    <mergeCell ref="F4:F6"/>
    <mergeCell ref="A4:A6"/>
    <mergeCell ref="H4:I4"/>
    <mergeCell ref="G4:G6"/>
    <mergeCell ref="B4:B6"/>
    <mergeCell ref="C4:E4"/>
    <mergeCell ref="E5:E6"/>
    <mergeCell ref="D5:D6"/>
    <mergeCell ref="C5:C6"/>
  </mergeCells>
  <phoneticPr fontId="2"/>
  <pageMargins left="0.70866141732283472" right="0.70866141732283472" top="0.78740157480314965" bottom="0.78740157480314965" header="0.51181102362204722" footer="0.51181102362204722"/>
  <pageSetup paperSize="9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7・8</vt:lpstr>
      <vt:lpstr>9 </vt:lpstr>
      <vt:lpstr>10</vt:lpstr>
      <vt:lpstr>'7・8'!Print_Area</vt:lpstr>
    </vt:vector>
  </TitlesOfParts>
  <Company>秦野市役所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JYOSYO01</dc:creator>
  <cp:lastModifiedBy>Windows ユーザー</cp:lastModifiedBy>
  <cp:lastPrinted>2025-05-20T08:06:48Z</cp:lastPrinted>
  <dcterms:created xsi:type="dcterms:W3CDTF">2005-01-28T04:58:53Z</dcterms:created>
  <dcterms:modified xsi:type="dcterms:W3CDTF">2025-06-26T04:47:22Z</dcterms:modified>
</cp:coreProperties>
</file>