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238\Desktop\運営の手引き\集団指導\04.地域密着型通所\"/>
    </mc:Choice>
  </mc:AlternateContent>
  <bookViews>
    <workbookView xWindow="30315" yWindow="195" windowWidth="25515" windowHeight="16845" tabRatio="670"/>
  </bookViews>
  <sheets>
    <sheet name="運営状況点検書（地域密着型通所介護）" sheetId="13" r:id="rId1"/>
    <sheet name="利用者数一覧表" sheetId="14" r:id="rId2"/>
    <sheet name="看護職員人欠確認表" sheetId="15" r:id="rId3"/>
    <sheet name="介護職員人欠確認表" sheetId="16" r:id="rId4"/>
    <sheet name=" 非常災害対策計画" sheetId="17" r:id="rId5"/>
    <sheet name="地密通所（1枚版）" sheetId="10" r:id="rId6"/>
    <sheet name="地密通所（100名）" sheetId="12" r:id="rId7"/>
    <sheet name="シフト記号表（勤務時間帯）" sheetId="11" r:id="rId8"/>
    <sheet name="プルダウン・リスト" sheetId="3" r:id="rId9"/>
    <sheet name="【記載例】地密通所" sheetId="8" r:id="rId10"/>
    <sheet name="【記載例】シフト記号表（勤務時間帯）" sheetId="6" r:id="rId11"/>
    <sheet name="記入方法" sheetId="7" r:id="rId12"/>
  </sheets>
  <definedNames>
    <definedName name="【記載例】シフト記号" localSheetId="7">'シフト記号表（勤務時間帯）'!$C$6:$C$35</definedName>
    <definedName name="【記載例】シフト記号">'【記載例】シフト記号表（勤務時間帯）'!$C$6:$C$35</definedName>
    <definedName name="HIT_ROW107" localSheetId="4">' 非常災害対策計画'!#REF!</definedName>
    <definedName name="HIT_ROW107" localSheetId="0">'運営状況点検書（地域密着型通所介護）'!#REF!</definedName>
    <definedName name="HIT_ROW109" localSheetId="4">' 非常災害対策計画'!#REF!</definedName>
    <definedName name="HIT_ROW109" localSheetId="0">'運営状況点検書（地域密着型通所介護）'!#REF!</definedName>
    <definedName name="HIT_ROW124" localSheetId="4">' 非常災害対策計画'!#REF!</definedName>
    <definedName name="HIT_ROW124" localSheetId="0">'運営状況点検書（地域密着型通所介護）'!#REF!</definedName>
    <definedName name="HIT_ROW180" localSheetId="4">' 非常災害対策計画'!#REF!</definedName>
    <definedName name="HIT_ROW180" localSheetId="0">'運営状況点検書（地域密着型通所介護）'!#REF!</definedName>
    <definedName name="HIT_ROW81" localSheetId="4">' 非常災害対策計画'!#REF!</definedName>
    <definedName name="HIT_ROW81" localSheetId="0">'運営状況点検書（地域密着型通所介護）'!#REF!</definedName>
    <definedName name="_xlnm.Print_Area" localSheetId="4">' 非常災害対策計画'!$A$1:$AA$59</definedName>
    <definedName name="_xlnm.Print_Area" localSheetId="9">【記載例】地密通所!$A$1:$BF$72</definedName>
    <definedName name="_xlnm.Print_Area" localSheetId="0">'運営状況点検書（地域密着型通所介護）'!$A$1:$AA$505</definedName>
    <definedName name="_xlnm.Print_Area" localSheetId="3">介護職員人欠確認表!$A$1:$AM$44</definedName>
    <definedName name="_xlnm.Print_Area" localSheetId="11">記入方法!$B$1:$P$84</definedName>
    <definedName name="_xlnm.Print_Area" localSheetId="6">'地密通所（100名）'!$A$1:$BF$333</definedName>
    <definedName name="_xlnm.Print_Area" localSheetId="5">'地密通所（1枚版）'!$A$1:$BF$72</definedName>
    <definedName name="_xlnm.Print_Area" localSheetId="1">利用者数一覧表!$A$1:$AL$30</definedName>
    <definedName name="_xlnm.Print_Titles" localSheetId="6">'地密通所（100名）'!$1:$21</definedName>
    <definedName name="_xlnm.Print_Titles" localSheetId="5">'地密通所（1枚版）'!$1:$21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<sst xmlns="http://schemas.openxmlformats.org/spreadsheetml/2006/main" count="2441" uniqueCount="860">
  <si>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</si>
  <si>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</si>
  <si>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</si>
  <si>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</si>
  <si>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</si>
  <si>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</si>
  <si>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</si>
  <si>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</si>
  <si>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</si>
  <si>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</si>
  <si>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</si>
  <si>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</si>
  <si>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</si>
  <si>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</si>
  <si>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</si>
  <si>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</si>
  <si>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</si>
  <si>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</si>
  <si>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</si>
  <si>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</si>
  <si>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</si>
  <si>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</si>
  <si>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</si>
  <si>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</si>
  <si>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</si>
  <si>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</si>
  <si>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</si>
  <si>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</si>
  <si>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</si>
  <si>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</si>
  <si>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</si>
  <si>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</si>
  <si>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</si>
  <si>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</si>
  <si>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</si>
  <si>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</si>
  <si>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</si>
  <si>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</si>
  <si>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</si>
  <si>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</si>
  <si>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</si>
  <si>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</si>
  <si>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</si>
  <si>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</si>
  <si>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</si>
  <si>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</si>
  <si>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</si>
  <si>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</si>
  <si>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</si>
  <si>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</si>
  <si>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</si>
  <si>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</si>
  <si>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</si>
  <si>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</si>
  <si>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</si>
  <si>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</si>
  <si>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</si>
  <si>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</si>
  <si>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</si>
  <si>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</si>
  <si>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</si>
  <si>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</si>
  <si>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</si>
  <si>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</si>
  <si>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</si>
  <si>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</si>
  <si>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</si>
  <si>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</si>
  <si>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</si>
  <si>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</si>
  <si>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</si>
  <si>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</si>
  <si>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</si>
  <si>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</si>
  <si>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</si>
  <si>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</si>
  <si>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</si>
  <si>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</si>
  <si>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</si>
  <si>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</si>
  <si>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</si>
  <si>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</si>
  <si>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</si>
  <si>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</si>
  <si>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</si>
  <si>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</si>
  <si>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</si>
  <si>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</si>
  <si>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</si>
  <si>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</si>
  <si>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</si>
  <si>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</si>
  <si>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</si>
  <si>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</si>
  <si>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</si>
  <si>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</si>
  <si>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</si>
  <si>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</si>
  <si>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</si>
  <si>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</si>
  <si>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</si>
  <si>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</si>
  <si>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</si>
  <si>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</si>
  <si>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</si>
  <si>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</si>
  <si>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</si>
  <si>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</si>
  <si>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</si>
  <si>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</si>
  <si>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</si>
  <si>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</si>
  <si>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</si>
  <si>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</si>
  <si>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</si>
  <si>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</si>
  <si>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</si>
  <si>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</si>
  <si>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</si>
  <si>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</si>
  <si>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</si>
  <si>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</si>
  <si>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</si>
  <si>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</si>
  <si>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</si>
  <si>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</si>
  <si>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</si>
  <si>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</si>
  <si>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</si>
  <si>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</si>
  <si>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</si>
  <si>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</si>
  <si>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</si>
  <si>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</si>
  <si>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</si>
  <si>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</si>
  <si>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</si>
  <si>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</si>
  <si>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</si>
  <si>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</si>
  <si>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</si>
  <si>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</si>
  <si>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</si>
  <si>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</si>
  <si>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</si>
  <si>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</si>
  <si>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</si>
  <si>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</si>
  <si>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</si>
  <si>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</si>
  <si>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</si>
  <si>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</si>
  <si>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</si>
  <si>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</si>
  <si>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</si>
  <si>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</si>
  <si>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</si>
  <si>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</si>
  <si>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</si>
  <si>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</si>
  <si>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</si>
  <si>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</si>
  <si>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</si>
  <si>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</si>
  <si>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</si>
  <si>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</si>
  <si>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</si>
  <si>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</si>
  <si>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</si>
  <si>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</si>
  <si>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</si>
  <si>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</si>
  <si>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</si>
  <si>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</si>
  <si>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</si>
  <si>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</si>
  <si>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</si>
  <si>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</si>
  <si>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</si>
  <si>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</si>
  <si>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</si>
  <si>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</si>
  <si>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</si>
  <si>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</si>
  <si>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</si>
  <si>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</si>
  <si>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</si>
  <si>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</si>
  <si>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</si>
  <si>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</si>
  <si>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</si>
  <si>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</si>
  <si>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</si>
  <si>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</si>
  <si>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</si>
  <si>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</si>
  <si>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</si>
  <si>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</si>
  <si>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</si>
  <si>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</si>
  <si>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</si>
  <si>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</si>
  <si>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</si>
  <si>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</si>
  <si>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</si>
  <si>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</si>
  <si>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</si>
  <si>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</si>
  <si>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</si>
  <si>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</si>
  <si>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</si>
  <si>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</si>
  <si>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</si>
  <si>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</si>
  <si>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</si>
  <si>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</si>
  <si>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</si>
  <si>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</si>
  <si>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次の添付書類を忘れずに作成し、添付してください。</t>
    <rPh sb="0" eb="1">
      <t>ツギ</t>
    </rPh>
    <phoneticPr fontId="27"/>
  </si>
  <si>
    <t>●</t>
    <phoneticPr fontId="27"/>
  </si>
  <si>
    <t>運営状況点検書で適切にできていなかった項目については、速やかに改善してください。</t>
    <rPh sb="8" eb="10">
      <t>テキセツ</t>
    </rPh>
    <rPh sb="19" eb="21">
      <t>コウモク</t>
    </rPh>
    <rPh sb="27" eb="28">
      <t>スミ</t>
    </rPh>
    <phoneticPr fontId="27"/>
  </si>
  <si>
    <t>不適切又は不正な内容が認められた場合、基準等の違反として監査等の対象となります。なお、重大な違反状態の場合には、指定取消となる場合もありますので、十分な注意が必要です。</t>
    <rPh sb="56" eb="58">
      <t>シテイ</t>
    </rPh>
    <phoneticPr fontId="27"/>
  </si>
  <si>
    <t>以上で終了です。お疲れ様でした。</t>
  </si>
  <si>
    <t>　　加算の算定要件を満たしていない場合、加算の取下げが必要なケースが
あります。運営の手引きでご確認の上、市にご相談ください。</t>
    <phoneticPr fontId="27"/>
  </si>
  <si>
    <t>　問４の減算を行っている場合、運動器機能向上加算、栄養改善加算、口腔機能向上加算、サービス提供体制強化加算は算定していない。</t>
    <rPh sb="4" eb="6">
      <t>ゲンサン</t>
    </rPh>
    <rPh sb="7" eb="8">
      <t>オコナ</t>
    </rPh>
    <rPh sb="12" eb="14">
      <t>バアイ</t>
    </rPh>
    <rPh sb="15" eb="17">
      <t>ウンドウ</t>
    </rPh>
    <rPh sb="17" eb="18">
      <t>キ</t>
    </rPh>
    <rPh sb="18" eb="20">
      <t>キノウ</t>
    </rPh>
    <rPh sb="20" eb="22">
      <t>コウジョウ</t>
    </rPh>
    <rPh sb="22" eb="24">
      <t>カサン</t>
    </rPh>
    <rPh sb="25" eb="27">
      <t>エイヨウ</t>
    </rPh>
    <rPh sb="27" eb="29">
      <t>カイゼン</t>
    </rPh>
    <rPh sb="29" eb="31">
      <t>カサン</t>
    </rPh>
    <rPh sb="32" eb="34">
      <t>コウクウ</t>
    </rPh>
    <rPh sb="34" eb="36">
      <t>キノウ</t>
    </rPh>
    <rPh sb="36" eb="38">
      <t>コウジョウ</t>
    </rPh>
    <rPh sb="38" eb="40">
      <t>カサン</t>
    </rPh>
    <rPh sb="45" eb="47">
      <t>テイキョウ</t>
    </rPh>
    <rPh sb="47" eb="49">
      <t>タイセイ</t>
    </rPh>
    <rPh sb="49" eb="51">
      <t>キョウカ</t>
    </rPh>
    <rPh sb="51" eb="53">
      <t>カサン</t>
    </rPh>
    <rPh sb="54" eb="56">
      <t>サンテイ</t>
    </rPh>
    <phoneticPr fontId="27"/>
  </si>
  <si>
    <t>問５</t>
    <rPh sb="0" eb="1">
      <t>ト</t>
    </rPh>
    <phoneticPr fontId="27"/>
  </si>
  <si>
    <t>　問３で×の場合、市に届け出た上で、０．９以上１未満となった月の翌々月から人員基準欠如が解消されるに至った月の介護報酬については、その単位の利用者全員について所定単位数の70/100に相当する単位数を算定している（人員基準欠如となった月の翌月の末日において人員基準を満たしている場合を除く）。</t>
    <rPh sb="21" eb="23">
      <t>イジョウ</t>
    </rPh>
    <rPh sb="24" eb="26">
      <t>ミマン</t>
    </rPh>
    <rPh sb="55" eb="57">
      <t>カイゴ</t>
    </rPh>
    <rPh sb="57" eb="59">
      <t>ホウシュウ</t>
    </rPh>
    <rPh sb="92" eb="94">
      <t>ソウトウ</t>
    </rPh>
    <rPh sb="96" eb="99">
      <t>タンイスウ</t>
    </rPh>
    <phoneticPr fontId="27"/>
  </si>
  <si>
    <t>問４</t>
    <rPh sb="0" eb="1">
      <t>ト</t>
    </rPh>
    <phoneticPr fontId="27"/>
  </si>
  <si>
    <t>「×」と回答した場合のみ問４を回答してください。</t>
    <phoneticPr fontId="27"/>
  </si>
  <si>
    <t>※</t>
    <phoneticPr fontId="27"/>
  </si>
  <si>
    <t>０．９　≦</t>
    <phoneticPr fontId="27"/>
  </si>
  <si>
    <t>問３</t>
    <rPh sb="0" eb="1">
      <t>ト</t>
    </rPh>
    <phoneticPr fontId="27"/>
  </si>
  <si>
    <t>　問１で×の場合、市に届け出た上で、０．９を下回った月の次の月から人員基準欠如が解消されるに至った月の介護報酬については、その単位の利用者全員について所定単位数の70/100に相当する単位数を算定している。</t>
    <rPh sb="1" eb="2">
      <t>ト</t>
    </rPh>
    <rPh sb="6" eb="8">
      <t>バアイ</t>
    </rPh>
    <rPh sb="9" eb="10">
      <t>シ</t>
    </rPh>
    <rPh sb="11" eb="12">
      <t>トド</t>
    </rPh>
    <rPh sb="13" eb="14">
      <t>デ</t>
    </rPh>
    <rPh sb="15" eb="16">
      <t>ウエ</t>
    </rPh>
    <rPh sb="88" eb="90">
      <t>ソウトウ</t>
    </rPh>
    <rPh sb="92" eb="95">
      <t>タンイスウ</t>
    </rPh>
    <phoneticPr fontId="27"/>
  </si>
  <si>
    <t>問２</t>
    <rPh sb="0" eb="1">
      <t>ト</t>
    </rPh>
    <phoneticPr fontId="27"/>
  </si>
  <si>
    <t>「×」と回答した場合のみ問２を回答してください。
「○」と回答した場合は問３へ進んでください。</t>
    <phoneticPr fontId="27"/>
  </si>
  <si>
    <t>＜　０．９</t>
    <phoneticPr fontId="27"/>
  </si>
  <si>
    <t>問１</t>
    <rPh sb="0" eb="1">
      <t>ト</t>
    </rPh>
    <phoneticPr fontId="27"/>
  </si>
  <si>
    <t>※問１が○の場合は、別紙５による確認は不要です。</t>
    <rPh sb="1" eb="2">
      <t>トイ</t>
    </rPh>
    <rPh sb="6" eb="8">
      <t>バアイ</t>
    </rPh>
    <rPh sb="10" eb="12">
      <t>ベッシ</t>
    </rPh>
    <rPh sb="16" eb="18">
      <t>カクニン</t>
    </rPh>
    <rPh sb="19" eb="21">
      <t>フヨウ</t>
    </rPh>
    <phoneticPr fontId="27"/>
  </si>
  <si>
    <t>◆人員欠如について必要に応じ、別紙５　介護職員配置一覧表により確認してください。</t>
    <phoneticPr fontId="27"/>
  </si>
  <si>
    <t>（５）　介護職員欠如</t>
    <rPh sb="4" eb="6">
      <t>カイゴ</t>
    </rPh>
    <rPh sb="6" eb="8">
      <t>ショクイン</t>
    </rPh>
    <rPh sb="8" eb="10">
      <t>ケツジョ</t>
    </rPh>
    <phoneticPr fontId="27"/>
  </si>
  <si>
    <t>　問３で×の場合、市に届け出た上で、０．９以上１未満となった月の翌々月から人員基準欠如が解消されるに至った月の介護報酬については、その単位の利用者全員について所定単位数の70/100に相当する単位数を算定している（人員基準欠如となった月の翌月の末日において人員基準を満たしている場合を除く）。</t>
    <rPh sb="6" eb="8">
      <t>バアイ</t>
    </rPh>
    <rPh sb="9" eb="10">
      <t>シ</t>
    </rPh>
    <rPh sb="11" eb="12">
      <t>トド</t>
    </rPh>
    <rPh sb="13" eb="14">
      <t>デ</t>
    </rPh>
    <rPh sb="15" eb="16">
      <t>ウエ</t>
    </rPh>
    <rPh sb="21" eb="23">
      <t>イジョウ</t>
    </rPh>
    <rPh sb="24" eb="26">
      <t>ミマン</t>
    </rPh>
    <rPh sb="55" eb="57">
      <t>カイゴ</t>
    </rPh>
    <rPh sb="57" eb="59">
      <t>ホウシュウ</t>
    </rPh>
    <rPh sb="92" eb="94">
      <t>ソウトウ</t>
    </rPh>
    <rPh sb="96" eb="99">
      <t>タンイスウ</t>
    </rPh>
    <rPh sb="107" eb="109">
      <t>ジンイン</t>
    </rPh>
    <rPh sb="109" eb="111">
      <t>キジュン</t>
    </rPh>
    <rPh sb="111" eb="113">
      <t>ケツジョ</t>
    </rPh>
    <rPh sb="117" eb="118">
      <t>ツキ</t>
    </rPh>
    <phoneticPr fontId="27"/>
  </si>
  <si>
    <t>　問１で×の場合、市に届け出た上で、０．９を下回った月の次の月から人員基準欠如が解消されるに至った月の介護報酬については、その単位の利用者全員について所定単位数の70/100に相当する単位数を算定している。</t>
    <rPh sb="6" eb="8">
      <t>バアイ</t>
    </rPh>
    <rPh sb="9" eb="10">
      <t>シ</t>
    </rPh>
    <rPh sb="11" eb="12">
      <t>トド</t>
    </rPh>
    <rPh sb="13" eb="14">
      <t>デ</t>
    </rPh>
    <rPh sb="15" eb="16">
      <t>ウエ</t>
    </rPh>
    <rPh sb="88" eb="90">
      <t>ソウトウ</t>
    </rPh>
    <rPh sb="92" eb="95">
      <t>タンイスウ</t>
    </rPh>
    <phoneticPr fontId="27"/>
  </si>
  <si>
    <t>「×」と回答した場合のみ問２を回答してください。
「○」と回答した場合は問３へ進んでください。</t>
    <rPh sb="29" eb="31">
      <t>カイトウ</t>
    </rPh>
    <rPh sb="33" eb="35">
      <t>バアイ</t>
    </rPh>
    <rPh sb="36" eb="37">
      <t>トイ</t>
    </rPh>
    <rPh sb="39" eb="40">
      <t>スス</t>
    </rPh>
    <phoneticPr fontId="27"/>
  </si>
  <si>
    <t>※問１が○の場合は、別紙４による確認は不要です。</t>
    <rPh sb="1" eb="2">
      <t>トイ</t>
    </rPh>
    <rPh sb="6" eb="8">
      <t>バアイ</t>
    </rPh>
    <rPh sb="10" eb="12">
      <t>ベッシ</t>
    </rPh>
    <rPh sb="16" eb="18">
      <t>カクニン</t>
    </rPh>
    <rPh sb="19" eb="21">
      <t>フヨウ</t>
    </rPh>
    <phoneticPr fontId="27"/>
  </si>
  <si>
    <t>◆人員欠如について必要に応じ、別紙４　看護職員配置一覧表により確認してください。</t>
    <phoneticPr fontId="27"/>
  </si>
  <si>
    <t>（４）　看護職員欠如</t>
    <rPh sb="4" eb="6">
      <t>カンゴ</t>
    </rPh>
    <rPh sb="6" eb="8">
      <t>ショクイン</t>
    </rPh>
    <rPh sb="8" eb="10">
      <t>ケツジョ</t>
    </rPh>
    <phoneticPr fontId="27"/>
  </si>
  <si>
    <t>　利用者が、宿泊サービスを利用した場合や利用者宅以外への送迎を行った場合、午前と午後で別単位となるサービスを連続利用した場合は、減算している。</t>
    <rPh sb="1" eb="4">
      <t>リヨウシャ</t>
    </rPh>
    <rPh sb="6" eb="8">
      <t>シュクハク</t>
    </rPh>
    <rPh sb="13" eb="15">
      <t>リヨウ</t>
    </rPh>
    <rPh sb="17" eb="19">
      <t>バアイ</t>
    </rPh>
    <rPh sb="20" eb="23">
      <t>リヨウシャ</t>
    </rPh>
    <rPh sb="23" eb="24">
      <t>タク</t>
    </rPh>
    <rPh sb="24" eb="26">
      <t>イガイ</t>
    </rPh>
    <rPh sb="28" eb="30">
      <t>ソウゲイ</t>
    </rPh>
    <rPh sb="31" eb="32">
      <t>オコナ</t>
    </rPh>
    <rPh sb="34" eb="36">
      <t>バアイ</t>
    </rPh>
    <rPh sb="37" eb="39">
      <t>ゴゼン</t>
    </rPh>
    <rPh sb="40" eb="42">
      <t>ゴゴ</t>
    </rPh>
    <rPh sb="43" eb="44">
      <t>ベツ</t>
    </rPh>
    <rPh sb="44" eb="46">
      <t>タンイ</t>
    </rPh>
    <rPh sb="54" eb="56">
      <t>レンゾク</t>
    </rPh>
    <rPh sb="56" eb="58">
      <t>リヨウ</t>
    </rPh>
    <rPh sb="60" eb="62">
      <t>バアイ</t>
    </rPh>
    <rPh sb="64" eb="66">
      <t>ゲンサン</t>
    </rPh>
    <phoneticPr fontId="27"/>
  </si>
  <si>
    <t>　事業者が送迎を実施していない場合は、片道につき所定単位数から減算している。</t>
    <rPh sb="1" eb="4">
      <t>ジギョウシャ</t>
    </rPh>
    <rPh sb="5" eb="7">
      <t>ソウゲイ</t>
    </rPh>
    <rPh sb="8" eb="10">
      <t>ジッシ</t>
    </rPh>
    <rPh sb="15" eb="17">
      <t>バアイ</t>
    </rPh>
    <rPh sb="19" eb="21">
      <t>カタミチ</t>
    </rPh>
    <rPh sb="24" eb="26">
      <t>ショテイ</t>
    </rPh>
    <rPh sb="26" eb="29">
      <t>タンイスウ</t>
    </rPh>
    <rPh sb="31" eb="33">
      <t>ゲンサン</t>
    </rPh>
    <phoneticPr fontId="27"/>
  </si>
  <si>
    <t>（３）　送迎が実施されない場合の減算</t>
    <rPh sb="4" eb="6">
      <t>ソウゲイ</t>
    </rPh>
    <rPh sb="7" eb="9">
      <t>ジッシ</t>
    </rPh>
    <rPh sb="13" eb="15">
      <t>バアイ</t>
    </rPh>
    <rPh sb="16" eb="18">
      <t>ゲンサン</t>
    </rPh>
    <phoneticPr fontId="27"/>
  </si>
  <si>
    <t>　同一建物に居住等する利用者であっても、歩行困難を理由に２人以上の従業者で往復の送迎を行うとして減算しない場合、その理由や移動介助方法、期間を介護支援専門員と慎重に検討して、その内容を地域密着型通所介護計画に記載するとともに、移動介助者名や介助時の利用者の様子等を記録している。</t>
    <rPh sb="1" eb="3">
      <t>ドウイツ</t>
    </rPh>
    <rPh sb="3" eb="5">
      <t>タテモノ</t>
    </rPh>
    <rPh sb="6" eb="8">
      <t>キョジュウ</t>
    </rPh>
    <rPh sb="8" eb="9">
      <t>トウ</t>
    </rPh>
    <rPh sb="11" eb="14">
      <t>リヨウシャ</t>
    </rPh>
    <rPh sb="20" eb="22">
      <t>ホコウ</t>
    </rPh>
    <rPh sb="22" eb="24">
      <t>コンナン</t>
    </rPh>
    <rPh sb="25" eb="27">
      <t>リユウ</t>
    </rPh>
    <rPh sb="29" eb="32">
      <t>ニンイジョウ</t>
    </rPh>
    <rPh sb="33" eb="36">
      <t>ジュウギョウシャ</t>
    </rPh>
    <rPh sb="37" eb="39">
      <t>オウフク</t>
    </rPh>
    <rPh sb="40" eb="42">
      <t>ソウゲイ</t>
    </rPh>
    <rPh sb="43" eb="44">
      <t>オコナ</t>
    </rPh>
    <rPh sb="48" eb="50">
      <t>ゲンサン</t>
    </rPh>
    <rPh sb="53" eb="55">
      <t>バアイ</t>
    </rPh>
    <rPh sb="58" eb="60">
      <t>リユウ</t>
    </rPh>
    <rPh sb="61" eb="63">
      <t>イドウ</t>
    </rPh>
    <rPh sb="63" eb="65">
      <t>カイジョ</t>
    </rPh>
    <rPh sb="65" eb="67">
      <t>ホウホウ</t>
    </rPh>
    <rPh sb="68" eb="70">
      <t>キカン</t>
    </rPh>
    <rPh sb="71" eb="73">
      <t>カイゴ</t>
    </rPh>
    <rPh sb="73" eb="75">
      <t>シエン</t>
    </rPh>
    <rPh sb="75" eb="78">
      <t>センモンイン</t>
    </rPh>
    <rPh sb="79" eb="81">
      <t>シンチョウ</t>
    </rPh>
    <rPh sb="82" eb="84">
      <t>ケントウ</t>
    </rPh>
    <rPh sb="89" eb="91">
      <t>ナイヨウ</t>
    </rPh>
    <rPh sb="101" eb="103">
      <t>ケイカク</t>
    </rPh>
    <rPh sb="104" eb="106">
      <t>キサイ</t>
    </rPh>
    <rPh sb="113" eb="115">
      <t>イドウ</t>
    </rPh>
    <rPh sb="115" eb="117">
      <t>カイジョ</t>
    </rPh>
    <rPh sb="117" eb="118">
      <t>シャ</t>
    </rPh>
    <rPh sb="118" eb="119">
      <t>メイ</t>
    </rPh>
    <rPh sb="120" eb="122">
      <t>カイジョ</t>
    </rPh>
    <rPh sb="122" eb="123">
      <t>ジ</t>
    </rPh>
    <rPh sb="124" eb="127">
      <t>リヨウシャ</t>
    </rPh>
    <rPh sb="128" eb="130">
      <t>ヨウス</t>
    </rPh>
    <rPh sb="130" eb="131">
      <t>トウ</t>
    </rPh>
    <rPh sb="132" eb="134">
      <t>キロク</t>
    </rPh>
    <phoneticPr fontId="27"/>
  </si>
  <si>
    <t>　事業所と同一建物に居住する者や、事業所と同一建物から事業所に通う者に対し、サービスを行った場合に、当該利用者について、所定単位数から減算している。</t>
    <rPh sb="50" eb="52">
      <t>トウガイ</t>
    </rPh>
    <rPh sb="52" eb="55">
      <t>リヨウシャ</t>
    </rPh>
    <phoneticPr fontId="27"/>
  </si>
  <si>
    <t>（２）　同一建物に居住する又は同一建物から通所する利用者に係る減算</t>
    <phoneticPr fontId="27"/>
  </si>
  <si>
    <t>　月の１営業日当たりの平均利用者数が、事業所の運営規程に定められた利用定員を超過した単位がある場合、次の月の介護報酬については、当該単位の利用者全員について所定単位数の70/100に相当する単位数を算定している。</t>
    <rPh sb="19" eb="22">
      <t>ジギョウショ</t>
    </rPh>
    <rPh sb="23" eb="25">
      <t>ウンエイ</t>
    </rPh>
    <rPh sb="25" eb="27">
      <t>キテイ</t>
    </rPh>
    <rPh sb="28" eb="29">
      <t>サダ</t>
    </rPh>
    <rPh sb="33" eb="35">
      <t>リヨウ</t>
    </rPh>
    <rPh sb="35" eb="37">
      <t>テイイン</t>
    </rPh>
    <rPh sb="38" eb="40">
      <t>チョウカ</t>
    </rPh>
    <rPh sb="91" eb="93">
      <t>ソウトウ</t>
    </rPh>
    <rPh sb="95" eb="98">
      <t>タンイスウ</t>
    </rPh>
    <phoneticPr fontId="27"/>
  </si>
  <si>
    <t>　月の１営業日当たりの平均利用者数が、事業所の運営規程に定められた利用定員を超過した月がない。</t>
    <rPh sb="19" eb="22">
      <t>ジギョウショ</t>
    </rPh>
    <rPh sb="23" eb="25">
      <t>ウンエイ</t>
    </rPh>
    <rPh sb="25" eb="27">
      <t>キテイ</t>
    </rPh>
    <rPh sb="28" eb="29">
      <t>サダ</t>
    </rPh>
    <rPh sb="33" eb="35">
      <t>リヨウ</t>
    </rPh>
    <rPh sb="35" eb="37">
      <t>テイイン</t>
    </rPh>
    <phoneticPr fontId="27"/>
  </si>
  <si>
    <t>※問１が○の場合は、別紙３による確認は不要です。</t>
    <rPh sb="1" eb="2">
      <t>トイ</t>
    </rPh>
    <rPh sb="6" eb="8">
      <t>バアイ</t>
    </rPh>
    <rPh sb="10" eb="12">
      <t>ベッシ</t>
    </rPh>
    <rPh sb="16" eb="18">
      <t>カクニン</t>
    </rPh>
    <rPh sb="19" eb="21">
      <t>フヨウ</t>
    </rPh>
    <phoneticPr fontId="27"/>
  </si>
  <si>
    <t>◆定員超過について必要に応じ、別紙３　利用者数一覧表により確認してください。</t>
    <rPh sb="1" eb="3">
      <t>テイイン</t>
    </rPh>
    <rPh sb="3" eb="5">
      <t>チョウカ</t>
    </rPh>
    <rPh sb="9" eb="11">
      <t>ヒツヨウ</t>
    </rPh>
    <rPh sb="12" eb="13">
      <t>オウ</t>
    </rPh>
    <rPh sb="15" eb="17">
      <t>ベッシ</t>
    </rPh>
    <rPh sb="19" eb="22">
      <t>リヨウシャ</t>
    </rPh>
    <rPh sb="22" eb="23">
      <t>スウ</t>
    </rPh>
    <rPh sb="23" eb="25">
      <t>イチラン</t>
    </rPh>
    <rPh sb="25" eb="26">
      <t>ヒョウ</t>
    </rPh>
    <rPh sb="29" eb="31">
      <t>カクニン</t>
    </rPh>
    <phoneticPr fontId="27"/>
  </si>
  <si>
    <t>（１）　定員超過</t>
    <rPh sb="4" eb="6">
      <t>テイイン</t>
    </rPh>
    <rPh sb="6" eb="8">
      <t>チョウカ</t>
    </rPh>
    <phoneticPr fontId="27"/>
  </si>
  <si>
    <t>● 減　算　　（減算すべき事実が生じていない場合も承知していれば○を記載）</t>
    <rPh sb="2" eb="3">
      <t>ゲン</t>
    </rPh>
    <rPh sb="4" eb="5">
      <t>ザン</t>
    </rPh>
    <rPh sb="8" eb="10">
      <t>ゲンザン</t>
    </rPh>
    <rPh sb="13" eb="15">
      <t>ジジツ</t>
    </rPh>
    <rPh sb="16" eb="17">
      <t>ショウ</t>
    </rPh>
    <rPh sb="22" eb="24">
      <t>バアイ</t>
    </rPh>
    <rPh sb="25" eb="27">
      <t>ショウチ</t>
    </rPh>
    <rPh sb="34" eb="36">
      <t>キサイ</t>
    </rPh>
    <phoneticPr fontId="27"/>
  </si>
  <si>
    <t>　(Ⅰ)
　サービス提供体制強化加算（Ⅰ）又は（Ⅱ）を算定している。</t>
    <rPh sb="10" eb="12">
      <t>テイキョウ</t>
    </rPh>
    <rPh sb="12" eb="14">
      <t>タイセイ</t>
    </rPh>
    <rPh sb="14" eb="16">
      <t>キョウカ</t>
    </rPh>
    <rPh sb="16" eb="18">
      <t>カサン</t>
    </rPh>
    <rPh sb="21" eb="22">
      <t>マタ</t>
    </rPh>
    <rPh sb="27" eb="29">
      <t>サンテイ</t>
    </rPh>
    <phoneticPr fontId="27"/>
  </si>
  <si>
    <t>問９</t>
    <rPh sb="0" eb="1">
      <t>ト</t>
    </rPh>
    <phoneticPr fontId="27"/>
  </si>
  <si>
    <t>　(Ⅰ・Ⅱ共通)
　その他の職種の賃金改善に要する費用の見込額が年額440万円を上回らない。</t>
    <rPh sb="12" eb="13">
      <t>タ</t>
    </rPh>
    <rPh sb="14" eb="16">
      <t>ショクシュ</t>
    </rPh>
    <rPh sb="17" eb="19">
      <t>チンギン</t>
    </rPh>
    <rPh sb="19" eb="21">
      <t>カイゼン</t>
    </rPh>
    <rPh sb="22" eb="23">
      <t>ヨウ</t>
    </rPh>
    <rPh sb="25" eb="27">
      <t>ヒヨウ</t>
    </rPh>
    <rPh sb="28" eb="30">
      <t>ミコミ</t>
    </rPh>
    <rPh sb="30" eb="31">
      <t>ガク</t>
    </rPh>
    <rPh sb="32" eb="34">
      <t>ネンガク</t>
    </rPh>
    <rPh sb="37" eb="39">
      <t>マンエン</t>
    </rPh>
    <rPh sb="40" eb="42">
      <t>ウワマワ</t>
    </rPh>
    <phoneticPr fontId="27"/>
  </si>
  <si>
    <t>問８</t>
    <rPh sb="0" eb="1">
      <t>ト</t>
    </rPh>
    <phoneticPr fontId="27"/>
  </si>
  <si>
    <t>　(Ⅰ・Ⅱ共通)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rPh sb="10" eb="12">
      <t>カイゴ</t>
    </rPh>
    <rPh sb="12" eb="14">
      <t>ショクイン</t>
    </rPh>
    <rPh sb="15" eb="17">
      <t>ケイケン</t>
    </rPh>
    <rPh sb="18" eb="20">
      <t>ギノウ</t>
    </rPh>
    <rPh sb="23" eb="25">
      <t>カイゴ</t>
    </rPh>
    <rPh sb="25" eb="27">
      <t>ショクイン</t>
    </rPh>
    <rPh sb="28" eb="29">
      <t>ノゾ</t>
    </rPh>
    <rPh sb="33" eb="35">
      <t>チンギン</t>
    </rPh>
    <rPh sb="35" eb="37">
      <t>カイゼン</t>
    </rPh>
    <rPh sb="38" eb="39">
      <t>ヨウ</t>
    </rPh>
    <rPh sb="41" eb="43">
      <t>ヒヨウ</t>
    </rPh>
    <rPh sb="44" eb="46">
      <t>ミコミ</t>
    </rPh>
    <rPh sb="46" eb="47">
      <t>ガク</t>
    </rPh>
    <rPh sb="48" eb="50">
      <t>ヘイキン</t>
    </rPh>
    <rPh sb="52" eb="54">
      <t>カイゴ</t>
    </rPh>
    <rPh sb="54" eb="56">
      <t>ショクイン</t>
    </rPh>
    <rPh sb="56" eb="58">
      <t>イガイ</t>
    </rPh>
    <rPh sb="59" eb="61">
      <t>ショクイン</t>
    </rPh>
    <rPh sb="62" eb="64">
      <t>チンギン</t>
    </rPh>
    <rPh sb="64" eb="66">
      <t>カイゼン</t>
    </rPh>
    <rPh sb="67" eb="68">
      <t>ヨウ</t>
    </rPh>
    <rPh sb="70" eb="72">
      <t>ヒヨウ</t>
    </rPh>
    <rPh sb="73" eb="75">
      <t>ミコミ</t>
    </rPh>
    <rPh sb="75" eb="76">
      <t>ガク</t>
    </rPh>
    <rPh sb="77" eb="79">
      <t>ヘイキン</t>
    </rPh>
    <rPh sb="81" eb="82">
      <t>バイ</t>
    </rPh>
    <rPh sb="82" eb="84">
      <t>イジョウ</t>
    </rPh>
    <phoneticPr fontId="27"/>
  </si>
  <si>
    <t>問７</t>
    <rPh sb="0" eb="1">
      <t>ト</t>
    </rPh>
    <phoneticPr fontId="27"/>
  </si>
  <si>
    <t>　(Ⅰ・Ⅱ共通)
　  経験・技能のある介護職員の賃金改善に要する費用の見込額の平均が、介護職員（ 経験・技能のある介護職員を除く）の賃金改善に要する費用の見込額の平均よりも高くなっている。　</t>
    <rPh sb="12" eb="14">
      <t>ケイケン</t>
    </rPh>
    <rPh sb="15" eb="17">
      <t>ギノウ</t>
    </rPh>
    <rPh sb="20" eb="22">
      <t>カイゴ</t>
    </rPh>
    <rPh sb="22" eb="24">
      <t>ショクイン</t>
    </rPh>
    <rPh sb="25" eb="27">
      <t>チンギン</t>
    </rPh>
    <rPh sb="27" eb="29">
      <t>カイゼン</t>
    </rPh>
    <rPh sb="30" eb="31">
      <t>ヨウ</t>
    </rPh>
    <rPh sb="33" eb="35">
      <t>ヒヨウ</t>
    </rPh>
    <rPh sb="36" eb="38">
      <t>ミコミ</t>
    </rPh>
    <rPh sb="38" eb="39">
      <t>ガク</t>
    </rPh>
    <rPh sb="40" eb="42">
      <t>ヘイキン</t>
    </rPh>
    <rPh sb="44" eb="46">
      <t>カイゴ</t>
    </rPh>
    <rPh sb="46" eb="48">
      <t>ショクイン</t>
    </rPh>
    <rPh sb="50" eb="52">
      <t>ケイケン</t>
    </rPh>
    <rPh sb="53" eb="55">
      <t>ギノウ</t>
    </rPh>
    <rPh sb="58" eb="60">
      <t>カイゴ</t>
    </rPh>
    <rPh sb="60" eb="62">
      <t>ショクイン</t>
    </rPh>
    <rPh sb="63" eb="64">
      <t>ノゾ</t>
    </rPh>
    <rPh sb="67" eb="69">
      <t>チンギン</t>
    </rPh>
    <rPh sb="69" eb="71">
      <t>カイゼン</t>
    </rPh>
    <rPh sb="72" eb="73">
      <t>ヨウ</t>
    </rPh>
    <rPh sb="75" eb="77">
      <t>ヒヨウ</t>
    </rPh>
    <rPh sb="78" eb="80">
      <t>ミコミ</t>
    </rPh>
    <rPh sb="80" eb="81">
      <t>ガク</t>
    </rPh>
    <rPh sb="82" eb="84">
      <t>ヘイキン</t>
    </rPh>
    <rPh sb="87" eb="88">
      <t>タカ</t>
    </rPh>
    <phoneticPr fontId="27"/>
  </si>
  <si>
    <t>問６</t>
    <rPh sb="0" eb="1">
      <t>ト</t>
    </rPh>
    <phoneticPr fontId="27"/>
  </si>
  <si>
    <t>　(Ⅰ・Ⅱ共通)
　経験・技能のある介護職員のうち１名は、賃金改善に要する費用の見込額が月額８万円以上または賃金改善後の賃金の見込額が年額440万円以上である。</t>
    <rPh sb="10" eb="12">
      <t>ケイケン</t>
    </rPh>
    <rPh sb="13" eb="15">
      <t>ギノウ</t>
    </rPh>
    <rPh sb="18" eb="20">
      <t>カイゴ</t>
    </rPh>
    <rPh sb="20" eb="22">
      <t>ショクイン</t>
    </rPh>
    <rPh sb="26" eb="27">
      <t>メイ</t>
    </rPh>
    <rPh sb="29" eb="31">
      <t>チンギン</t>
    </rPh>
    <rPh sb="31" eb="33">
      <t>カイゼン</t>
    </rPh>
    <rPh sb="34" eb="35">
      <t>ヨウ</t>
    </rPh>
    <rPh sb="37" eb="39">
      <t>ヒヨウ</t>
    </rPh>
    <rPh sb="40" eb="42">
      <t>ミコミ</t>
    </rPh>
    <rPh sb="42" eb="43">
      <t>ガク</t>
    </rPh>
    <rPh sb="44" eb="46">
      <t>ゲツガク</t>
    </rPh>
    <rPh sb="47" eb="49">
      <t>マンエン</t>
    </rPh>
    <rPh sb="49" eb="51">
      <t>イジョウ</t>
    </rPh>
    <rPh sb="54" eb="56">
      <t>チンギン</t>
    </rPh>
    <rPh sb="56" eb="58">
      <t>カイゼン</t>
    </rPh>
    <rPh sb="58" eb="59">
      <t>ゴ</t>
    </rPh>
    <rPh sb="60" eb="62">
      <t>チンギン</t>
    </rPh>
    <rPh sb="63" eb="65">
      <t>ミコミ</t>
    </rPh>
    <rPh sb="65" eb="66">
      <t>ガク</t>
    </rPh>
    <rPh sb="67" eb="69">
      <t>ネンガク</t>
    </rPh>
    <rPh sb="72" eb="74">
      <t>マンエン</t>
    </rPh>
    <rPh sb="74" eb="76">
      <t>イジョウ</t>
    </rPh>
    <phoneticPr fontId="27"/>
  </si>
  <si>
    <t>　(Ⅰ・Ⅱ共通)
　特定加算に基づく取組について、ホームページ等により公表している。</t>
    <rPh sb="10" eb="12">
      <t>トクテイ</t>
    </rPh>
    <rPh sb="12" eb="14">
      <t>カサン</t>
    </rPh>
    <rPh sb="15" eb="16">
      <t>モト</t>
    </rPh>
    <rPh sb="18" eb="20">
      <t>トリクミ</t>
    </rPh>
    <rPh sb="31" eb="32">
      <t>ナド</t>
    </rPh>
    <rPh sb="35" eb="37">
      <t>コウヒョウ</t>
    </rPh>
    <phoneticPr fontId="27"/>
  </si>
  <si>
    <t>　(Ⅰ・Ⅱ共通)
　届出の計画に係る計画の期間中に実施する処遇改善（賃金改善を除く。）の内容を全ての職員に周知し、「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を行っている。また、令和３年度においては、６の区分から３の区分を選択し、それぞれで一以上の取組を行っている。
※処遇改善加算と特定加算において、異なる取組を行うことまでを求めるものではない。</t>
    <phoneticPr fontId="27"/>
  </si>
  <si>
    <t>　(Ⅰ・Ⅱ共通)
　介護職員処遇改善加算（Ⅰ）から（Ⅲ）までのいずれかを算定している。</t>
    <rPh sb="10" eb="12">
      <t>カイゴ</t>
    </rPh>
    <rPh sb="12" eb="14">
      <t>ショクイン</t>
    </rPh>
    <rPh sb="14" eb="16">
      <t>ショグウ</t>
    </rPh>
    <rPh sb="16" eb="18">
      <t>カイゼン</t>
    </rPh>
    <rPh sb="18" eb="20">
      <t>カサン</t>
    </rPh>
    <rPh sb="36" eb="38">
      <t>サンテイ</t>
    </rPh>
    <phoneticPr fontId="27"/>
  </si>
  <si>
    <t>　(Ⅰ・Ⅱ共通)
　賃金改善は、基本給、手当、賞与等（退職手当を除く。）のうち対象とする賃金項目を特定した上で行っている。</t>
    <rPh sb="10" eb="12">
      <t>チンギン</t>
    </rPh>
    <rPh sb="12" eb="14">
      <t>カイゼン</t>
    </rPh>
    <rPh sb="16" eb="19">
      <t>キホンキュウ</t>
    </rPh>
    <rPh sb="20" eb="22">
      <t>テア</t>
    </rPh>
    <rPh sb="23" eb="25">
      <t>ショウヨ</t>
    </rPh>
    <rPh sb="25" eb="26">
      <t>トウ</t>
    </rPh>
    <rPh sb="27" eb="29">
      <t>タイショク</t>
    </rPh>
    <rPh sb="29" eb="31">
      <t>テアテ</t>
    </rPh>
    <rPh sb="32" eb="33">
      <t>ノゾ</t>
    </rPh>
    <rPh sb="39" eb="41">
      <t>タイショウ</t>
    </rPh>
    <rPh sb="44" eb="46">
      <t>チンギン</t>
    </rPh>
    <rPh sb="46" eb="48">
      <t>コウモク</t>
    </rPh>
    <rPh sb="49" eb="51">
      <t>トクテイ</t>
    </rPh>
    <rPh sb="53" eb="54">
      <t>ウエ</t>
    </rPh>
    <rPh sb="55" eb="56">
      <t>オコナ</t>
    </rPh>
    <phoneticPr fontId="27"/>
  </si>
  <si>
    <t>（職場環境等要件）
　届出に係る計画の期間中に実施する処遇改善（賃金改善を除く。）の内容を全ての介護職員に周知している。</t>
    <phoneticPr fontId="27"/>
  </si>
  <si>
    <t>（キャリアパス要件）
　次の基準①、②のどちらかに適合している。</t>
    <phoneticPr fontId="2"/>
  </si>
  <si>
    <t>問２</t>
    <rPh sb="0" eb="1">
      <t>トイ</t>
    </rPh>
    <phoneticPr fontId="2"/>
  </si>
  <si>
    <t>　介護職員処遇改善加算（Ⅰ）の問１から問１２までのいずれにも適合している。</t>
    <phoneticPr fontId="27"/>
  </si>
  <si>
    <t>③介護職員処遇改善加算（Ⅲ）</t>
    <rPh sb="1" eb="3">
      <t>カイゴ</t>
    </rPh>
    <rPh sb="3" eb="5">
      <t>ショクイン</t>
    </rPh>
    <rPh sb="5" eb="7">
      <t>ショグウ</t>
    </rPh>
    <rPh sb="7" eb="9">
      <t>カイゼン</t>
    </rPh>
    <rPh sb="9" eb="11">
      <t>カサン</t>
    </rPh>
    <phoneticPr fontId="2"/>
  </si>
  <si>
    <t>（キャリアパス要件）
　次の基準①、②の両方に適合している。</t>
    <rPh sb="20" eb="22">
      <t>リョウホウ</t>
    </rPh>
    <phoneticPr fontId="2"/>
  </si>
  <si>
    <t>②介護職員処遇改善加算（Ⅱ）</t>
    <rPh sb="1" eb="3">
      <t>カイゴ</t>
    </rPh>
    <rPh sb="3" eb="5">
      <t>ショクイン</t>
    </rPh>
    <rPh sb="5" eb="7">
      <t>ショグウ</t>
    </rPh>
    <rPh sb="7" eb="9">
      <t>カイゼン</t>
    </rPh>
    <rPh sb="9" eb="11">
      <t>カサン</t>
    </rPh>
    <phoneticPr fontId="2"/>
  </si>
  <si>
    <t>問14</t>
    <rPh sb="0" eb="1">
      <t>ト</t>
    </rPh>
    <phoneticPr fontId="27"/>
  </si>
  <si>
    <t>問13</t>
    <rPh sb="0" eb="1">
      <t>ト</t>
    </rPh>
    <phoneticPr fontId="27"/>
  </si>
  <si>
    <t>　事業所において、労働保険料（労働保険の保険料の徴収等に関する法律（昭和４４年法律第８４号）第１０条第２項に規定する労働保険料をいう。）の納付を適正に行っている。</t>
    <phoneticPr fontId="2"/>
  </si>
  <si>
    <t>問12</t>
    <rPh sb="0" eb="1">
      <t>ト</t>
    </rPh>
    <phoneticPr fontId="27"/>
  </si>
  <si>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phoneticPr fontId="27"/>
  </si>
  <si>
    <t>問11</t>
    <rPh sb="0" eb="1">
      <t>ト</t>
    </rPh>
    <phoneticPr fontId="27"/>
  </si>
  <si>
    <t>　事業所において、事業年度ごとに介護職員の処遇改善に関する実績を指定権者に報告すること。</t>
    <phoneticPr fontId="2"/>
  </si>
  <si>
    <t>問10</t>
    <rPh sb="0" eb="1">
      <t>ト</t>
    </rPh>
    <phoneticPr fontId="27"/>
  </si>
  <si>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phoneticPr fontId="2"/>
  </si>
  <si>
    <t>　当加算の算定額に相当する介護職員の賃金（退職手当を除く。）の改善を実施している。</t>
    <phoneticPr fontId="2"/>
  </si>
  <si>
    <t>　介護職員処遇改善計画書等の内容の周知については、全ての従業者が閲覧できる掲示板等への掲示や全ての従業者への文書による通知等、事業者において適切な方法により実施している。</t>
    <phoneticPr fontId="2"/>
  </si>
  <si>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phoneticPr fontId="27"/>
  </si>
  <si>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phoneticPr fontId="27"/>
  </si>
  <si>
    <t>介護職員の賃金（退職手当を除く。）の改善については、次の方法に基づく賃金水準との比較を改善分としている。
・前年度の介護職員の賃金の総額
　処遇改善加算を取得する前年の１月から12月までの12か月間の介護職員の賃金の総額（処遇改善加算等を取得し実施される賃金改善額及び各介護サービス事業者等の独自の賃金改善額を除く）。
　なお、これにより難い合理的な理由がある場合には、他の適切な方法により前年度の介護職員の賃金の総額を推定するものとする。</t>
    <phoneticPr fontId="27"/>
  </si>
  <si>
    <t>（介護職員処遇改善計画書）
　指定通所介護事業所において、問１における計画、当該計画に係る実施期間及び実施方法その他の介護職員の処遇改善の計画等を記載した介護職員処遇改善計画書を作成し、全ての介護職員に周知し、指定権者に届け出ている。</t>
    <rPh sb="17" eb="19">
      <t>ツウショ</t>
    </rPh>
    <rPh sb="19" eb="21">
      <t>カイゴ</t>
    </rPh>
    <rPh sb="21" eb="24">
      <t>ジギョウショ</t>
    </rPh>
    <phoneticPr fontId="27"/>
  </si>
  <si>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phoneticPr fontId="27"/>
  </si>
  <si>
    <t>　介護職員の賃金（退職手当を除く。）の改善に要する費用の見込額が介護職員処遇改善加算の算定見込額を上回る介護職員の賃金の改善に関する計画を策定し、当該計画に基づき適切な措置を講じている。</t>
    <phoneticPr fontId="27"/>
  </si>
  <si>
    <t>①介護職員処遇改善加算（Ⅰ）</t>
    <rPh sb="1" eb="3">
      <t>カイゴ</t>
    </rPh>
    <rPh sb="3" eb="5">
      <t>ショクイン</t>
    </rPh>
    <rPh sb="5" eb="7">
      <t>ショグウ</t>
    </rPh>
    <rPh sb="7" eb="9">
      <t>カイゼン</t>
    </rPh>
    <rPh sb="9" eb="11">
      <t>カサン</t>
    </rPh>
    <phoneticPr fontId="2"/>
  </si>
  <si>
    <t>　必要に応じて通所介護計画を見直すなど、指定通所介護の提供にあたって、アに規定する情報その他指定通所介護を適切かつ有効に提供するために必要な情報を活用している。</t>
    <phoneticPr fontId="2"/>
  </si>
  <si>
    <t>　利用者ごとのＡＤＬ値（ＡＤＬの評価に基づき測定した値）、栄養状態、口腔機能、認知症（法第５条の２第１項に規定する認知症）の状況その他の利用者の心身の状況等に係る基本的な情報を、ＬＩＦＥを用いて厚生労働省に提出している。</t>
    <phoneticPr fontId="2"/>
  </si>
  <si>
    <t>　算定要件にあるサービスを利用者に直接提供する職員とは、生活相談員、看護職員、介護職員又は機能訓練指導員として勤務を行う職員であり、その者について常勤換算により割合を算出している。</t>
    <rPh sb="1" eb="3">
      <t>サンテイ</t>
    </rPh>
    <rPh sb="3" eb="5">
      <t>ヨウケン</t>
    </rPh>
    <rPh sb="68" eb="69">
      <t>モノ</t>
    </rPh>
    <rPh sb="73" eb="75">
      <t>ジョウキン</t>
    </rPh>
    <rPh sb="75" eb="77">
      <t>カンザン</t>
    </rPh>
    <rPh sb="80" eb="82">
      <t>ワリアイ</t>
    </rPh>
    <rPh sb="83" eb="85">
      <t>サンシュツ</t>
    </rPh>
    <phoneticPr fontId="27"/>
  </si>
  <si>
    <t>④サービス提供体制強化加算（Ⅲ）</t>
    <rPh sb="5" eb="7">
      <t>テイキョウ</t>
    </rPh>
    <rPh sb="7" eb="9">
      <t>タイセイ</t>
    </rPh>
    <rPh sb="9" eb="11">
      <t>キョウカ</t>
    </rPh>
    <rPh sb="11" eb="13">
      <t>カサン</t>
    </rPh>
    <phoneticPr fontId="27"/>
  </si>
  <si>
    <t>③サービス提供体制強化加算（Ⅱ）</t>
    <rPh sb="5" eb="7">
      <t>テイキョウ</t>
    </rPh>
    <rPh sb="7" eb="9">
      <t>タイセイ</t>
    </rPh>
    <rPh sb="9" eb="11">
      <t>キョウカ</t>
    </rPh>
    <rPh sb="11" eb="13">
      <t>カサン</t>
    </rPh>
    <phoneticPr fontId="27"/>
  </si>
  <si>
    <t>②サービス提供体制強化加算（Ⅰ）</t>
    <rPh sb="5" eb="7">
      <t>テイキョウ</t>
    </rPh>
    <rPh sb="7" eb="9">
      <t>タイセイ</t>
    </rPh>
    <rPh sb="9" eb="11">
      <t>キョウカ</t>
    </rPh>
    <rPh sb="11" eb="13">
      <t>カサン</t>
    </rPh>
    <phoneticPr fontId="27"/>
  </si>
  <si>
    <t>　定員超過利用・人員基準欠如に該当していない。
　（定員、人員基準が守れている場合は○）</t>
    <rPh sb="1" eb="3">
      <t>テイイン</t>
    </rPh>
    <rPh sb="3" eb="5">
      <t>チョウカ</t>
    </rPh>
    <rPh sb="5" eb="7">
      <t>リヨウ</t>
    </rPh>
    <rPh sb="8" eb="10">
      <t>ジンイン</t>
    </rPh>
    <rPh sb="10" eb="12">
      <t>キジュン</t>
    </rPh>
    <rPh sb="12" eb="14">
      <t>ケツジョ</t>
    </rPh>
    <rPh sb="15" eb="17">
      <t>ガイトウ</t>
    </rPh>
    <rPh sb="26" eb="28">
      <t>テイイン</t>
    </rPh>
    <rPh sb="29" eb="31">
      <t>ジンイン</t>
    </rPh>
    <rPh sb="31" eb="33">
      <t>キジュン</t>
    </rPh>
    <rPh sb="34" eb="35">
      <t>マモ</t>
    </rPh>
    <rPh sb="39" eb="41">
      <t>バアイ</t>
    </rPh>
    <phoneticPr fontId="27"/>
  </si>
  <si>
    <t>　前３か月間の実績により加算を算定している事業所は、届出を行った月以降においても、直近３か月間の職員の割合につき、毎月継続的に所定の割合を維持し、その割合については、毎月記録している。</t>
    <phoneticPr fontId="27"/>
  </si>
  <si>
    <t>　職員の割合の算出にあたっては、常勤換算方法により算出した前年度（３月を除く）の平均を用いている。ただし、前年度の実績が６か月に満たない事業所（新規開設や再開を含む）については、届出日の属する月の前３か月について、常勤換算方法により算出した平均を用いている。</t>
    <rPh sb="72" eb="74">
      <t>シンキ</t>
    </rPh>
    <rPh sb="74" eb="76">
      <t>カイセツ</t>
    </rPh>
    <phoneticPr fontId="27"/>
  </si>
  <si>
    <t>①サービス提供体制強化加算（共通）</t>
    <rPh sb="5" eb="7">
      <t>テイキョウ</t>
    </rPh>
    <rPh sb="7" eb="9">
      <t>タイセイ</t>
    </rPh>
    <rPh sb="9" eb="11">
      <t>キョウカ</t>
    </rPh>
    <rPh sb="11" eb="13">
      <t>カサン</t>
    </rPh>
    <rPh sb="14" eb="16">
      <t>キョウツウ</t>
    </rPh>
    <phoneticPr fontId="27"/>
  </si>
  <si>
    <t>＝</t>
    <phoneticPr fontId="27"/>
  </si>
  <si>
    <t>問４</t>
    <rPh sb="0" eb="1">
      <t>トイ</t>
    </rPh>
    <phoneticPr fontId="27"/>
  </si>
  <si>
    <t>問３</t>
    <rPh sb="0" eb="1">
      <t>トイ</t>
    </rPh>
    <phoneticPr fontId="27"/>
  </si>
  <si>
    <t>問２</t>
    <rPh sb="0" eb="1">
      <t>トイ</t>
    </rPh>
    <phoneticPr fontId="27"/>
  </si>
  <si>
    <t>　厚生労働省への情報の提出については、ＬＩＦＥを用いて行っている。</t>
    <phoneticPr fontId="2"/>
  </si>
  <si>
    <t>　利用者ごとの口腔機能改善管理指導計画等の内容等の情報を厚生労働省に提出し、口腔機能向上サービスの実施にあたって、当該情報その他口腔衛生の管理の適切かつ有効な実施のために必要な情報を活用している。</t>
    <phoneticPr fontId="2"/>
  </si>
  <si>
    <t>問１</t>
    <rPh sb="0" eb="1">
      <t>トイ</t>
    </rPh>
    <phoneticPr fontId="27"/>
  </si>
  <si>
    <t>②口腔機能向上加算（Ⅱ）</t>
    <rPh sb="1" eb="3">
      <t>コウクウ</t>
    </rPh>
    <rPh sb="3" eb="5">
      <t>キノウ</t>
    </rPh>
    <rPh sb="5" eb="7">
      <t>コウジョウ</t>
    </rPh>
    <rPh sb="7" eb="9">
      <t>カサン</t>
    </rPh>
    <phoneticPr fontId="2"/>
  </si>
  <si>
    <t>問12</t>
    <phoneticPr fontId="27"/>
  </si>
  <si>
    <t>　３か月以内の期間に限り１か月に２回を限度として算定している。</t>
    <phoneticPr fontId="2"/>
  </si>
  <si>
    <t>問11</t>
    <phoneticPr fontId="27"/>
  </si>
  <si>
    <t>問10</t>
    <rPh sb="0" eb="1">
      <t>トイ</t>
    </rPh>
    <phoneticPr fontId="27"/>
  </si>
  <si>
    <t>　定期的に、利用者の生活機能の状況を検討し、おおむね３か月ごとに口腔機能の状態の評価を行い、その結果について担当介護支援専門員や主治の医師、主治の歯科医師に対して情報提供している。</t>
    <phoneticPr fontId="2"/>
  </si>
  <si>
    <t>問９</t>
    <rPh sb="0" eb="1">
      <t>トイ</t>
    </rPh>
    <phoneticPr fontId="27"/>
  </si>
  <si>
    <t>　口腔機能改善管理指導計画に基づき、言語聴覚士、歯科衛生士又は看護職員等が利用者ごとに口腔機能向上サービスを提供している。</t>
    <phoneticPr fontId="2"/>
  </si>
  <si>
    <t>問８</t>
    <rPh sb="0" eb="1">
      <t>トイ</t>
    </rPh>
    <phoneticPr fontId="27"/>
  </si>
  <si>
    <t>　作成した口腔機能改善管理指導計画については、口腔機能向上サービスの対象となる利用者又はその家族に説明し、その同意を得ている。</t>
    <phoneticPr fontId="2"/>
  </si>
  <si>
    <t>問７</t>
    <rPh sb="0" eb="1">
      <t>トイ</t>
    </rPh>
    <phoneticPr fontId="27"/>
  </si>
  <si>
    <t>　歯科医療を受診している場合であって、次の①又は②のいずれかに該当する場合は算定していない。
①　医療保険において歯科診療報酬点数表に掲げる摂食機能療法を算定している場合
②　①を算定していない場合であって、介護保険の口腔機能向上サービスとして、「摂食・嚥下機能に関する訓練の指導若しくは実施」を行っていない場合</t>
    <phoneticPr fontId="2"/>
  </si>
  <si>
    <t>問６</t>
    <rPh sb="0" eb="1">
      <t>トイ</t>
    </rPh>
    <phoneticPr fontId="27"/>
  </si>
  <si>
    <t>　次のいずれかに該当する者であって、口腔機能向上サービスの提供が必要と認められる者に算定している。　　　　
①認定調査票において嚥下、食事摂取、口腔清潔の３項目のいずれかの項目において「１」以外に該当する者　　　　　　　　　　　　　　　　　　　　　　　　
②基本チェックリストの口腔機能に関連する(１３)、(１４)、(１５)の３項目のうち２項目以上が「１」に該当する者
③その他口腔機能の低下している者又はそのおそれのある者</t>
    <phoneticPr fontId="2"/>
  </si>
  <si>
    <t>問５</t>
    <rPh sb="0" eb="1">
      <t>トイ</t>
    </rPh>
    <phoneticPr fontId="27"/>
  </si>
  <si>
    <t>　利用者ごとの口腔機能改善管理指導計画の進捗状況を定期的に評価している。</t>
    <phoneticPr fontId="2"/>
  </si>
  <si>
    <t>　利用者ごとの口腔機能改善管理指導計画に従い言語聴覚士、歯科衛生士又は看護職員が口腔機能向上サービスを行っているとともに、利用者の口腔機能を定期的に記録している。</t>
    <phoneticPr fontId="2"/>
  </si>
  <si>
    <t>　利用者の口腔機能を利用開始時に把握し、言語聴覚士、歯科衛生士、看護職員、介護職員、生活相談員その他の職種の者が共同して、利用者ごとの口腔機能改善管理指導計画を作成している。</t>
    <phoneticPr fontId="2"/>
  </si>
  <si>
    <t>　口腔機能が低下している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算定している。</t>
    <phoneticPr fontId="2"/>
  </si>
  <si>
    <t>①口腔機能向上加算（Ⅰ）（Ⅱ）　共通</t>
    <rPh sb="1" eb="3">
      <t>コウクウ</t>
    </rPh>
    <rPh sb="3" eb="5">
      <t>キノウ</t>
    </rPh>
    <rPh sb="5" eb="7">
      <t>コウジョウ</t>
    </rPh>
    <rPh sb="7" eb="9">
      <t>カサン</t>
    </rPh>
    <rPh sb="16" eb="18">
      <t>キョウツウ</t>
    </rPh>
    <phoneticPr fontId="2"/>
  </si>
  <si>
    <t>（１４）　口腔機能向上加算</t>
    <phoneticPr fontId="27"/>
  </si>
  <si>
    <t>　算定日が属する月が、当該利用者が口腔機能向上加算の算定に係る口腔機能向上サービスを受けている間である又は当該口腔機能向上サービスが終了した日の属する月ではない。</t>
    <phoneticPr fontId="2"/>
  </si>
  <si>
    <t>　算定日が属する月が、栄養アセスメント加算を算定している又は当該利用者が栄養改善加算の算定に係る栄養改善サービスを受けている間である若しくは当該栄養改善サービスが終了した日の属する月である。</t>
    <phoneticPr fontId="2"/>
  </si>
  <si>
    <t>　※１、※２のいずれかに適合している。</t>
    <rPh sb="12" eb="14">
      <t>テキゴウ</t>
    </rPh>
    <phoneticPr fontId="2"/>
  </si>
  <si>
    <t>③口腔・栄養スクリーニング加算（Ⅱ）</t>
    <rPh sb="1" eb="3">
      <t>コウクウ</t>
    </rPh>
    <rPh sb="4" eb="6">
      <t>エイヨウ</t>
    </rPh>
    <rPh sb="13" eb="15">
      <t>カサン</t>
    </rPh>
    <phoneticPr fontId="2"/>
  </si>
  <si>
    <t>算定日が属する月が、次に掲げる基準のいずれにも該当していない。
　　a　栄養アセスメント加算を算定している又は当該利用者が栄養改善加算の算定に係る
　栄養改善サービスを受けている間である若しくは当該栄養改善サービスが終了した日の
  属する月であること。
　　b  当該利用者が口腔機能向上加算の算定に係る口腔機能向上サービスを受けている
　間である又は当該口腔機能向上サービスが終了した日の属する月であること。</t>
    <phoneticPr fontId="2"/>
  </si>
  <si>
    <t>②口腔・栄養スクリーニング加算（Ⅰ）</t>
    <rPh sb="1" eb="3">
      <t>コウクウ</t>
    </rPh>
    <rPh sb="4" eb="6">
      <t>エイヨウ</t>
    </rPh>
    <rPh sb="13" eb="15">
      <t>カサン</t>
    </rPh>
    <phoneticPr fontId="2"/>
  </si>
  <si>
    <t>当該加算の算定を行う事業所については、サービス担当者会議で決定することとし、原則として、当該事業所が当該加算に基づく口腔スクリーニング又は栄養スクリーニングを継続的に実施している。</t>
    <phoneticPr fontId="2"/>
  </si>
  <si>
    <t>　口腔スクリーニング及び栄養スクリーニングは、利用者に対して、原則として一体的に実施している。</t>
    <phoneticPr fontId="2"/>
  </si>
  <si>
    <t>　口腔・栄養スクリーニング加算の算定に係る口腔の健康状態のスクリーニング及び栄養状態のスクリーニングは、利用者ごとに行われるケアマネジメントの一環として行われている。</t>
    <phoneticPr fontId="2"/>
  </si>
  <si>
    <t>　口腔スクリーニング及び栄養スクリーニングを行うにあたっては、利用者について、それぞれ次に掲げる確認を行い、確認した情報を介護支援専門員に対し、提供している。</t>
    <phoneticPr fontId="2"/>
  </si>
  <si>
    <t>　利用開始時及び利用中６か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phoneticPr fontId="27"/>
  </si>
  <si>
    <t>問３
※２</t>
    <rPh sb="0" eb="1">
      <t>ト</t>
    </rPh>
    <phoneticPr fontId="27"/>
  </si>
  <si>
    <t>　利用開始時及び利用中６か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phoneticPr fontId="2"/>
  </si>
  <si>
    <t>問２
※１</t>
    <rPh sb="0" eb="1">
      <t>ト</t>
    </rPh>
    <phoneticPr fontId="27"/>
  </si>
  <si>
    <t>　事業所の従業者が、利用開始時及び利用中６か月ごとに利用者の口腔の健康状態のスクリーニング又は栄養状態のスクリーニングを行っている。</t>
    <rPh sb="1" eb="4">
      <t>ジギョウショ</t>
    </rPh>
    <rPh sb="30" eb="32">
      <t>コウクウ</t>
    </rPh>
    <rPh sb="33" eb="35">
      <t>ケンコウ</t>
    </rPh>
    <rPh sb="35" eb="37">
      <t>ジョウタイ</t>
    </rPh>
    <rPh sb="45" eb="46">
      <t>マタ</t>
    </rPh>
    <rPh sb="60" eb="61">
      <t>オコナ</t>
    </rPh>
    <phoneticPr fontId="27"/>
  </si>
  <si>
    <t>①口腔・栄養スクリーニング加算（Ⅰ）（Ⅱ）共通</t>
    <rPh sb="1" eb="3">
      <t>コウクウ</t>
    </rPh>
    <rPh sb="4" eb="6">
      <t>エイヨウ</t>
    </rPh>
    <rPh sb="13" eb="15">
      <t>カサン</t>
    </rPh>
    <rPh sb="21" eb="23">
      <t>キョウツウ</t>
    </rPh>
    <phoneticPr fontId="2"/>
  </si>
  <si>
    <t>（１３）　口腔・栄養スクリーニング加算</t>
    <rPh sb="5" eb="7">
      <t>コウクウ</t>
    </rPh>
    <rPh sb="8" eb="10">
      <t>エイヨウ</t>
    </rPh>
    <rPh sb="17" eb="19">
      <t>カサン</t>
    </rPh>
    <phoneticPr fontId="27"/>
  </si>
  <si>
    <t xml:space="preserve"> １か月の算定回数は２回以下としている。</t>
    <rPh sb="3" eb="4">
      <t>ツキ</t>
    </rPh>
    <rPh sb="5" eb="7">
      <t>サンテイ</t>
    </rPh>
    <rPh sb="7" eb="9">
      <t>カイスウ</t>
    </rPh>
    <rPh sb="11" eb="12">
      <t>カイ</t>
    </rPh>
    <rPh sb="12" eb="14">
      <t>イカ</t>
    </rPh>
    <phoneticPr fontId="27"/>
  </si>
  <si>
    <t>　おおむね３か月ごとの評価の結果、継続的に管理栄養士等がサービス提供を行うことにより、栄養改善の効果が期待できると認められる者についてのみ、継続的に栄養改善サービスを提供している。</t>
    <rPh sb="43" eb="45">
      <t>エイヨウ</t>
    </rPh>
    <rPh sb="62" eb="63">
      <t>モノ</t>
    </rPh>
    <phoneticPr fontId="27"/>
  </si>
  <si>
    <t>　作成した栄養ケア計画については、栄養改善サービスの対象となる利用者又はその家族に説明し、その同意を得ている。また、同意を得られた日以降に提供したサービスについて当該加算を算定している。</t>
    <phoneticPr fontId="27"/>
  </si>
  <si>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phoneticPr fontId="27"/>
  </si>
  <si>
    <t>　次のような問題がある者について、問１に該当するか適宜確認している。</t>
    <rPh sb="17" eb="18">
      <t>トイ</t>
    </rPh>
    <phoneticPr fontId="27"/>
  </si>
  <si>
    <t>　次の①～⑤のいずれかに該当するものであって、栄養改善サービスが必要と認められる者に算定している。</t>
    <phoneticPr fontId="27"/>
  </si>
  <si>
    <t>　利用者ごとの栄養ケア計画の進捗状況を定期的に評価している。</t>
    <phoneticPr fontId="2"/>
  </si>
  <si>
    <t>　利用者ごとの栄養ケア計画に従い、必要に応じて当該利用者の居宅を訪問し、管理栄養士等が栄養改善サービスを行っているとともに、利用者の栄養状態を定期的に記録している。</t>
    <phoneticPr fontId="2"/>
  </si>
  <si>
    <t>　利用者の栄養状態を利用開始時に把握し、管理栄養士等が共同して、利用者ごとの摂食・嚥下機能及び食形態にも配慮した栄養ケア計画を作成している。</t>
    <phoneticPr fontId="2"/>
  </si>
  <si>
    <t>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っている。</t>
    <phoneticPr fontId="27"/>
  </si>
  <si>
    <t>　低栄養状態にある又はそのおそれのある利用者に対して、当該利用者の低栄養状態の改善等を目的として、個別的に実施される栄養食事相談等の栄養管理であって、利用者の心身の状態の維持又は向上に資すると認められるものを行った場合に算定している。</t>
    <phoneticPr fontId="27"/>
  </si>
  <si>
    <t>（１２）　栄養改善加算</t>
    <rPh sb="5" eb="7">
      <t>エイヨウ</t>
    </rPh>
    <rPh sb="7" eb="9">
      <t>カイゼン</t>
    </rPh>
    <rPh sb="9" eb="11">
      <t>カサン</t>
    </rPh>
    <phoneticPr fontId="27"/>
  </si>
  <si>
    <t>　定員超過利用・人員基準欠如に該当していない。
　（定員、人員基準が守れている場合は○）</t>
    <phoneticPr fontId="2"/>
  </si>
  <si>
    <t>　原則として、当該利用者が栄養改善加算の算定に係る栄養改善サービスを受けている間及び当該栄養改善サービスが終了した日の属する月は、栄養アセスメント加算は算定していない。</t>
    <phoneticPr fontId="2"/>
  </si>
  <si>
    <t>　栄養アセスメントについては、３か月に１回以上、アからエまでに掲げる手順により行っている。あわせて、利用者の体重については、１か月毎に測定している。</t>
    <phoneticPr fontId="2"/>
  </si>
  <si>
    <t>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っている。</t>
    <phoneticPr fontId="2"/>
  </si>
  <si>
    <t>　栄養アセスメント加算の算定に係る栄養アセスメントは、利用者ごとに行われるケアマネジメントの一環として行われている。</t>
    <phoneticPr fontId="2"/>
  </si>
  <si>
    <t>　利用者ごとの栄養状態等の情報を、ＬＩＦＥを用いて厚生労働省に提出し、栄養管理の実施にあたって、当該情報その他栄養管理の適切かつ有効な実施のために必要な情報を活用している。　</t>
    <phoneticPr fontId="2"/>
  </si>
  <si>
    <t>　利用者ごとに、管理栄養士、看護職員、介護職員、生活相談員その他の職種の者（以下「管理栄養士等」という。）が共同して栄養アセスメントを実施し、当該利用者又はその家族に対してその結果を説明し、相談等に必要に応じ対応している。</t>
    <phoneticPr fontId="2"/>
  </si>
  <si>
    <t>　当該事業所の従業者として又は外部との連携により管理栄養士を１名以上配置している。</t>
    <phoneticPr fontId="2"/>
  </si>
  <si>
    <t>（１１）　栄養アセスメント加算</t>
    <rPh sb="5" eb="7">
      <t>エイヨウ</t>
    </rPh>
    <rPh sb="13" eb="15">
      <t>カサン</t>
    </rPh>
    <phoneticPr fontId="27"/>
  </si>
  <si>
    <t>　認知症加算を算定している者には、算定していない。</t>
    <rPh sb="1" eb="4">
      <t>ニンチショウ</t>
    </rPh>
    <rPh sb="4" eb="6">
      <t>カサン</t>
    </rPh>
    <rPh sb="7" eb="9">
      <t>サンテイ</t>
    </rPh>
    <rPh sb="13" eb="14">
      <t>モノ</t>
    </rPh>
    <rPh sb="17" eb="19">
      <t>サンテイ</t>
    </rPh>
    <phoneticPr fontId="27"/>
  </si>
  <si>
    <t>　利用者の特性やニーズに応じたサービス提供を行っている。</t>
    <rPh sb="1" eb="4">
      <t>リヨウシャ</t>
    </rPh>
    <rPh sb="5" eb="7">
      <t>トクセイ</t>
    </rPh>
    <rPh sb="12" eb="13">
      <t>オウ</t>
    </rPh>
    <rPh sb="19" eb="21">
      <t>テイキョウ</t>
    </rPh>
    <rPh sb="22" eb="23">
      <t>オコナ</t>
    </rPh>
    <phoneticPr fontId="27"/>
  </si>
  <si>
    <t>　加算の対象は、初老期の認知症の者（６５歳の誕生日の前々日まで）である。</t>
    <rPh sb="1" eb="3">
      <t>カサン</t>
    </rPh>
    <rPh sb="4" eb="6">
      <t>タイショウ</t>
    </rPh>
    <rPh sb="8" eb="11">
      <t>ショロウキ</t>
    </rPh>
    <rPh sb="12" eb="15">
      <t>ニンチショウ</t>
    </rPh>
    <rPh sb="16" eb="17">
      <t>モノ</t>
    </rPh>
    <rPh sb="20" eb="21">
      <t>サイ</t>
    </rPh>
    <rPh sb="22" eb="25">
      <t>タンジョウビ</t>
    </rPh>
    <rPh sb="26" eb="29">
      <t>ゼンゼンジツ</t>
    </rPh>
    <phoneticPr fontId="27"/>
  </si>
  <si>
    <t>　受け入れた若年性認知症利用者ごとに個別の担当者を決めている。</t>
    <rPh sb="1" eb="2">
      <t>ウ</t>
    </rPh>
    <rPh sb="3" eb="4">
      <t>イ</t>
    </rPh>
    <rPh sb="6" eb="9">
      <t>ジャクネンセイ</t>
    </rPh>
    <rPh sb="9" eb="11">
      <t>ニンチ</t>
    </rPh>
    <rPh sb="11" eb="12">
      <t>ショウ</t>
    </rPh>
    <rPh sb="12" eb="15">
      <t>リヨウシャ</t>
    </rPh>
    <rPh sb="18" eb="20">
      <t>コベツ</t>
    </rPh>
    <rPh sb="21" eb="24">
      <t>タントウシャ</t>
    </rPh>
    <rPh sb="25" eb="26">
      <t>キ</t>
    </rPh>
    <phoneticPr fontId="27"/>
  </si>
  <si>
    <t>（１０）若年性認知症利用者受入加算</t>
    <rPh sb="4" eb="7">
      <t>ジャクネンセイ</t>
    </rPh>
    <rPh sb="7" eb="9">
      <t>ニンチ</t>
    </rPh>
    <rPh sb="9" eb="10">
      <t>ショウ</t>
    </rPh>
    <rPh sb="10" eb="13">
      <t>リヨウシャ</t>
    </rPh>
    <rPh sb="13" eb="15">
      <t>ウケイレ</t>
    </rPh>
    <rPh sb="15" eb="17">
      <t>カサン</t>
    </rPh>
    <phoneticPr fontId="27"/>
  </si>
  <si>
    <t>　認知症の症状の進行の緩和に資するケアを計画的に実施するプログラムを作成している。</t>
    <rPh sb="1" eb="3">
      <t>ニンチ</t>
    </rPh>
    <rPh sb="3" eb="4">
      <t>ショウ</t>
    </rPh>
    <rPh sb="5" eb="7">
      <t>ショウジョウ</t>
    </rPh>
    <rPh sb="8" eb="10">
      <t>シンコウ</t>
    </rPh>
    <rPh sb="11" eb="13">
      <t>カンワ</t>
    </rPh>
    <rPh sb="14" eb="15">
      <t>シ</t>
    </rPh>
    <rPh sb="20" eb="23">
      <t>ケイカクテキ</t>
    </rPh>
    <rPh sb="24" eb="26">
      <t>ジッシ</t>
    </rPh>
    <rPh sb="34" eb="36">
      <t>サクセイ</t>
    </rPh>
    <phoneticPr fontId="27"/>
  </si>
  <si>
    <t>　前年度又は算定日が属する月の前３か月間の利用者の総数のうち、日常生活自立度Ⅲ、Ⅳ又はＭに該当する者の占める割合が１００分の２０以上である。</t>
    <rPh sb="1" eb="4">
      <t>ゼンネンド</t>
    </rPh>
    <rPh sb="4" eb="5">
      <t>マタ</t>
    </rPh>
    <rPh sb="6" eb="8">
      <t>サンテイ</t>
    </rPh>
    <rPh sb="8" eb="9">
      <t>ビ</t>
    </rPh>
    <rPh sb="10" eb="11">
      <t>ゾク</t>
    </rPh>
    <rPh sb="13" eb="14">
      <t>ツキ</t>
    </rPh>
    <rPh sb="15" eb="16">
      <t>マエ</t>
    </rPh>
    <rPh sb="18" eb="20">
      <t>ツキカン</t>
    </rPh>
    <rPh sb="21" eb="24">
      <t>リヨウシャ</t>
    </rPh>
    <rPh sb="25" eb="27">
      <t>ソウスウ</t>
    </rPh>
    <rPh sb="31" eb="33">
      <t>ニチジョウ</t>
    </rPh>
    <rPh sb="33" eb="35">
      <t>セイカツ</t>
    </rPh>
    <rPh sb="35" eb="38">
      <t>ジリツド</t>
    </rPh>
    <rPh sb="41" eb="42">
      <t>マタ</t>
    </rPh>
    <rPh sb="45" eb="47">
      <t>ガイトウ</t>
    </rPh>
    <rPh sb="49" eb="50">
      <t>モノ</t>
    </rPh>
    <rPh sb="51" eb="52">
      <t>シ</t>
    </rPh>
    <rPh sb="54" eb="56">
      <t>ワリアイ</t>
    </rPh>
    <rPh sb="60" eb="61">
      <t>ブン</t>
    </rPh>
    <rPh sb="64" eb="66">
      <t>イジョウ</t>
    </rPh>
    <phoneticPr fontId="27"/>
  </si>
  <si>
    <t>　問２の専従の認知症介護実践者等研修修了者を配置できない日は、加算を算定していない。</t>
    <rPh sb="1" eb="2">
      <t>トイ</t>
    </rPh>
    <rPh sb="4" eb="5">
      <t>モッパ</t>
    </rPh>
    <rPh sb="5" eb="6">
      <t>ジュウ</t>
    </rPh>
    <rPh sb="7" eb="10">
      <t>ニンチショウ</t>
    </rPh>
    <rPh sb="10" eb="12">
      <t>カイゴ</t>
    </rPh>
    <rPh sb="12" eb="15">
      <t>ジッセンシャ</t>
    </rPh>
    <rPh sb="15" eb="16">
      <t>トウ</t>
    </rPh>
    <rPh sb="16" eb="18">
      <t>ケンシュウ</t>
    </rPh>
    <rPh sb="18" eb="21">
      <t>シュウリョウシャ</t>
    </rPh>
    <rPh sb="22" eb="24">
      <t>ハイチ</t>
    </rPh>
    <rPh sb="28" eb="29">
      <t>ヒ</t>
    </rPh>
    <rPh sb="31" eb="33">
      <t>カサン</t>
    </rPh>
    <rPh sb="34" eb="36">
      <t>サンテイ</t>
    </rPh>
    <phoneticPr fontId="27"/>
  </si>
  <si>
    <t>　地域密着型通所介護を行う時間帯を通じて、「認知症介護指導者研修」「認知症介護実践リーダー研修」「認知症介護実践者研修」のいずれかを修了した者を１名以上配置している。
※旧痴呆介護実務者研修の基礎課程及び専門課程の修了者でも可。</t>
    <rPh sb="11" eb="12">
      <t>オコナ</t>
    </rPh>
    <rPh sb="13" eb="16">
      <t>ジカンタイ</t>
    </rPh>
    <rPh sb="17" eb="18">
      <t>ツウ</t>
    </rPh>
    <rPh sb="22" eb="24">
      <t>ニンチ</t>
    </rPh>
    <rPh sb="24" eb="25">
      <t>ショウ</t>
    </rPh>
    <rPh sb="25" eb="27">
      <t>カイゴ</t>
    </rPh>
    <rPh sb="27" eb="30">
      <t>シドウシャ</t>
    </rPh>
    <rPh sb="30" eb="32">
      <t>ケンシュウ</t>
    </rPh>
    <rPh sb="34" eb="36">
      <t>ニンチ</t>
    </rPh>
    <rPh sb="36" eb="37">
      <t>ショウ</t>
    </rPh>
    <rPh sb="37" eb="39">
      <t>カイゴ</t>
    </rPh>
    <rPh sb="39" eb="41">
      <t>ジッセン</t>
    </rPh>
    <rPh sb="45" eb="47">
      <t>ケンシュウ</t>
    </rPh>
    <rPh sb="49" eb="52">
      <t>ニンチショウ</t>
    </rPh>
    <rPh sb="52" eb="54">
      <t>カイゴ</t>
    </rPh>
    <rPh sb="54" eb="57">
      <t>ジッセンシャ</t>
    </rPh>
    <rPh sb="57" eb="59">
      <t>ケンシュウ</t>
    </rPh>
    <rPh sb="66" eb="68">
      <t>シュウリョウ</t>
    </rPh>
    <rPh sb="70" eb="71">
      <t>モノ</t>
    </rPh>
    <rPh sb="73" eb="76">
      <t>メイイジョウ</t>
    </rPh>
    <rPh sb="76" eb="78">
      <t>ハイチ</t>
    </rPh>
    <rPh sb="85" eb="86">
      <t>キュウ</t>
    </rPh>
    <rPh sb="86" eb="88">
      <t>チホウ</t>
    </rPh>
    <rPh sb="88" eb="90">
      <t>カイゴ</t>
    </rPh>
    <rPh sb="90" eb="93">
      <t>ジツムシャ</t>
    </rPh>
    <rPh sb="93" eb="95">
      <t>ケンシュウ</t>
    </rPh>
    <rPh sb="96" eb="98">
      <t>キソ</t>
    </rPh>
    <rPh sb="98" eb="100">
      <t>カテイ</t>
    </rPh>
    <rPh sb="100" eb="101">
      <t>オヨ</t>
    </rPh>
    <rPh sb="102" eb="104">
      <t>センモン</t>
    </rPh>
    <rPh sb="104" eb="106">
      <t>カテイ</t>
    </rPh>
    <rPh sb="107" eb="110">
      <t>シュウリョウシャ</t>
    </rPh>
    <rPh sb="112" eb="113">
      <t>カ</t>
    </rPh>
    <phoneticPr fontId="27"/>
  </si>
  <si>
    <t>　暦月ごとに、配置基準とは別に、看護職員又は介護職員を常勤換算方法で２以上確保している。</t>
    <rPh sb="1" eb="2">
      <t>レキ</t>
    </rPh>
    <rPh sb="2" eb="3">
      <t>ゲツ</t>
    </rPh>
    <rPh sb="7" eb="9">
      <t>ハイチ</t>
    </rPh>
    <rPh sb="9" eb="11">
      <t>キジュン</t>
    </rPh>
    <rPh sb="13" eb="14">
      <t>ベツ</t>
    </rPh>
    <rPh sb="16" eb="18">
      <t>カンゴ</t>
    </rPh>
    <rPh sb="18" eb="20">
      <t>ショクイン</t>
    </rPh>
    <rPh sb="20" eb="21">
      <t>マタ</t>
    </rPh>
    <rPh sb="22" eb="24">
      <t>カイゴ</t>
    </rPh>
    <rPh sb="24" eb="26">
      <t>ショクイン</t>
    </rPh>
    <rPh sb="27" eb="29">
      <t>ジョウキン</t>
    </rPh>
    <rPh sb="29" eb="31">
      <t>カンサン</t>
    </rPh>
    <rPh sb="31" eb="33">
      <t>ホウホウ</t>
    </rPh>
    <rPh sb="35" eb="37">
      <t>イジョウ</t>
    </rPh>
    <rPh sb="37" eb="39">
      <t>カクホ</t>
    </rPh>
    <phoneticPr fontId="27"/>
  </si>
  <si>
    <t>（９）　認知症加算</t>
    <rPh sb="4" eb="6">
      <t>ニンチ</t>
    </rPh>
    <rPh sb="6" eb="7">
      <t>ショウ</t>
    </rPh>
    <rPh sb="7" eb="9">
      <t>カサン</t>
    </rPh>
    <phoneticPr fontId="27"/>
  </si>
  <si>
    <t>　令和３年３月３１日において現に、令和３年度介護報酬改定による改正前のＡＤＬ維持等加算に係る届け出を行っている事業所であって、ADL維持等加算（Ⅰ）及び（Ⅱ）に係る届け出を行っていないものは、令和５年３月３１日までの間はＡＤＬ維持等加算(Ⅲ)を算定することができる。この場合の算定要件等は、令和３年度介護報酬改定による改正前のＡＤＬ維持等加算(Ⅰ)の要件によるものとしている。</t>
    <phoneticPr fontId="2"/>
  </si>
  <si>
    <t>④ADL維持等加算（Ⅲ）</t>
    <rPh sb="4" eb="6">
      <t>イジ</t>
    </rPh>
    <rPh sb="6" eb="7">
      <t>トウ</t>
    </rPh>
    <rPh sb="7" eb="9">
      <t>カサン</t>
    </rPh>
    <phoneticPr fontId="2"/>
  </si>
  <si>
    <t>　ＡＤＬ利得の平均値が２以上である。</t>
    <phoneticPr fontId="2"/>
  </si>
  <si>
    <t>③ADL維持等加算（Ⅱ）</t>
    <rPh sb="4" eb="6">
      <t>イジ</t>
    </rPh>
    <rPh sb="6" eb="7">
      <t>トウ</t>
    </rPh>
    <rPh sb="7" eb="9">
      <t>カサン</t>
    </rPh>
    <phoneticPr fontId="2"/>
  </si>
  <si>
    <t>　ＡＤＬ利得の平均値が１以上である。</t>
    <phoneticPr fontId="2"/>
  </si>
  <si>
    <t>②ADL維持等加算（Ⅰ）</t>
    <rPh sb="4" eb="6">
      <t>イジ</t>
    </rPh>
    <rPh sb="6" eb="7">
      <t>トウ</t>
    </rPh>
    <rPh sb="7" eb="9">
      <t>カサン</t>
    </rPh>
    <phoneticPr fontId="2"/>
  </si>
  <si>
    <t>　加算の算定を開始しようとする月の末日までに、ＬＩＦＥを用いてＡＤＬ利得に係る基準を満たすことを確認している。</t>
    <phoneticPr fontId="2"/>
  </si>
  <si>
    <t>　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している。</t>
    <phoneticPr fontId="2"/>
  </si>
  <si>
    <t>　ＡＤＬ利得の平均を計算するにあたって対象とする者は、ＡＤＬ利得の多い順に、上位100分の10に相当する利用者（１未満の端数は切り捨て）及び下位100分の10に相当する利用者（１未満の端数は切り捨て）を除く利用者（以下「評価対象利用者」という。）としている。</t>
    <phoneticPr fontId="2"/>
  </si>
  <si>
    <t>　ＡＤＬ利得は、評価対象利用開始月の翌月から起算して６か月目の月に測定したＡＤＬ値から、評価対象利用開始月に測定したＡＤＬ値を控除して得た値に、次に掲げる者に係る評価対象利用開始月に測定したＡＤＬ値に応じて掲げるそれぞれの値を加えた値を平均して得た値としている。
　１　２以外の者
　　　ＡＤＬ値が０以上25以下…１
　　　ＡＤＬ値が30以上50以下…１
　　　ＡＤＬ値が55以上75以下…２
　　　ＡＤＬ値が80以上100以下…３
　２　評価対象利用開始月において、初回の要介護認定（法第27条第１項に規定する要介護認定をいう。）があった月から起算して12月以内である者
　　   ＡＤＬ値が０以上25以下…０
　　 　ＡＤＬ値が30以上50以下…０
　   　ＡＤＬ値が55以上75以下…１
　　   ＡＤＬ値が80以上100以下…２</t>
    <phoneticPr fontId="2"/>
  </si>
  <si>
    <t>　厚生労働省へのＡＤＬ値の提出は、ＬＩＦＥを用いて行い、サービスの質の向上を図るため、
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っている。</t>
    <phoneticPr fontId="2"/>
  </si>
  <si>
    <t>　ＡＤＬの評価は、一定の研修を受けた者により、Barthel Index を用いて行っている。</t>
    <phoneticPr fontId="2"/>
  </si>
  <si>
    <t>　評価対象者全員について、評価対象利用期間の初月（以下「評価対象利用開始月」という。）と、当該月の翌月から起算して６か月目（６か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t>
    <phoneticPr fontId="2"/>
  </si>
  <si>
    <t>　評価対象者（当該事業所の利用期間（以下「評価対象利用期間」という。）が６か月を超える者をいう。以下同じ。）の総数が１０人以上である。</t>
    <phoneticPr fontId="2"/>
  </si>
  <si>
    <t>①ADL維持等加算（Ⅰ）（Ⅱ）共通</t>
    <rPh sb="4" eb="6">
      <t>イジ</t>
    </rPh>
    <rPh sb="6" eb="7">
      <t>トウ</t>
    </rPh>
    <rPh sb="7" eb="9">
      <t>カサン</t>
    </rPh>
    <rPh sb="15" eb="17">
      <t>キョウツウ</t>
    </rPh>
    <phoneticPr fontId="2"/>
  </si>
  <si>
    <t>（８）　ADL維持等加算</t>
    <rPh sb="7" eb="9">
      <t>イジ</t>
    </rPh>
    <rPh sb="9" eb="10">
      <t>トウ</t>
    </rPh>
    <rPh sb="10" eb="12">
      <t>カサン</t>
    </rPh>
    <phoneticPr fontId="27"/>
  </si>
  <si>
    <t>　利用者ごとの個別機能訓練計画書の内容等の情報を、ＬＩＦＥを用いて厚生労働省に提出し、機能訓練の実施にあたって、当該情報その他機能訓練の適切かつ有効な実施のために必要な情報を活用している。</t>
    <phoneticPr fontId="2"/>
  </si>
  <si>
    <t>　個別機能訓練加算（Ⅰ）イ又は個別機能訓練加算（Ⅰ）ロに掲げる基準に適合している。</t>
    <phoneticPr fontId="2"/>
  </si>
  <si>
    <t>④個別機能訓練加算（Ⅱ）</t>
    <rPh sb="1" eb="3">
      <t>コベツ</t>
    </rPh>
    <rPh sb="3" eb="5">
      <t>キノウ</t>
    </rPh>
    <rPh sb="5" eb="7">
      <t>クンレン</t>
    </rPh>
    <rPh sb="7" eb="9">
      <t>カサン</t>
    </rPh>
    <phoneticPr fontId="27"/>
  </si>
  <si>
    <t>　個別機能訓練加算（Ⅰ）イで配置された理学療法士等に加えて、専ら機能訓練指導員の職務に従事する理学療法士等を指定地域密着型通所介護事業所を行う時間帯を通じて１名以上配置している。</t>
    <rPh sb="1" eb="3">
      <t>コベツ</t>
    </rPh>
    <rPh sb="3" eb="5">
      <t>キノウ</t>
    </rPh>
    <rPh sb="5" eb="7">
      <t>クンレン</t>
    </rPh>
    <rPh sb="7" eb="9">
      <t>カサン</t>
    </rPh>
    <rPh sb="14" eb="16">
      <t>ハイチ</t>
    </rPh>
    <rPh sb="19" eb="21">
      <t>リガク</t>
    </rPh>
    <rPh sb="21" eb="24">
      <t>リョウホウシ</t>
    </rPh>
    <rPh sb="24" eb="25">
      <t>トウ</t>
    </rPh>
    <rPh sb="26" eb="27">
      <t>クワ</t>
    </rPh>
    <rPh sb="30" eb="31">
      <t>モッパ</t>
    </rPh>
    <rPh sb="32" eb="39">
      <t>キノウクンレンシドウイン</t>
    </rPh>
    <rPh sb="40" eb="42">
      <t>ショクム</t>
    </rPh>
    <rPh sb="43" eb="45">
      <t>ジュウジ</t>
    </rPh>
    <rPh sb="47" eb="53">
      <t>リガクリョウホウシトウ</t>
    </rPh>
    <rPh sb="54" eb="56">
      <t>シテイ</t>
    </rPh>
    <rPh sb="56" eb="68">
      <t>チイキミッチャクガタツウショカイゴジギョウショ</t>
    </rPh>
    <rPh sb="69" eb="70">
      <t>オコナ</t>
    </rPh>
    <rPh sb="71" eb="74">
      <t>ジカンタイ</t>
    </rPh>
    <rPh sb="75" eb="76">
      <t>ツウ</t>
    </rPh>
    <rPh sb="79" eb="80">
      <t>メイ</t>
    </rPh>
    <rPh sb="80" eb="82">
      <t>イジョウ</t>
    </rPh>
    <rPh sb="82" eb="84">
      <t>ハイチ</t>
    </rPh>
    <phoneticPr fontId="2"/>
  </si>
  <si>
    <t>③個別機能訓練加算（Ⅰ）ロ</t>
    <rPh sb="1" eb="3">
      <t>コベツ</t>
    </rPh>
    <rPh sb="3" eb="5">
      <t>キノウ</t>
    </rPh>
    <rPh sb="5" eb="7">
      <t>クンレン</t>
    </rPh>
    <rPh sb="7" eb="9">
      <t>カサン</t>
    </rPh>
    <phoneticPr fontId="27"/>
  </si>
  <si>
    <t>　サービスを行う時間帯を通じて、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か月以上機能訓練指導に従事した経験を有する者に限る。）（以下「理学療法士等」）を１名以上配置している。</t>
    <phoneticPr fontId="27"/>
  </si>
  <si>
    <t>②個別機能訓練加算（Ⅰ）イ</t>
    <rPh sb="1" eb="3">
      <t>コベツ</t>
    </rPh>
    <rPh sb="3" eb="5">
      <t>キノウ</t>
    </rPh>
    <rPh sb="5" eb="7">
      <t>クンレン</t>
    </rPh>
    <rPh sb="7" eb="9">
      <t>カサン</t>
    </rPh>
    <phoneticPr fontId="27"/>
  </si>
  <si>
    <t>　個別機能訓練に関する記録（個別機能訓練の目標、目標をふまえた訓練項目、訓練実施時間、個別機能訓練実施者等）は、利用者ごとに保管され、常に当該事業所の個別機能訓練従事者により閲覧が可能である。</t>
    <phoneticPr fontId="2"/>
  </si>
  <si>
    <t>　個別機能訓練計画に基づく個別機能訓練の実施が予定されていた場合でも、利用者の都合等により実際に個別機能訓練が実施されなかった場合は、個別機能訓練加算(Ⅰ)イ及び個別機能訓練加算(Ⅰ)ロを算定していない。</t>
    <phoneticPr fontId="2"/>
  </si>
  <si>
    <t>問５</t>
    <phoneticPr fontId="27"/>
  </si>
  <si>
    <t>　個別機能訓練加算(Ⅰ)ロを算定している場合は、個別機能訓練加算(Ⅰ)イを算定していない。</t>
    <phoneticPr fontId="2"/>
  </si>
  <si>
    <t>　個別機能訓練加算(Ⅰ)イを算定している場合は、個別機能訓練加算(Ⅰ)ロを算定していない。</t>
    <phoneticPr fontId="2"/>
  </si>
  <si>
    <t>※利用者等に対する説明は、テレビ電話装置等を活用して行うことができるものとする。ただし、テレビ電話装置等の活用について当該利用者等の同意を得なければならない。なお、個人情報保護委員会・厚生労働省「医療・介護関係事業者における個人情報の適切な取扱いのためのガイダンス」、厚生労働省「医療情報システムの安全管理に関するガイドライン」等を遵守すること。</t>
    <phoneticPr fontId="2"/>
  </si>
  <si>
    <t>　おおむね３か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っている。</t>
    <phoneticPr fontId="2"/>
  </si>
  <si>
    <t>　個別機能訓練を開始した後は、個別機能訓練項目や訓練実施時間、個別機能訓練の効果（例えば当該利用者のＡＤＬ及びＩＡＤＬの改善状況）等についての評価を行うほか、３か月ごとに１回以上、利用者の居宅を訪問し、利用者の居宅での生活状況（起居動作、ＡＤＬ、ＩＡＤＬ等の状況）の確認を行い、利用者又はその家族に対して個別機能訓練の実施状況や個別機能訓練の効果等について説明し、記録している。</t>
    <rPh sb="74" eb="75">
      <t>オコナ</t>
    </rPh>
    <phoneticPr fontId="2"/>
  </si>
  <si>
    <t>個別機能訓練実施後の対応</t>
  </si>
  <si>
    <t>　住み慣れた地域で居宅において可能な限り自立して暮らし続けることを目的とし、生活機能の維持・向上を図るため、計画的・継続的に個別機能訓練を実施する必要があり、おおむね週１回以上実施することを目安としている。</t>
    <phoneticPr fontId="2"/>
  </si>
  <si>
    <t>　訓練時間については、個別機能訓練計画に定めた訓練項目の実施に必要な１回あたりの訓練時間を考慮し適切に設定している。</t>
    <phoneticPr fontId="2"/>
  </si>
  <si>
    <t>　必要に応じて事業所内外の設備等を用いた実践的かつ反復的な訓練としている。</t>
    <phoneticPr fontId="2"/>
  </si>
  <si>
    <t>　個別機能訓練は、類似の目標を持ち、同様の訓練項目を選択した５人程度以下の小集団（個別対応含む）に対して機能訓練指導員が直接行っている。</t>
    <phoneticPr fontId="2"/>
  </si>
  <si>
    <t>個別機能訓練の実施体制・実施回数</t>
    <phoneticPr fontId="2"/>
  </si>
  <si>
    <t>　個別機能訓練目標の設定にあたっては、利用者の生活機能向上に資するよう複数の種類の個別訓練の項目を準備し、その項目の選択にあたっては、利用者の生活意欲向上に繋がるよう利用者に援助している。</t>
    <phoneticPr fontId="2"/>
  </si>
  <si>
    <t>　単に身体機能の向上を目指すことのみを目標とするのではなく、日常生活における生活機能の維持・向上を目指すことを含めた目標としている。</t>
    <rPh sb="1" eb="2">
      <t>タン</t>
    </rPh>
    <rPh sb="3" eb="5">
      <t>シンタイ</t>
    </rPh>
    <rPh sb="5" eb="7">
      <t>キノウ</t>
    </rPh>
    <rPh sb="8" eb="10">
      <t>コウジョウ</t>
    </rPh>
    <rPh sb="11" eb="13">
      <t>メザ</t>
    </rPh>
    <rPh sb="19" eb="21">
      <t>モクヒョウ</t>
    </rPh>
    <rPh sb="30" eb="32">
      <t>ニチジョウ</t>
    </rPh>
    <rPh sb="32" eb="34">
      <t>セイカツ</t>
    </rPh>
    <rPh sb="38" eb="40">
      <t>セイカツ</t>
    </rPh>
    <rPh sb="40" eb="42">
      <t>キノウ</t>
    </rPh>
    <rPh sb="43" eb="45">
      <t>イジ</t>
    </rPh>
    <rPh sb="46" eb="48">
      <t>コウジョウ</t>
    </rPh>
    <rPh sb="49" eb="51">
      <t>メザ</t>
    </rPh>
    <rPh sb="55" eb="56">
      <t>フク</t>
    </rPh>
    <rPh sb="58" eb="60">
      <t>モクヒョウ</t>
    </rPh>
    <phoneticPr fontId="2"/>
  </si>
  <si>
    <t>　当該利用者の意欲の向上につながるよう長期目標・短期目標のように段階的な目標とするなど可能な限り具体的かつわかりやすい目標とすること。</t>
    <rPh sb="1" eb="6">
      <t>トウガイリヨウシャ</t>
    </rPh>
    <rPh sb="7" eb="9">
      <t>イヨク</t>
    </rPh>
    <rPh sb="10" eb="12">
      <t>コウジョウ</t>
    </rPh>
    <rPh sb="19" eb="21">
      <t>チョウキ</t>
    </rPh>
    <rPh sb="21" eb="23">
      <t>モクヒョウ</t>
    </rPh>
    <rPh sb="24" eb="26">
      <t>タンキ</t>
    </rPh>
    <rPh sb="26" eb="28">
      <t>モクヒョウ</t>
    </rPh>
    <rPh sb="32" eb="35">
      <t>ダンカイテキ</t>
    </rPh>
    <rPh sb="36" eb="38">
      <t>モクヒョウ</t>
    </rPh>
    <rPh sb="43" eb="45">
      <t>カノウ</t>
    </rPh>
    <rPh sb="46" eb="47">
      <t>カギ</t>
    </rPh>
    <rPh sb="48" eb="51">
      <t>グタイテキ</t>
    </rPh>
    <rPh sb="59" eb="61">
      <t>モクヒョウ</t>
    </rPh>
    <phoneticPr fontId="2"/>
  </si>
  <si>
    <t>　個別機能訓練目標設定にあたっては、機能訓練指導員等が利用者の居宅を訪問した上で利用者の居宅での生活状況（起居動作、ADL、IADL等の状況）を確認し、その結果や利用者又は家族の意向及び介護支援専門員等の意見を踏まえつつ行っている。</t>
    <rPh sb="1" eb="7">
      <t>コベツキノウクンレン</t>
    </rPh>
    <rPh sb="7" eb="9">
      <t>モクヒョウ</t>
    </rPh>
    <rPh sb="9" eb="11">
      <t>セッテイ</t>
    </rPh>
    <rPh sb="18" eb="20">
      <t>キノウ</t>
    </rPh>
    <rPh sb="20" eb="22">
      <t>クンレン</t>
    </rPh>
    <rPh sb="22" eb="25">
      <t>シドウイン</t>
    </rPh>
    <rPh sb="25" eb="26">
      <t>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9">
      <t>シエンセンモン</t>
    </rPh>
    <rPh sb="99" eb="100">
      <t>イン</t>
    </rPh>
    <phoneticPr fontId="2"/>
  </si>
  <si>
    <t>　機能訓練指導員等が共同して、利用者ごとにその目標、目標を踏まえた訓練項目、訓練実施時間、訓練実施回数等を内容とする個別機能訓練計画を作成している。</t>
    <rPh sb="1" eb="3">
      <t>キノウ</t>
    </rPh>
    <rPh sb="3" eb="5">
      <t>クンレン</t>
    </rPh>
    <rPh sb="5" eb="8">
      <t>シドウイン</t>
    </rPh>
    <rPh sb="8" eb="9">
      <t>トウ</t>
    </rPh>
    <rPh sb="10" eb="12">
      <t>キョウドウ</t>
    </rPh>
    <rPh sb="15" eb="18">
      <t>リヨウシャ</t>
    </rPh>
    <rPh sb="23" eb="25">
      <t>モクヒョウ</t>
    </rPh>
    <rPh sb="26" eb="28">
      <t>モクヒョウ</t>
    </rPh>
    <rPh sb="29" eb="30">
      <t>フ</t>
    </rPh>
    <rPh sb="33" eb="35">
      <t>クンレン</t>
    </rPh>
    <rPh sb="35" eb="37">
      <t>コウモク</t>
    </rPh>
    <rPh sb="38" eb="40">
      <t>クンレン</t>
    </rPh>
    <rPh sb="40" eb="42">
      <t>ジッシ</t>
    </rPh>
    <rPh sb="42" eb="44">
      <t>ジカン</t>
    </rPh>
    <rPh sb="45" eb="47">
      <t>クンレン</t>
    </rPh>
    <rPh sb="47" eb="49">
      <t>ジッシ</t>
    </rPh>
    <rPh sb="49" eb="51">
      <t>カイスウ</t>
    </rPh>
    <rPh sb="51" eb="52">
      <t>トウ</t>
    </rPh>
    <rPh sb="53" eb="55">
      <t>ナイヨウ</t>
    </rPh>
    <rPh sb="58" eb="60">
      <t>コベツ</t>
    </rPh>
    <rPh sb="60" eb="62">
      <t>キノウ</t>
    </rPh>
    <rPh sb="62" eb="64">
      <t>クンレン</t>
    </rPh>
    <rPh sb="64" eb="66">
      <t>ケイカク</t>
    </rPh>
    <rPh sb="67" eb="69">
      <t>サクセイ</t>
    </rPh>
    <phoneticPr fontId="2"/>
  </si>
  <si>
    <t>個別機能訓練目標の設定・個別機能訓練計画の作成</t>
    <rPh sb="0" eb="6">
      <t>コベツキノウクンレン</t>
    </rPh>
    <rPh sb="6" eb="8">
      <t>モクヒョウ</t>
    </rPh>
    <rPh sb="9" eb="11">
      <t>セッテイ</t>
    </rPh>
    <rPh sb="12" eb="20">
      <t>コベツキノウクンレンケイカク</t>
    </rPh>
    <rPh sb="21" eb="23">
      <t>サクセイ</t>
    </rPh>
    <phoneticPr fontId="2"/>
  </si>
  <si>
    <t>　定員超過利用・人員基準欠如に該当していない。</t>
    <rPh sb="1" eb="3">
      <t>テイイン</t>
    </rPh>
    <rPh sb="3" eb="5">
      <t>チョウカ</t>
    </rPh>
    <rPh sb="5" eb="7">
      <t>リヨウ</t>
    </rPh>
    <rPh sb="8" eb="10">
      <t>ジンイン</t>
    </rPh>
    <rPh sb="10" eb="12">
      <t>キジュン</t>
    </rPh>
    <rPh sb="12" eb="14">
      <t>ケツジョ</t>
    </rPh>
    <rPh sb="15" eb="17">
      <t>ガイトウ</t>
    </rPh>
    <phoneticPr fontId="27"/>
  </si>
  <si>
    <t>〔人員配置〕
　指定地域密着型通所介護事業所の看護職員が当該加算に係る理学療法士等の職務に従事する場合には、当該職務の時間は、指定地域密着型通所介護事業所における看護職員としての人員基準の算定に含めない。</t>
    <phoneticPr fontId="27"/>
  </si>
  <si>
    <t>〔曜日の周知〕
　例えば１週間のうち特定の曜日だけ理学療法士等を配置している場合は、その曜日において理学療法士等から直接機能訓練の提供を受けた利用者のみが当該加算の算定対象としている。ただし、この場合、当該加算を算定できる人員体制を確保している曜日があらかじめ定められ、利用者や居宅介護支援事業者に周知している。</t>
    <phoneticPr fontId="27"/>
  </si>
  <si>
    <t>　機能訓練指導員等が利用者の居宅を訪問し、利用者の居宅での生活状況を確認した上で、個別機能訓練計画を作成している。また、その後３か月ごとに１回以上、利用者の居宅を訪問した上で、当該利用者又はその家族に対して、個別機能訓練計画の進捗状況等を説明し、必要に応じて個別機能訓練計画の訓練内容の見直し等を行っている。</t>
    <phoneticPr fontId="27"/>
  </si>
  <si>
    <t>　個別機能訓練計画の作成及び実施においては、利用者の身体機能及び生活機能の向上に資するよう複数の種類の機能訓練の項目を準備し、その項目の選択にあたっては、利用者の生活意欲が増進されるよう利用者を援助し、利用者の選択に基づき、心身の状況に応じた機能訓練を適切に行っていること。</t>
    <phoneticPr fontId="27"/>
  </si>
  <si>
    <t>　機能訓練指導員、看護職員、介護職員、生活相談員その他の職種の者（以下「機能訓練指導員等」）が共同して個別機能訓練計画を作成し、当該計画に基づき、計画的に機能訓練を行っている。</t>
    <phoneticPr fontId="27"/>
  </si>
  <si>
    <t>①個別機能訓練加算（Ⅰ）イ・ロ　共通</t>
    <rPh sb="1" eb="3">
      <t>コベツ</t>
    </rPh>
    <rPh sb="3" eb="5">
      <t>キノウ</t>
    </rPh>
    <rPh sb="5" eb="7">
      <t>クンレン</t>
    </rPh>
    <rPh sb="7" eb="9">
      <t>カサン</t>
    </rPh>
    <rPh sb="16" eb="18">
      <t>キョウツウ</t>
    </rPh>
    <phoneticPr fontId="27"/>
  </si>
  <si>
    <t>（６）個別機能訓練加算</t>
    <rPh sb="3" eb="5">
      <t>コベツ</t>
    </rPh>
    <rPh sb="5" eb="7">
      <t>キノウ</t>
    </rPh>
    <rPh sb="7" eb="9">
      <t>クンレン</t>
    </rPh>
    <rPh sb="9" eb="11">
      <t>カサン</t>
    </rPh>
    <phoneticPr fontId="27"/>
  </si>
  <si>
    <t>　理学療法士等は３か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10" eb="11">
      <t>ツキ</t>
    </rPh>
    <rPh sb="15" eb="16">
      <t>カイ</t>
    </rPh>
    <rPh sb="16" eb="18">
      <t>イジョウ</t>
    </rPh>
    <rPh sb="18" eb="20">
      <t>シテイ</t>
    </rPh>
    <rPh sb="20" eb="32">
      <t>チイキミッチャクガタツウショカイゴジギョウショ</t>
    </rPh>
    <rPh sb="33" eb="35">
      <t>ホウモン</t>
    </rPh>
    <rPh sb="37" eb="44">
      <t>キノウクンレンシドウイン</t>
    </rPh>
    <phoneticPr fontId="27"/>
  </si>
  <si>
    <t>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1" eb="3">
      <t>キノウ</t>
    </rPh>
    <rPh sb="3" eb="5">
      <t>クンレン</t>
    </rPh>
    <rPh sb="5" eb="8">
      <t>シドウイン</t>
    </rPh>
    <rPh sb="8" eb="9">
      <t>トウ</t>
    </rPh>
    <rPh sb="11" eb="13">
      <t>カクツキ</t>
    </rPh>
    <rPh sb="17" eb="19">
      <t>ヒョウカ</t>
    </rPh>
    <rPh sb="19" eb="21">
      <t>ナイヨウ</t>
    </rPh>
    <rPh sb="22" eb="24">
      <t>モクヒョウ</t>
    </rPh>
    <rPh sb="25" eb="27">
      <t>タッセイ</t>
    </rPh>
    <rPh sb="27" eb="29">
      <t>ドア</t>
    </rPh>
    <rPh sb="35" eb="38">
      <t>リヨウシャ</t>
    </rPh>
    <rPh sb="38" eb="39">
      <t>マタ</t>
    </rPh>
    <rPh sb="42" eb="44">
      <t>カゾク</t>
    </rPh>
    <rPh sb="44" eb="45">
      <t>オヨ</t>
    </rPh>
    <rPh sb="46" eb="48">
      <t>リガク</t>
    </rPh>
    <rPh sb="48" eb="51">
      <t>リョウホウシ</t>
    </rPh>
    <rPh sb="51" eb="52">
      <t>トウ</t>
    </rPh>
    <rPh sb="53" eb="55">
      <t>ホウコク</t>
    </rPh>
    <rPh sb="56" eb="58">
      <t>ソウダン</t>
    </rPh>
    <rPh sb="60" eb="65">
      <t>リガクリョウホウシ</t>
    </rPh>
    <rPh sb="65" eb="66">
      <t>トウ</t>
    </rPh>
    <rPh sb="68" eb="70">
      <t>ヒツヨウ</t>
    </rPh>
    <rPh sb="71" eb="73">
      <t>ジョゲン</t>
    </rPh>
    <rPh sb="74" eb="75">
      <t>エ</t>
    </rPh>
    <rPh sb="76" eb="77">
      <t>ウエ</t>
    </rPh>
    <rPh sb="79" eb="81">
      <t>ヒツヨウ</t>
    </rPh>
    <rPh sb="82" eb="83">
      <t>オウ</t>
    </rPh>
    <rPh sb="85" eb="87">
      <t>トウガイ</t>
    </rPh>
    <rPh sb="87" eb="90">
      <t>リヨウシャ</t>
    </rPh>
    <rPh sb="90" eb="91">
      <t>マタ</t>
    </rPh>
    <rPh sb="94" eb="96">
      <t>カゾク</t>
    </rPh>
    <rPh sb="97" eb="99">
      <t>イコウ</t>
    </rPh>
    <rPh sb="100" eb="102">
      <t>カクニン</t>
    </rPh>
    <rPh sb="103" eb="104">
      <t>ウエ</t>
    </rPh>
    <rPh sb="105" eb="110">
      <t>トウガイリヨウシャ</t>
    </rPh>
    <rPh sb="120" eb="122">
      <t>カイゼン</t>
    </rPh>
    <rPh sb="122" eb="124">
      <t>ジョウキョウ</t>
    </rPh>
    <rPh sb="125" eb="126">
      <t>フ</t>
    </rPh>
    <rPh sb="129" eb="131">
      <t>モクヒョウ</t>
    </rPh>
    <rPh sb="132" eb="134">
      <t>ミナオ</t>
    </rPh>
    <rPh sb="136" eb="138">
      <t>クンレン</t>
    </rPh>
    <rPh sb="138" eb="140">
      <t>ナイヨウ</t>
    </rPh>
    <rPh sb="141" eb="143">
      <t>ヘンコウ</t>
    </rPh>
    <rPh sb="145" eb="147">
      <t>テキセツ</t>
    </rPh>
    <rPh sb="148" eb="150">
      <t>タイオウ</t>
    </rPh>
    <rPh sb="151" eb="152">
      <t>オコナ</t>
    </rPh>
    <phoneticPr fontId="2"/>
  </si>
  <si>
    <t>　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t>
    <rPh sb="1" eb="3">
      <t>シテイ</t>
    </rPh>
    <rPh sb="3" eb="5">
      <t>ホウモン</t>
    </rPh>
    <rPh sb="14" eb="17">
      <t>ジギョウショ</t>
    </rPh>
    <rPh sb="18" eb="20">
      <t>シテイ</t>
    </rPh>
    <rPh sb="20" eb="22">
      <t>ツウショ</t>
    </rPh>
    <rPh sb="31" eb="34">
      <t>ジギョウショ</t>
    </rPh>
    <rPh sb="34" eb="35">
      <t>マタ</t>
    </rPh>
    <rPh sb="46" eb="48">
      <t>ジッシ</t>
    </rPh>
    <rPh sb="52" eb="58">
      <t>イリョウテイキョウシセツ</t>
    </rPh>
    <rPh sb="59" eb="65">
      <t>リガクリョウホウシトウ</t>
    </rPh>
    <rPh sb="67" eb="69">
      <t>トウガイ</t>
    </rPh>
    <rPh sb="69" eb="71">
      <t>シテイ</t>
    </rPh>
    <rPh sb="71" eb="83">
      <t>チイキミッチャクガタツウショカイゴジギョウショ</t>
    </rPh>
    <rPh sb="84" eb="86">
      <t>ホウモン</t>
    </rPh>
    <rPh sb="88" eb="90">
      <t>トウガイ</t>
    </rPh>
    <rPh sb="90" eb="93">
      <t>ジギョウショ</t>
    </rPh>
    <rPh sb="94" eb="96">
      <t>キノウ</t>
    </rPh>
    <rPh sb="96" eb="98">
      <t>クンレン</t>
    </rPh>
    <rPh sb="98" eb="101">
      <t>シドウイン</t>
    </rPh>
    <rPh sb="101" eb="102">
      <t>トウ</t>
    </rPh>
    <rPh sb="103" eb="105">
      <t>キョウドウ</t>
    </rPh>
    <rPh sb="108" eb="111">
      <t>リヨウシャ</t>
    </rPh>
    <rPh sb="112" eb="114">
      <t>シンタイ</t>
    </rPh>
    <rPh sb="115" eb="118">
      <t>ジョウキョウトウ</t>
    </rPh>
    <rPh sb="119" eb="121">
      <t>ヒョウカ</t>
    </rPh>
    <rPh sb="121" eb="122">
      <t>オヨ</t>
    </rPh>
    <rPh sb="123" eb="125">
      <t>コベツ</t>
    </rPh>
    <rPh sb="125" eb="127">
      <t>キノウ</t>
    </rPh>
    <rPh sb="127" eb="129">
      <t>クンレン</t>
    </rPh>
    <rPh sb="129" eb="131">
      <t>ケイカク</t>
    </rPh>
    <rPh sb="132" eb="134">
      <t>サクセイ</t>
    </rPh>
    <rPh sb="135" eb="136">
      <t>オコナ</t>
    </rPh>
    <phoneticPr fontId="2"/>
  </si>
  <si>
    <t>②生活機能向上連携加算（Ⅱ）</t>
    <rPh sb="1" eb="3">
      <t>セイカツ</t>
    </rPh>
    <rPh sb="3" eb="5">
      <t>キノウ</t>
    </rPh>
    <rPh sb="5" eb="7">
      <t>コウジョウ</t>
    </rPh>
    <rPh sb="7" eb="9">
      <t>レンケイ</t>
    </rPh>
    <rPh sb="9" eb="11">
      <t>カサン</t>
    </rPh>
    <phoneticPr fontId="27"/>
  </si>
  <si>
    <t>　機能訓練に関する記録（実施時間、訓練内容、担当者等）は、利用者ごとに保管され、常に当該事業所の機能訓練指導員等により閲覧が可能である。</t>
  </si>
  <si>
    <t>　問１の評価に基づき、個別機能訓練計画の作成の進捗状況等を３か月に１回以上評価し、利用者又はその家族対し、機能訓練の内容と個別機能訓練の進捗状況等を説明し、必要に応じて訓練の見直し等を行っている。</t>
    <rPh sb="1" eb="2">
      <t>トイ</t>
    </rPh>
    <rPh sb="4" eb="6">
      <t>ヒョウカ</t>
    </rPh>
    <rPh sb="7" eb="8">
      <t>モト</t>
    </rPh>
    <rPh sb="11" eb="13">
      <t>コベツ</t>
    </rPh>
    <rPh sb="13" eb="15">
      <t>キノウ</t>
    </rPh>
    <rPh sb="15" eb="17">
      <t>クンレン</t>
    </rPh>
    <rPh sb="17" eb="19">
      <t>ケイカク</t>
    </rPh>
    <rPh sb="20" eb="22">
      <t>サクセイ</t>
    </rPh>
    <rPh sb="23" eb="25">
      <t>シンチョク</t>
    </rPh>
    <rPh sb="25" eb="27">
      <t>ジョウキョウ</t>
    </rPh>
    <rPh sb="27" eb="28">
      <t>トウ</t>
    </rPh>
    <rPh sb="31" eb="32">
      <t>ツキ</t>
    </rPh>
    <rPh sb="34" eb="35">
      <t>カイ</t>
    </rPh>
    <rPh sb="35" eb="37">
      <t>イジョウ</t>
    </rPh>
    <rPh sb="37" eb="39">
      <t>ヒョウカ</t>
    </rPh>
    <rPh sb="41" eb="44">
      <t>リヨウシャ</t>
    </rPh>
    <rPh sb="44" eb="45">
      <t>マタ</t>
    </rPh>
    <rPh sb="48" eb="50">
      <t>カゾク</t>
    </rPh>
    <rPh sb="50" eb="51">
      <t>タイ</t>
    </rPh>
    <rPh sb="53" eb="55">
      <t>キノウ</t>
    </rPh>
    <rPh sb="55" eb="57">
      <t>クンレン</t>
    </rPh>
    <rPh sb="58" eb="60">
      <t>ナイヨウ</t>
    </rPh>
    <rPh sb="61" eb="63">
      <t>コベツ</t>
    </rPh>
    <rPh sb="63" eb="65">
      <t>キノウ</t>
    </rPh>
    <rPh sb="65" eb="67">
      <t>クンレン</t>
    </rPh>
    <rPh sb="68" eb="70">
      <t>シンチョク</t>
    </rPh>
    <rPh sb="70" eb="72">
      <t>ジョウキョウ</t>
    </rPh>
    <rPh sb="72" eb="73">
      <t>トウ</t>
    </rPh>
    <rPh sb="74" eb="76">
      <t>セツメイ</t>
    </rPh>
    <rPh sb="78" eb="80">
      <t>ヒツヨウ</t>
    </rPh>
    <rPh sb="81" eb="82">
      <t>オウ</t>
    </rPh>
    <rPh sb="84" eb="86">
      <t>クンレン</t>
    </rPh>
    <rPh sb="87" eb="89">
      <t>ミナオ</t>
    </rPh>
    <rPh sb="90" eb="91">
      <t>トウ</t>
    </rPh>
    <rPh sb="92" eb="93">
      <t>オコナ</t>
    </rPh>
    <phoneticPr fontId="2"/>
  </si>
  <si>
    <t>　問１の個別機能訓練計画には、利用者ごとにその目標、実施時間、実施方法等の内容を記載してお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rPh sb="1" eb="2">
      <t>トイ</t>
    </rPh>
    <phoneticPr fontId="27"/>
  </si>
  <si>
    <t>　問１の個別機能訓練計画の作成にあたっては、指定訪問リハビリテーション事業所、指定通所リハビリテーション事業所又はリハビリテーションを実施している医療提供施設の理学療法士等は、当該利用者のADL（寝返り、起き上がり、移乗、歩行、着衣、入浴、排せつ等）及びIADL(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と連携してICTを活用した動画やテレビ電話を用いて把握した上で、当該指定地域密着型通所介護事業所の機能訓練指導員等に助言を行っている。なお、ICTを活用した動画やテレビ電話を用いる場合においては、理学療法士等がADL及びIADLに関する利用者の状況について適切に把握することができるよう、理学療法士等と機能訓練指導員等で事前に方法等調整している。</t>
    <rPh sb="1" eb="2">
      <t>トイ</t>
    </rPh>
    <rPh sb="4" eb="10">
      <t>コベツキノウクンレン</t>
    </rPh>
    <rPh sb="10" eb="12">
      <t>ケイカク</t>
    </rPh>
    <rPh sb="13" eb="15">
      <t>サクセイ</t>
    </rPh>
    <rPh sb="22" eb="24">
      <t>シテイ</t>
    </rPh>
    <rPh sb="24" eb="26">
      <t>ホウモン</t>
    </rPh>
    <rPh sb="35" eb="38">
      <t>ジギョウショ</t>
    </rPh>
    <rPh sb="39" eb="41">
      <t>シテイ</t>
    </rPh>
    <rPh sb="41" eb="43">
      <t>ツウショ</t>
    </rPh>
    <rPh sb="52" eb="55">
      <t>ジギョウショ</t>
    </rPh>
    <rPh sb="55" eb="56">
      <t>マタ</t>
    </rPh>
    <rPh sb="67" eb="69">
      <t>ジッシ</t>
    </rPh>
    <rPh sb="73" eb="75">
      <t>イリョウ</t>
    </rPh>
    <rPh sb="75" eb="77">
      <t>テイキョウ</t>
    </rPh>
    <rPh sb="77" eb="79">
      <t>シセツ</t>
    </rPh>
    <rPh sb="80" eb="82">
      <t>リガク</t>
    </rPh>
    <rPh sb="82" eb="85">
      <t>リョウホウシ</t>
    </rPh>
    <rPh sb="85" eb="86">
      <t>トウ</t>
    </rPh>
    <rPh sb="88" eb="90">
      <t>トウガイ</t>
    </rPh>
    <rPh sb="90" eb="93">
      <t>リヨウシャ</t>
    </rPh>
    <rPh sb="98" eb="100">
      <t>ネガエ</t>
    </rPh>
    <rPh sb="102" eb="103">
      <t>オ</t>
    </rPh>
    <rPh sb="104" eb="105">
      <t>ア</t>
    </rPh>
    <rPh sb="329" eb="331">
      <t>カツヨウ</t>
    </rPh>
    <rPh sb="333" eb="335">
      <t>ドウガ</t>
    </rPh>
    <rPh sb="339" eb="341">
      <t>デンワ</t>
    </rPh>
    <rPh sb="342" eb="343">
      <t>モチ</t>
    </rPh>
    <rPh sb="345" eb="347">
      <t>バアイ</t>
    </rPh>
    <rPh sb="353" eb="355">
      <t>リガク</t>
    </rPh>
    <rPh sb="355" eb="358">
      <t>リョウホウシ</t>
    </rPh>
    <rPh sb="358" eb="359">
      <t>トウ</t>
    </rPh>
    <rPh sb="363" eb="364">
      <t>オヨ</t>
    </rPh>
    <rPh sb="370" eb="371">
      <t>カン</t>
    </rPh>
    <rPh sb="373" eb="376">
      <t>リヨウシャ</t>
    </rPh>
    <rPh sb="377" eb="379">
      <t>ジョウキョウ</t>
    </rPh>
    <rPh sb="383" eb="385">
      <t>テキセツ</t>
    </rPh>
    <rPh sb="386" eb="388">
      <t>ハアク</t>
    </rPh>
    <rPh sb="399" eb="401">
      <t>リガク</t>
    </rPh>
    <rPh sb="401" eb="404">
      <t>リョウホウシ</t>
    </rPh>
    <rPh sb="404" eb="405">
      <t>トウ</t>
    </rPh>
    <rPh sb="406" eb="408">
      <t>キノウ</t>
    </rPh>
    <rPh sb="408" eb="410">
      <t>クンレン</t>
    </rPh>
    <rPh sb="410" eb="412">
      <t>シドウ</t>
    </rPh>
    <rPh sb="412" eb="413">
      <t>イン</t>
    </rPh>
    <phoneticPr fontId="2"/>
  </si>
  <si>
    <t>　個別機能訓練に基づき、利用者の身体機能又は生活機能の向上を目的とする機能訓練の項目を準備し、機能訓練指導員等が利用者の心身の状況に応じた機能訓練を適切に提供している。</t>
    <rPh sb="1" eb="3">
      <t>コベツ</t>
    </rPh>
    <rPh sb="3" eb="5">
      <t>キノウ</t>
    </rPh>
    <rPh sb="5" eb="7">
      <t>クンレン</t>
    </rPh>
    <rPh sb="8" eb="9">
      <t>モト</t>
    </rPh>
    <rPh sb="12" eb="15">
      <t>リヨウシャ</t>
    </rPh>
    <rPh sb="16" eb="18">
      <t>シンタイ</t>
    </rPh>
    <rPh sb="18" eb="20">
      <t>キノウ</t>
    </rPh>
    <rPh sb="20" eb="21">
      <t>マタ</t>
    </rPh>
    <rPh sb="22" eb="24">
      <t>セイカツ</t>
    </rPh>
    <rPh sb="24" eb="26">
      <t>キノウ</t>
    </rPh>
    <rPh sb="27" eb="29">
      <t>コウジョウ</t>
    </rPh>
    <rPh sb="30" eb="32">
      <t>モクテキ</t>
    </rPh>
    <rPh sb="35" eb="37">
      <t>キノウ</t>
    </rPh>
    <rPh sb="37" eb="39">
      <t>クンレン</t>
    </rPh>
    <rPh sb="40" eb="42">
      <t>コウモク</t>
    </rPh>
    <rPh sb="43" eb="45">
      <t>ジュンビ</t>
    </rPh>
    <rPh sb="47" eb="49">
      <t>キノウ</t>
    </rPh>
    <rPh sb="49" eb="51">
      <t>クンレン</t>
    </rPh>
    <rPh sb="51" eb="53">
      <t>シドウ</t>
    </rPh>
    <rPh sb="53" eb="54">
      <t>イン</t>
    </rPh>
    <rPh sb="54" eb="55">
      <t>トウ</t>
    </rPh>
    <rPh sb="56" eb="59">
      <t>リヨウシャ</t>
    </rPh>
    <rPh sb="60" eb="62">
      <t>シンシン</t>
    </rPh>
    <rPh sb="63" eb="65">
      <t>ジョウキョウ</t>
    </rPh>
    <rPh sb="66" eb="67">
      <t>オウ</t>
    </rPh>
    <rPh sb="69" eb="71">
      <t>キノウ</t>
    </rPh>
    <rPh sb="71" eb="73">
      <t>クンレン</t>
    </rPh>
    <rPh sb="74" eb="76">
      <t>テキセツ</t>
    </rPh>
    <rPh sb="77" eb="79">
      <t>テイキョウ</t>
    </rPh>
    <phoneticPr fontId="2"/>
  </si>
  <si>
    <t>　指定訪問リハビリテーション事業所、指定通所リハビリテーション事業所又はリハビリテーションを実施している医療提供施設（病院にあっては、許可病床数が２００床未満のもの又は当該病院を中心とした半径４キロメートル以内に診療所が存在しないものに限る。以下同じ。）の理学療法士、作業療法士、言語聴覚士又は医師（以下「理学療法士等」という。）の助言に基づき、当該指定通所介護事業所の機能訓練指導員、看護職員、介護職員、生活相談員その他の職種の者（以下「機能訓練指導員等」という。）が共同してアセスメント、利用者の身体状況等の評価及び個別機能訓練計画の作成を行ってい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59" eb="61">
      <t>ビョウイン</t>
    </rPh>
    <rPh sb="67" eb="69">
      <t>キョカ</t>
    </rPh>
    <rPh sb="69" eb="72">
      <t>ビョウショウスウ</t>
    </rPh>
    <phoneticPr fontId="2"/>
  </si>
  <si>
    <t>①生活機能向上連携加算（Ⅰ）</t>
    <rPh sb="1" eb="3">
      <t>セイカツ</t>
    </rPh>
    <rPh sb="3" eb="5">
      <t>キノウ</t>
    </rPh>
    <rPh sb="5" eb="7">
      <t>コウジョウ</t>
    </rPh>
    <rPh sb="7" eb="9">
      <t>レンケイ</t>
    </rPh>
    <rPh sb="9" eb="11">
      <t>カサン</t>
    </rPh>
    <phoneticPr fontId="27"/>
  </si>
  <si>
    <t>（５）　生活機能向上連携加算</t>
    <rPh sb="4" eb="6">
      <t>セイカツ</t>
    </rPh>
    <rPh sb="6" eb="8">
      <t>キノウ</t>
    </rPh>
    <rPh sb="8" eb="10">
      <t>コウジョウ</t>
    </rPh>
    <rPh sb="10" eb="12">
      <t>レンケイ</t>
    </rPh>
    <rPh sb="12" eb="14">
      <t>カサン</t>
    </rPh>
    <phoneticPr fontId="27"/>
  </si>
  <si>
    <t>　中重度の要介護者であっても社会性の維持を図り在宅生活の継続に資するケアを計画的に実施するプログラムを作成している。</t>
    <rPh sb="1" eb="2">
      <t>チュウ</t>
    </rPh>
    <rPh sb="2" eb="4">
      <t>ジュウド</t>
    </rPh>
    <rPh sb="5" eb="6">
      <t>ヨウ</t>
    </rPh>
    <rPh sb="6" eb="9">
      <t>カイゴシャ</t>
    </rPh>
    <rPh sb="14" eb="17">
      <t>シャカイセイ</t>
    </rPh>
    <rPh sb="18" eb="20">
      <t>イジ</t>
    </rPh>
    <rPh sb="21" eb="22">
      <t>ハカ</t>
    </rPh>
    <rPh sb="23" eb="25">
      <t>ザイタク</t>
    </rPh>
    <rPh sb="25" eb="27">
      <t>セイカツ</t>
    </rPh>
    <rPh sb="28" eb="30">
      <t>ケイゾク</t>
    </rPh>
    <rPh sb="31" eb="32">
      <t>シ</t>
    </rPh>
    <rPh sb="37" eb="40">
      <t>ケイカクテキ</t>
    </rPh>
    <rPh sb="41" eb="43">
      <t>ジッシ</t>
    </rPh>
    <rPh sb="51" eb="53">
      <t>サクセイ</t>
    </rPh>
    <phoneticPr fontId="27"/>
  </si>
  <si>
    <t>　前３月間の実績により加算を算定している事業所は、以降、直近３か月間の利用者割合を毎月記録している。</t>
    <rPh sb="1" eb="2">
      <t>マエ</t>
    </rPh>
    <rPh sb="3" eb="5">
      <t>ツキカン</t>
    </rPh>
    <rPh sb="6" eb="8">
      <t>ジッセキ</t>
    </rPh>
    <rPh sb="11" eb="13">
      <t>カサン</t>
    </rPh>
    <rPh sb="14" eb="16">
      <t>サンテイ</t>
    </rPh>
    <rPh sb="20" eb="23">
      <t>ジギョウショ</t>
    </rPh>
    <rPh sb="25" eb="27">
      <t>イコウ</t>
    </rPh>
    <rPh sb="28" eb="30">
      <t>チョッキン</t>
    </rPh>
    <rPh sb="32" eb="34">
      <t>ゲツカン</t>
    </rPh>
    <rPh sb="35" eb="38">
      <t>リヨウシャ</t>
    </rPh>
    <rPh sb="38" eb="40">
      <t>ワリアイ</t>
    </rPh>
    <rPh sb="41" eb="43">
      <t>マイツキ</t>
    </rPh>
    <rPh sb="43" eb="45">
      <t>キロク</t>
    </rPh>
    <phoneticPr fontId="27"/>
  </si>
  <si>
    <t>　前年度又は算定日が属する月の前３か月間の利用者の総数のうち、要介護３、要介護４又は要介護５である者の占める割合が１００分の３０以上である。</t>
    <rPh sb="1" eb="4">
      <t>ゼンネンド</t>
    </rPh>
    <rPh sb="4" eb="5">
      <t>マタ</t>
    </rPh>
    <rPh sb="6" eb="8">
      <t>サンテイ</t>
    </rPh>
    <rPh sb="8" eb="9">
      <t>ビ</t>
    </rPh>
    <rPh sb="10" eb="11">
      <t>ゾク</t>
    </rPh>
    <rPh sb="13" eb="14">
      <t>ツキ</t>
    </rPh>
    <rPh sb="15" eb="16">
      <t>マエ</t>
    </rPh>
    <rPh sb="18" eb="20">
      <t>ツキカン</t>
    </rPh>
    <rPh sb="21" eb="24">
      <t>リヨウシャ</t>
    </rPh>
    <rPh sb="25" eb="27">
      <t>ソウスウ</t>
    </rPh>
    <rPh sb="31" eb="34">
      <t>ヨウカイゴ</t>
    </rPh>
    <rPh sb="36" eb="39">
      <t>ヨウカイゴ</t>
    </rPh>
    <rPh sb="40" eb="41">
      <t>マタ</t>
    </rPh>
    <rPh sb="42" eb="45">
      <t>ヨウカイゴ</t>
    </rPh>
    <rPh sb="49" eb="50">
      <t>モノ</t>
    </rPh>
    <rPh sb="51" eb="52">
      <t>シ</t>
    </rPh>
    <rPh sb="54" eb="56">
      <t>ワリアイ</t>
    </rPh>
    <rPh sb="60" eb="61">
      <t>ブン</t>
    </rPh>
    <rPh sb="64" eb="66">
      <t>イジョウ</t>
    </rPh>
    <phoneticPr fontId="27"/>
  </si>
  <si>
    <t>　問２の専従の看護職員を配置できない日は、加算を算定していない。</t>
    <rPh sb="1" eb="2">
      <t>トイ</t>
    </rPh>
    <rPh sb="4" eb="5">
      <t>モッパ</t>
    </rPh>
    <rPh sb="5" eb="6">
      <t>ジュウ</t>
    </rPh>
    <rPh sb="7" eb="9">
      <t>カンゴ</t>
    </rPh>
    <rPh sb="9" eb="11">
      <t>ショクイン</t>
    </rPh>
    <rPh sb="12" eb="14">
      <t>ハイチ</t>
    </rPh>
    <rPh sb="18" eb="19">
      <t>ヒ</t>
    </rPh>
    <rPh sb="21" eb="23">
      <t>カサン</t>
    </rPh>
    <rPh sb="24" eb="26">
      <t>サンテイ</t>
    </rPh>
    <phoneticPr fontId="27"/>
  </si>
  <si>
    <t>　地域密着型通所介護を行う時間帯を通じて、専従の看護職員を１名以上配置している。</t>
    <rPh sb="11" eb="12">
      <t>オコナ</t>
    </rPh>
    <rPh sb="13" eb="16">
      <t>ジカンタイ</t>
    </rPh>
    <rPh sb="17" eb="18">
      <t>ツウ</t>
    </rPh>
    <rPh sb="21" eb="22">
      <t>モッパ</t>
    </rPh>
    <rPh sb="22" eb="23">
      <t>ジュウ</t>
    </rPh>
    <rPh sb="24" eb="26">
      <t>カンゴ</t>
    </rPh>
    <rPh sb="26" eb="28">
      <t>ショクイン</t>
    </rPh>
    <rPh sb="30" eb="33">
      <t>メイイジョウ</t>
    </rPh>
    <rPh sb="33" eb="35">
      <t>ハイチ</t>
    </rPh>
    <phoneticPr fontId="27"/>
  </si>
  <si>
    <t>（４）　中重度者ケア体制加算</t>
    <rPh sb="4" eb="5">
      <t>チュウ</t>
    </rPh>
    <rPh sb="5" eb="7">
      <t>ジュウド</t>
    </rPh>
    <rPh sb="7" eb="8">
      <t>シャ</t>
    </rPh>
    <rPh sb="10" eb="12">
      <t>タイセイ</t>
    </rPh>
    <rPh sb="12" eb="14">
      <t>カサン</t>
    </rPh>
    <phoneticPr fontId="27"/>
  </si>
  <si>
    <t>　上記問３の計画に基づき、個浴（個別の入浴をいう。以下同じ。）その他の利用者の居宅の状態に近い環境で、入浴介助を行っている。</t>
    <rPh sb="1" eb="3">
      <t>ジョウキ</t>
    </rPh>
    <rPh sb="3" eb="4">
      <t>トイ</t>
    </rPh>
    <rPh sb="6" eb="8">
      <t>ケイカク</t>
    </rPh>
    <rPh sb="9" eb="10">
      <t>モト</t>
    </rPh>
    <rPh sb="13" eb="15">
      <t>コヨク</t>
    </rPh>
    <rPh sb="16" eb="18">
      <t>コベツ</t>
    </rPh>
    <rPh sb="19" eb="21">
      <t>ニュウヨク</t>
    </rPh>
    <rPh sb="25" eb="27">
      <t>イカ</t>
    </rPh>
    <rPh sb="27" eb="28">
      <t>オナ</t>
    </rPh>
    <rPh sb="33" eb="34">
      <t>タ</t>
    </rPh>
    <rPh sb="35" eb="38">
      <t>リヨウシャ</t>
    </rPh>
    <rPh sb="39" eb="41">
      <t>キョタク</t>
    </rPh>
    <rPh sb="42" eb="44">
      <t>ジョウタイ</t>
    </rPh>
    <rPh sb="45" eb="46">
      <t>チカ</t>
    </rPh>
    <rPh sb="47" eb="49">
      <t>カンキョウ</t>
    </rPh>
    <rPh sb="51" eb="53">
      <t>ニュウヨク</t>
    </rPh>
    <rPh sb="53" eb="55">
      <t>カイジョ</t>
    </rPh>
    <rPh sb="56" eb="57">
      <t>オコナ</t>
    </rPh>
    <phoneticPr fontId="2"/>
  </si>
  <si>
    <t>　当該指定地域密着型通所介護事業所の機能訓練指導員、看護職員、介護職員、生活相談員その他の職種の者（以下「機能訓練指導員等」）が共同して、利用者の居宅を訪問した医師等との連携の下で、当該利用者の身体の状況、訪問により把握した当該居宅の浴室の環境等を踏まえて個別の入浴計画を作成している。</t>
    <rPh sb="1" eb="3">
      <t>トウガイ</t>
    </rPh>
    <rPh sb="3" eb="5">
      <t>シテイ</t>
    </rPh>
    <rPh sb="5" eb="10">
      <t>チイキミッチャクガタ</t>
    </rPh>
    <rPh sb="10" eb="12">
      <t>ツウショ</t>
    </rPh>
    <rPh sb="12" eb="14">
      <t>カイゴ</t>
    </rPh>
    <rPh sb="14" eb="17">
      <t>ジギョウショ</t>
    </rPh>
    <rPh sb="18" eb="20">
      <t>キノウ</t>
    </rPh>
    <rPh sb="20" eb="22">
      <t>クンレン</t>
    </rPh>
    <rPh sb="22" eb="24">
      <t>シドウ</t>
    </rPh>
    <rPh sb="24" eb="25">
      <t>イン</t>
    </rPh>
    <rPh sb="26" eb="28">
      <t>カンゴ</t>
    </rPh>
    <rPh sb="28" eb="30">
      <t>ショクイン</t>
    </rPh>
    <rPh sb="31" eb="33">
      <t>カイゴ</t>
    </rPh>
    <rPh sb="33" eb="35">
      <t>ショクイン</t>
    </rPh>
    <rPh sb="36" eb="38">
      <t>セイカツ</t>
    </rPh>
    <rPh sb="38" eb="41">
      <t>ソウダンイン</t>
    </rPh>
    <rPh sb="43" eb="44">
      <t>タ</t>
    </rPh>
    <rPh sb="45" eb="47">
      <t>ショクシュ</t>
    </rPh>
    <phoneticPr fontId="2"/>
  </si>
  <si>
    <t>　上記問１の訪問において、当該居宅の浴室が、当該利用者自身又はその家族等の介助により入浴を行うことが難しい環境にあると認められる場合は、訪問した医師等が、指定居宅支援事業所の介護支援専門員又は指定福祉用具貸与事業所若しくは指定特定福祉用具販売事業所の福祉用具専門相談員と連携し、福祉用具の貸与若しくは購入又は住宅改修等の浴室の環境整備に係る助言をしている。</t>
    <rPh sb="1" eb="3">
      <t>ジョウキ</t>
    </rPh>
    <rPh sb="3" eb="4">
      <t>トイ</t>
    </rPh>
    <rPh sb="6" eb="8">
      <t>ホウモン</t>
    </rPh>
    <rPh sb="13" eb="15">
      <t>トウガイ</t>
    </rPh>
    <rPh sb="15" eb="17">
      <t>キョタク</t>
    </rPh>
    <rPh sb="18" eb="20">
      <t>ヨクシツ</t>
    </rPh>
    <rPh sb="22" eb="24">
      <t>トウガイ</t>
    </rPh>
    <rPh sb="24" eb="26">
      <t>リヨウ</t>
    </rPh>
    <rPh sb="26" eb="27">
      <t>シャ</t>
    </rPh>
    <rPh sb="27" eb="29">
      <t>ジシン</t>
    </rPh>
    <rPh sb="29" eb="30">
      <t>マタ</t>
    </rPh>
    <rPh sb="33" eb="35">
      <t>カゾク</t>
    </rPh>
    <rPh sb="35" eb="36">
      <t>トウ</t>
    </rPh>
    <rPh sb="37" eb="39">
      <t>カイジョ</t>
    </rPh>
    <rPh sb="42" eb="44">
      <t>ニュウヨク</t>
    </rPh>
    <rPh sb="45" eb="46">
      <t>オコナ</t>
    </rPh>
    <rPh sb="50" eb="51">
      <t>ムズカ</t>
    </rPh>
    <rPh sb="53" eb="55">
      <t>カンキョウ</t>
    </rPh>
    <rPh sb="59" eb="60">
      <t>ミト</t>
    </rPh>
    <rPh sb="64" eb="66">
      <t>バアイ</t>
    </rPh>
    <rPh sb="68" eb="70">
      <t>ホウモン</t>
    </rPh>
    <rPh sb="107" eb="108">
      <t>モ</t>
    </rPh>
    <phoneticPr fontId="2"/>
  </si>
  <si>
    <t>　医師、理学療法士、作業療法士、介護福祉士、介護支援専門員その他の職種のもの（以下「医師等」）が利用者の居宅を訪問し、浴室における当該利用者の動作及び浴室の環境を評価している。</t>
    <rPh sb="1" eb="3">
      <t>イシ</t>
    </rPh>
    <rPh sb="4" eb="6">
      <t>リガク</t>
    </rPh>
    <rPh sb="6" eb="9">
      <t>リョウホウシ</t>
    </rPh>
    <rPh sb="10" eb="15">
      <t>サギョウリョウホウシ</t>
    </rPh>
    <rPh sb="16" eb="18">
      <t>カイゴ</t>
    </rPh>
    <rPh sb="18" eb="21">
      <t>フクシシ</t>
    </rPh>
    <rPh sb="22" eb="24">
      <t>カイゴ</t>
    </rPh>
    <rPh sb="24" eb="26">
      <t>シエン</t>
    </rPh>
    <rPh sb="26" eb="28">
      <t>センモン</t>
    </rPh>
    <rPh sb="28" eb="29">
      <t>イン</t>
    </rPh>
    <rPh sb="31" eb="32">
      <t>タ</t>
    </rPh>
    <rPh sb="33" eb="35">
      <t>ショクシュ</t>
    </rPh>
    <rPh sb="39" eb="41">
      <t>イカ</t>
    </rPh>
    <rPh sb="42" eb="45">
      <t>イシナド</t>
    </rPh>
    <rPh sb="48" eb="51">
      <t>リヨウシャ</t>
    </rPh>
    <rPh sb="52" eb="54">
      <t>キョタク</t>
    </rPh>
    <rPh sb="55" eb="57">
      <t>ホウモン</t>
    </rPh>
    <rPh sb="59" eb="61">
      <t>ヨクシツ</t>
    </rPh>
    <rPh sb="65" eb="67">
      <t>トウガイ</t>
    </rPh>
    <rPh sb="67" eb="70">
      <t>リヨウシャ</t>
    </rPh>
    <rPh sb="71" eb="73">
      <t>ドウサ</t>
    </rPh>
    <rPh sb="73" eb="74">
      <t>オヨ</t>
    </rPh>
    <rPh sb="75" eb="77">
      <t>ヨクシツ</t>
    </rPh>
    <rPh sb="78" eb="80">
      <t>カンキョウ</t>
    </rPh>
    <rPh sb="81" eb="83">
      <t>ヒョウカ</t>
    </rPh>
    <phoneticPr fontId="2"/>
  </si>
  <si>
    <t>②入浴介助加算（Ⅱ）</t>
    <rPh sb="1" eb="3">
      <t>ニュウヨク</t>
    </rPh>
    <rPh sb="3" eb="5">
      <t>カイジョ</t>
    </rPh>
    <rPh sb="5" eb="7">
      <t>カサン</t>
    </rPh>
    <phoneticPr fontId="2"/>
  </si>
  <si>
    <t>　入浴が地域密着型通所介護計画に位置付けられている。</t>
    <rPh sb="1" eb="3">
      <t>ニュウヨク</t>
    </rPh>
    <rPh sb="13" eb="15">
      <t>ケイカク</t>
    </rPh>
    <rPh sb="16" eb="19">
      <t>イチヅ</t>
    </rPh>
    <phoneticPr fontId="27"/>
  </si>
  <si>
    <t>　入浴介助を適切に行うことのできる人員及び設備を満たしている。</t>
    <rPh sb="1" eb="3">
      <t>ニュウヨク</t>
    </rPh>
    <rPh sb="3" eb="5">
      <t>カイジョ</t>
    </rPh>
    <rPh sb="6" eb="8">
      <t>テキセツ</t>
    </rPh>
    <rPh sb="9" eb="10">
      <t>オコナ</t>
    </rPh>
    <rPh sb="17" eb="19">
      <t>ジンイン</t>
    </rPh>
    <rPh sb="19" eb="20">
      <t>オヨ</t>
    </rPh>
    <rPh sb="21" eb="23">
      <t>セツビ</t>
    </rPh>
    <rPh sb="24" eb="25">
      <t>ミ</t>
    </rPh>
    <phoneticPr fontId="27"/>
  </si>
  <si>
    <t>　部分浴、清拭のみの利用者に対して加算を算定していない。</t>
    <phoneticPr fontId="27"/>
  </si>
  <si>
    <t>　利用者側の事情により実施しなかった場合も含め、入浴を実施しなかった利用者については算定していない。</t>
    <rPh sb="21" eb="22">
      <t>フク</t>
    </rPh>
    <rPh sb="24" eb="26">
      <t>ニュウヨク</t>
    </rPh>
    <phoneticPr fontId="27"/>
  </si>
  <si>
    <t>①入浴介助加算（Ⅰ）（Ⅱ）共通</t>
    <rPh sb="1" eb="3">
      <t>ニュウヨク</t>
    </rPh>
    <rPh sb="3" eb="5">
      <t>カイジョ</t>
    </rPh>
    <rPh sb="5" eb="7">
      <t>カサン</t>
    </rPh>
    <rPh sb="13" eb="15">
      <t>キョウツウ</t>
    </rPh>
    <phoneticPr fontId="2"/>
  </si>
  <si>
    <t>（３）　入浴介助加算</t>
    <rPh sb="4" eb="6">
      <t>ニュウヨク</t>
    </rPh>
    <rPh sb="6" eb="8">
      <t>カイジョ</t>
    </rPh>
    <rPh sb="8" eb="10">
      <t>カサン</t>
    </rPh>
    <phoneticPr fontId="27"/>
  </si>
  <si>
    <t>　地域密着型通所介護の時間外に宿泊サービスを利用した者には算定していない。</t>
    <rPh sb="11" eb="13">
      <t>ジカン</t>
    </rPh>
    <rPh sb="13" eb="14">
      <t>ガイ</t>
    </rPh>
    <rPh sb="15" eb="17">
      <t>シュクハク</t>
    </rPh>
    <rPh sb="22" eb="24">
      <t>リヨウ</t>
    </rPh>
    <rPh sb="26" eb="27">
      <t>モノ</t>
    </rPh>
    <rPh sb="29" eb="31">
      <t>サンテイ</t>
    </rPh>
    <phoneticPr fontId="27"/>
  </si>
  <si>
    <t>　この加算を算定した場合は、別途延長サービス費は利用者から徴収していない。</t>
    <rPh sb="3" eb="4">
      <t>カ</t>
    </rPh>
    <rPh sb="4" eb="5">
      <t>サン</t>
    </rPh>
    <rPh sb="6" eb="8">
      <t>サンテイ</t>
    </rPh>
    <rPh sb="10" eb="12">
      <t>バアイ</t>
    </rPh>
    <rPh sb="14" eb="16">
      <t>ベット</t>
    </rPh>
    <rPh sb="16" eb="18">
      <t>エンチョウ</t>
    </rPh>
    <rPh sb="22" eb="23">
      <t>ヒ</t>
    </rPh>
    <rPh sb="24" eb="27">
      <t>リヨウシャ</t>
    </rPh>
    <rPh sb="29" eb="31">
      <t>チョウシュウ</t>
    </rPh>
    <phoneticPr fontId="27"/>
  </si>
  <si>
    <t>　事業所の実情に応じて適当数の従業者を配置している。</t>
    <phoneticPr fontId="27"/>
  </si>
  <si>
    <t>　サービス時間が９時間以上となった場合、超えた時間に応じて算定している。</t>
    <rPh sb="5" eb="7">
      <t>ジカン</t>
    </rPh>
    <rPh sb="20" eb="21">
      <t>コ</t>
    </rPh>
    <rPh sb="23" eb="25">
      <t>ジカン</t>
    </rPh>
    <rPh sb="26" eb="27">
      <t>オウ</t>
    </rPh>
    <phoneticPr fontId="27"/>
  </si>
  <si>
    <t>　地域密着型通所介護のサービス区分が８－９時間の事業所である。</t>
    <rPh sb="15" eb="17">
      <t>クブン</t>
    </rPh>
    <rPh sb="21" eb="23">
      <t>ジカン</t>
    </rPh>
    <rPh sb="24" eb="27">
      <t>ジギョウショ</t>
    </rPh>
    <phoneticPr fontId="27"/>
  </si>
  <si>
    <t>（２）　時間延長サービス加算</t>
    <rPh sb="4" eb="6">
      <t>ジカン</t>
    </rPh>
    <rPh sb="6" eb="8">
      <t>エンチョウ</t>
    </rPh>
    <rPh sb="12" eb="14">
      <t>カサン</t>
    </rPh>
    <phoneticPr fontId="27"/>
  </si>
  <si>
    <t>　各月の利用延人員数を、監査時等自治体からの求めに応じて提示できるよう、記録している。</t>
    <rPh sb="1" eb="3">
      <t>カクツキ</t>
    </rPh>
    <rPh sb="4" eb="6">
      <t>リヨウ</t>
    </rPh>
    <rPh sb="6" eb="7">
      <t>ノベ</t>
    </rPh>
    <rPh sb="7" eb="8">
      <t>ニン</t>
    </rPh>
    <rPh sb="8" eb="9">
      <t>イン</t>
    </rPh>
    <rPh sb="9" eb="10">
      <t>スウ</t>
    </rPh>
    <rPh sb="12" eb="14">
      <t>カンサ</t>
    </rPh>
    <rPh sb="14" eb="15">
      <t>ジ</t>
    </rPh>
    <rPh sb="15" eb="16">
      <t>トウ</t>
    </rPh>
    <rPh sb="16" eb="19">
      <t>ジチタイ</t>
    </rPh>
    <rPh sb="22" eb="23">
      <t>モト</t>
    </rPh>
    <rPh sb="25" eb="26">
      <t>オウ</t>
    </rPh>
    <rPh sb="28" eb="30">
      <t>テイジ</t>
    </rPh>
    <rPh sb="36" eb="38">
      <t>キロク</t>
    </rPh>
    <phoneticPr fontId="2"/>
  </si>
  <si>
    <t>　各月の利用延人員数を算定基礎と比較し、５％以上減少していなかった場合は、その旨を速やかに届出している。（届出を怠った場合は、当該加算に係る報酬について返還となる場合があり得るため、留意してください。）</t>
    <rPh sb="1" eb="3">
      <t>カクツキ</t>
    </rPh>
    <rPh sb="4" eb="6">
      <t>リヨウ</t>
    </rPh>
    <rPh sb="6" eb="7">
      <t>ノ</t>
    </rPh>
    <rPh sb="7" eb="10">
      <t>ニンインスウ</t>
    </rPh>
    <rPh sb="11" eb="13">
      <t>サンテイ</t>
    </rPh>
    <rPh sb="13" eb="15">
      <t>キソ</t>
    </rPh>
    <rPh sb="16" eb="18">
      <t>ヒカク</t>
    </rPh>
    <rPh sb="22" eb="24">
      <t>イジョウ</t>
    </rPh>
    <rPh sb="24" eb="26">
      <t>ゲンショウ</t>
    </rPh>
    <rPh sb="33" eb="35">
      <t>バアイ</t>
    </rPh>
    <rPh sb="39" eb="40">
      <t>ムネ</t>
    </rPh>
    <rPh sb="41" eb="42">
      <t>スミ</t>
    </rPh>
    <rPh sb="45" eb="47">
      <t>トドケデ</t>
    </rPh>
    <rPh sb="53" eb="55">
      <t>トドケデ</t>
    </rPh>
    <rPh sb="56" eb="57">
      <t>オコタ</t>
    </rPh>
    <rPh sb="59" eb="61">
      <t>バアイ</t>
    </rPh>
    <rPh sb="63" eb="65">
      <t>トウガイ</t>
    </rPh>
    <rPh sb="65" eb="67">
      <t>カサン</t>
    </rPh>
    <rPh sb="68" eb="69">
      <t>カカワ</t>
    </rPh>
    <rPh sb="70" eb="72">
      <t>ホウシュウ</t>
    </rPh>
    <rPh sb="76" eb="78">
      <t>ヘンカン</t>
    </rPh>
    <rPh sb="81" eb="83">
      <t>バアイ</t>
    </rPh>
    <rPh sb="86" eb="87">
      <t>エ</t>
    </rPh>
    <rPh sb="91" eb="93">
      <t>リュウイ</t>
    </rPh>
    <phoneticPr fontId="2"/>
  </si>
  <si>
    <t>　加算算定の延長の届出を行った月及び翌月について、各月の利用延人員数を算出している。</t>
    <rPh sb="1" eb="3">
      <t>カサン</t>
    </rPh>
    <rPh sb="3" eb="5">
      <t>サンテイ</t>
    </rPh>
    <rPh sb="6" eb="8">
      <t>エンチョウ</t>
    </rPh>
    <rPh sb="9" eb="11">
      <t>トドケデ</t>
    </rPh>
    <rPh sb="12" eb="13">
      <t>オコナ</t>
    </rPh>
    <rPh sb="15" eb="16">
      <t>ツキ</t>
    </rPh>
    <rPh sb="16" eb="17">
      <t>オヨ</t>
    </rPh>
    <rPh sb="18" eb="20">
      <t>ヨクゲツ</t>
    </rPh>
    <rPh sb="25" eb="27">
      <t>カクツキ</t>
    </rPh>
    <rPh sb="28" eb="30">
      <t>リヨウ</t>
    </rPh>
    <rPh sb="30" eb="31">
      <t>ノブ</t>
    </rPh>
    <rPh sb="31" eb="32">
      <t>ニン</t>
    </rPh>
    <rPh sb="32" eb="34">
      <t>インスウ</t>
    </rPh>
    <rPh sb="35" eb="37">
      <t>サンシュツ</t>
    </rPh>
    <phoneticPr fontId="2"/>
  </si>
  <si>
    <t>　加算算定終了の前月においてもなお、算定基礎と比較して月の利用延人員数が５％以上減少している場合には、当該月の翌月１５日までに、利用延人員数の減少に対応するための経営改善に時間を要すこと等の加算算定の延長を希望する理由を添えて、加算算定の延長の届出を行っている。（当該延長の届出の翌月から３か月間加算算定の延長を行うことが可能です。）</t>
    <rPh sb="1" eb="3">
      <t>カサン</t>
    </rPh>
    <rPh sb="3" eb="5">
      <t>サンテイ</t>
    </rPh>
    <rPh sb="5" eb="7">
      <t>シュウリョウ</t>
    </rPh>
    <rPh sb="8" eb="9">
      <t>マエ</t>
    </rPh>
    <rPh sb="9" eb="10">
      <t>ツキ</t>
    </rPh>
    <rPh sb="18" eb="20">
      <t>サンテイ</t>
    </rPh>
    <rPh sb="20" eb="22">
      <t>キソ</t>
    </rPh>
    <rPh sb="23" eb="25">
      <t>ヒカク</t>
    </rPh>
    <rPh sb="27" eb="28">
      <t>ツキ</t>
    </rPh>
    <rPh sb="29" eb="31">
      <t>リヨウ</t>
    </rPh>
    <rPh sb="31" eb="32">
      <t>ノベ</t>
    </rPh>
    <rPh sb="32" eb="33">
      <t>ニン</t>
    </rPh>
    <rPh sb="33" eb="35">
      <t>インスウ</t>
    </rPh>
    <rPh sb="38" eb="40">
      <t>イジョウ</t>
    </rPh>
    <rPh sb="40" eb="42">
      <t>ゲンショウ</t>
    </rPh>
    <rPh sb="46" eb="48">
      <t>バアイ</t>
    </rPh>
    <rPh sb="51" eb="53">
      <t>トウガイ</t>
    </rPh>
    <rPh sb="116" eb="118">
      <t>サンテイ</t>
    </rPh>
    <phoneticPr fontId="2"/>
  </si>
  <si>
    <t>【以下、当該加算の延長を行った場合のみ】</t>
    <rPh sb="1" eb="3">
      <t>イカ</t>
    </rPh>
    <rPh sb="4" eb="6">
      <t>トウガイ</t>
    </rPh>
    <rPh sb="6" eb="8">
      <t>カサン</t>
    </rPh>
    <rPh sb="9" eb="11">
      <t>エンチョウ</t>
    </rPh>
    <rPh sb="12" eb="13">
      <t>オコナ</t>
    </rPh>
    <rPh sb="15" eb="17">
      <t>バアイ</t>
    </rPh>
    <phoneticPr fontId="2"/>
  </si>
  <si>
    <t>　各月の利用延人員数を、監査時等自治体からの求めに応じて提示できるよう、、記録している。</t>
    <rPh sb="1" eb="3">
      <t>カクツキ</t>
    </rPh>
    <rPh sb="4" eb="6">
      <t>リヨウ</t>
    </rPh>
    <rPh sb="6" eb="7">
      <t>ノ</t>
    </rPh>
    <rPh sb="7" eb="10">
      <t>ニンインスウ</t>
    </rPh>
    <rPh sb="12" eb="14">
      <t>カンサ</t>
    </rPh>
    <rPh sb="14" eb="15">
      <t>ジ</t>
    </rPh>
    <rPh sb="15" eb="16">
      <t>トウ</t>
    </rPh>
    <rPh sb="16" eb="19">
      <t>ジチタイ</t>
    </rPh>
    <rPh sb="22" eb="23">
      <t>モト</t>
    </rPh>
    <rPh sb="25" eb="26">
      <t>オウ</t>
    </rPh>
    <rPh sb="28" eb="30">
      <t>テイジ</t>
    </rPh>
    <rPh sb="37" eb="39">
      <t>キロク</t>
    </rPh>
    <phoneticPr fontId="2"/>
  </si>
  <si>
    <t>　各月の利用延人員数を算定基礎と比較し、５％以上減少していなかった場合は、その旨を速やかに届出ている。（届出を怠った場合は、当該加算に係る報酬について返還となる場合があり得るため、留意してください。）</t>
    <rPh sb="1" eb="3">
      <t>カクツキ</t>
    </rPh>
    <rPh sb="4" eb="6">
      <t>リヨウ</t>
    </rPh>
    <rPh sb="6" eb="7">
      <t>ノベ</t>
    </rPh>
    <rPh sb="7" eb="10">
      <t>ニンインスウ</t>
    </rPh>
    <rPh sb="11" eb="13">
      <t>サンテイ</t>
    </rPh>
    <rPh sb="13" eb="15">
      <t>キソ</t>
    </rPh>
    <rPh sb="16" eb="18">
      <t>ヒカク</t>
    </rPh>
    <rPh sb="22" eb="24">
      <t>イジョウ</t>
    </rPh>
    <rPh sb="24" eb="26">
      <t>ゲンショウ</t>
    </rPh>
    <rPh sb="33" eb="35">
      <t>バアイ</t>
    </rPh>
    <rPh sb="41" eb="42">
      <t>スミ</t>
    </rPh>
    <rPh sb="45" eb="47">
      <t>トドケデ</t>
    </rPh>
    <rPh sb="52" eb="54">
      <t>トドケデ</t>
    </rPh>
    <rPh sb="55" eb="56">
      <t>オコタ</t>
    </rPh>
    <rPh sb="58" eb="60">
      <t>バアイ</t>
    </rPh>
    <rPh sb="62" eb="64">
      <t>トウガイ</t>
    </rPh>
    <rPh sb="64" eb="66">
      <t>カサン</t>
    </rPh>
    <rPh sb="67" eb="68">
      <t>カカワ</t>
    </rPh>
    <rPh sb="69" eb="71">
      <t>ホウシュウ</t>
    </rPh>
    <rPh sb="75" eb="77">
      <t>ヘンカン</t>
    </rPh>
    <rPh sb="80" eb="82">
      <t>バアイ</t>
    </rPh>
    <rPh sb="85" eb="86">
      <t>エ</t>
    </rPh>
    <rPh sb="90" eb="92">
      <t>リュウイ</t>
    </rPh>
    <phoneticPr fontId="2"/>
  </si>
  <si>
    <t>　加算算定の届出を行った月から算定終了まで、毎月利用延人員数を算出している。</t>
    <rPh sb="1" eb="3">
      <t>カサン</t>
    </rPh>
    <rPh sb="3" eb="5">
      <t>サンテイ</t>
    </rPh>
    <rPh sb="6" eb="8">
      <t>トドケデ</t>
    </rPh>
    <rPh sb="9" eb="10">
      <t>オコナ</t>
    </rPh>
    <rPh sb="12" eb="13">
      <t>ツキ</t>
    </rPh>
    <rPh sb="15" eb="17">
      <t>サンテイ</t>
    </rPh>
    <rPh sb="17" eb="19">
      <t>シュウリョウ</t>
    </rPh>
    <rPh sb="22" eb="24">
      <t>マイツキ</t>
    </rPh>
    <rPh sb="24" eb="26">
      <t>リヨウ</t>
    </rPh>
    <rPh sb="26" eb="27">
      <t>ノブ</t>
    </rPh>
    <rPh sb="27" eb="28">
      <t>ニン</t>
    </rPh>
    <rPh sb="28" eb="30">
      <t>インスウ</t>
    </rPh>
    <rPh sb="31" eb="33">
      <t>サンシュツ</t>
    </rPh>
    <phoneticPr fontId="2"/>
  </si>
  <si>
    <t>　感染症又は災害（厚生労働大臣が認めるものに限る。）の発生を理由とする利用者数の減少が生じ、当該月の利用者数の実績が当該月の前年度における月平均の利用者数の数よりも１００分の５以上減少している。</t>
    <rPh sb="1" eb="4">
      <t>カンセンショウ</t>
    </rPh>
    <rPh sb="4" eb="5">
      <t>マタ</t>
    </rPh>
    <rPh sb="6" eb="8">
      <t>サイガイ</t>
    </rPh>
    <rPh sb="9" eb="11">
      <t>コウセイ</t>
    </rPh>
    <rPh sb="11" eb="13">
      <t>ロウドウ</t>
    </rPh>
    <rPh sb="13" eb="15">
      <t>ダイジン</t>
    </rPh>
    <rPh sb="16" eb="17">
      <t>ミト</t>
    </rPh>
    <rPh sb="22" eb="23">
      <t>カギ</t>
    </rPh>
    <rPh sb="27" eb="29">
      <t>ハッセイ</t>
    </rPh>
    <rPh sb="30" eb="32">
      <t>リユウ</t>
    </rPh>
    <rPh sb="35" eb="38">
      <t>リヨウシャ</t>
    </rPh>
    <rPh sb="38" eb="39">
      <t>スウ</t>
    </rPh>
    <rPh sb="40" eb="42">
      <t>ゲンショウ</t>
    </rPh>
    <rPh sb="43" eb="44">
      <t>ショウ</t>
    </rPh>
    <rPh sb="46" eb="48">
      <t>トウガイ</t>
    </rPh>
    <rPh sb="48" eb="49">
      <t>ヅキ</t>
    </rPh>
    <rPh sb="50" eb="52">
      <t>リヨウ</t>
    </rPh>
    <rPh sb="52" eb="53">
      <t>シャ</t>
    </rPh>
    <rPh sb="53" eb="54">
      <t>スウ</t>
    </rPh>
    <rPh sb="55" eb="57">
      <t>ジッセキ</t>
    </rPh>
    <rPh sb="58" eb="60">
      <t>トウガイ</t>
    </rPh>
    <rPh sb="60" eb="61">
      <t>ヅキ</t>
    </rPh>
    <rPh sb="62" eb="65">
      <t>ゼンネンド</t>
    </rPh>
    <rPh sb="69" eb="72">
      <t>ツキヘイキン</t>
    </rPh>
    <rPh sb="73" eb="75">
      <t>リヨウ</t>
    </rPh>
    <rPh sb="75" eb="76">
      <t>シャ</t>
    </rPh>
    <rPh sb="76" eb="77">
      <t>スウ</t>
    </rPh>
    <rPh sb="78" eb="79">
      <t>カズ</t>
    </rPh>
    <rPh sb="85" eb="86">
      <t>ブン</t>
    </rPh>
    <rPh sb="88" eb="90">
      <t>イジョウ</t>
    </rPh>
    <rPh sb="90" eb="92">
      <t>ゲンショウ</t>
    </rPh>
    <phoneticPr fontId="2"/>
  </si>
  <si>
    <t>（１）　感染症又は災害の発生を理由とする利用者の減少が一定以上に生じている場合の加算（３％加算）</t>
    <rPh sb="4" eb="7">
      <t>カンセンショウ</t>
    </rPh>
    <rPh sb="7" eb="8">
      <t>マタ</t>
    </rPh>
    <rPh sb="9" eb="11">
      <t>サイガイ</t>
    </rPh>
    <rPh sb="12" eb="14">
      <t>ハッセイ</t>
    </rPh>
    <rPh sb="15" eb="17">
      <t>リユウ</t>
    </rPh>
    <rPh sb="20" eb="23">
      <t>リヨウシャ</t>
    </rPh>
    <rPh sb="24" eb="26">
      <t>ゲンショウ</t>
    </rPh>
    <rPh sb="27" eb="29">
      <t>イッテイ</t>
    </rPh>
    <rPh sb="29" eb="31">
      <t>イジョウ</t>
    </rPh>
    <rPh sb="32" eb="33">
      <t>ショウ</t>
    </rPh>
    <rPh sb="37" eb="39">
      <t>バアイ</t>
    </rPh>
    <rPh sb="40" eb="42">
      <t>カサン</t>
    </rPh>
    <rPh sb="45" eb="47">
      <t>カサン</t>
    </rPh>
    <phoneticPr fontId="27"/>
  </si>
  <si>
    <t>※該当がない場合は、―と記入してください。</t>
    <rPh sb="1" eb="3">
      <t>ガイトウ</t>
    </rPh>
    <rPh sb="6" eb="8">
      <t>バアイ</t>
    </rPh>
    <rPh sb="12" eb="14">
      <t>キニュウ</t>
    </rPh>
    <phoneticPr fontId="27"/>
  </si>
  <si>
    <t>　●　加　算　等　　（算定している加算等について点検を行ってください）</t>
    <rPh sb="3" eb="4">
      <t>カ</t>
    </rPh>
    <rPh sb="5" eb="6">
      <t>ザン</t>
    </rPh>
    <rPh sb="7" eb="8">
      <t>トウ</t>
    </rPh>
    <rPh sb="11" eb="13">
      <t>サンテイ</t>
    </rPh>
    <rPh sb="17" eb="19">
      <t>カサン</t>
    </rPh>
    <rPh sb="19" eb="20">
      <t>トウ</t>
    </rPh>
    <rPh sb="24" eb="26">
      <t>テンケン</t>
    </rPh>
    <rPh sb="27" eb="28">
      <t>オコナ</t>
    </rPh>
    <phoneticPr fontId="27"/>
  </si>
  <si>
    <t>　単に気分転換等を目的としたものや娯楽性の強いものは行っていない。</t>
    <rPh sb="26" eb="27">
      <t>オコナ</t>
    </rPh>
    <phoneticPr fontId="27"/>
  </si>
  <si>
    <t>　屋外でのサービス提供については、次の要件を満たし、近隣で行う場合のみとしている。
①あらかじめ地域密着型通所介護計画等に位置付けがあること
②効果的な機能訓練等のサービスが提供できること　</t>
    <rPh sb="17" eb="18">
      <t>ツギ</t>
    </rPh>
    <rPh sb="19" eb="21">
      <t>ヨウケン</t>
    </rPh>
    <rPh sb="22" eb="23">
      <t>ミ</t>
    </rPh>
    <rPh sb="26" eb="28">
      <t>キンリン</t>
    </rPh>
    <rPh sb="29" eb="30">
      <t>オコナ</t>
    </rPh>
    <rPh sb="31" eb="33">
      <t>バアイ</t>
    </rPh>
    <rPh sb="59" eb="60">
      <t>トウ</t>
    </rPh>
    <rPh sb="63" eb="64">
      <t>ヅ</t>
    </rPh>
    <phoneticPr fontId="27"/>
  </si>
  <si>
    <t>（４）　屋外でのサービス提供について</t>
    <rPh sb="4" eb="6">
      <t>オクガイ</t>
    </rPh>
    <rPh sb="12" eb="14">
      <t>テイキョウ</t>
    </rPh>
    <phoneticPr fontId="27"/>
  </si>
  <si>
    <t>　月途中に①要介護から要支援に変更となった場合、②要支援から要介護に変更となった場合、③同一保険者管内での転居等により事業所を変更した場合については、日割り計算を行っている。また、④月途中で要支援度が変更となった場合や、⑤介護予防短期入所生活介護、介護予防短期入所療養介護、介護予防特定施設入居者生活介護を利用した場合についても、日割り計算によりそれぞれの単価を算定している。</t>
    <rPh sb="81" eb="82">
      <t>オコナ</t>
    </rPh>
    <rPh sb="111" eb="113">
      <t>カイゴ</t>
    </rPh>
    <rPh sb="113" eb="115">
      <t>ヨボウ</t>
    </rPh>
    <rPh sb="115" eb="117">
      <t>タンキ</t>
    </rPh>
    <rPh sb="117" eb="119">
      <t>ニュウショ</t>
    </rPh>
    <rPh sb="119" eb="121">
      <t>セイカツ</t>
    </rPh>
    <rPh sb="121" eb="123">
      <t>カイゴ</t>
    </rPh>
    <rPh sb="124" eb="126">
      <t>カイゴ</t>
    </rPh>
    <rPh sb="126" eb="128">
      <t>ヨボウ</t>
    </rPh>
    <rPh sb="128" eb="130">
      <t>タンキ</t>
    </rPh>
    <rPh sb="130" eb="132">
      <t>ニュウショ</t>
    </rPh>
    <rPh sb="132" eb="134">
      <t>リョウヨウ</t>
    </rPh>
    <rPh sb="134" eb="136">
      <t>カイゴ</t>
    </rPh>
    <rPh sb="137" eb="139">
      <t>カイゴ</t>
    </rPh>
    <rPh sb="139" eb="141">
      <t>ヨボウ</t>
    </rPh>
    <rPh sb="141" eb="143">
      <t>トクテイ</t>
    </rPh>
    <rPh sb="143" eb="145">
      <t>シセツ</t>
    </rPh>
    <rPh sb="145" eb="148">
      <t>ニュウキョシャ</t>
    </rPh>
    <rPh sb="148" eb="150">
      <t>セイカツ</t>
    </rPh>
    <rPh sb="150" eb="152">
      <t>カイゴ</t>
    </rPh>
    <rPh sb="153" eb="155">
      <t>リヨウ</t>
    </rPh>
    <rPh sb="157" eb="159">
      <t>バアイ</t>
    </rPh>
    <phoneticPr fontId="27"/>
  </si>
  <si>
    <t>（３）　通所介護相当サービスの日割り計算について</t>
    <rPh sb="4" eb="8">
      <t>ツウショカイゴ</t>
    </rPh>
    <rPh sb="8" eb="10">
      <t>ソウトウ</t>
    </rPh>
    <rPh sb="15" eb="17">
      <t>ヒワ</t>
    </rPh>
    <rPh sb="18" eb="20">
      <t>ケイサン</t>
    </rPh>
    <phoneticPr fontId="27"/>
  </si>
  <si>
    <t>　利用者が、短期入所生活介護、短期入所療養介護、特定施設入居者生活介護、小規模多機能型居宅介護、認知症対応型共同生活介護、地域密着型特定施設入居者生活介護、地域密着型介護老人福祉施設入所者生活介護及び看護小規模多機能型居宅介護を受けている間は地域密着型通所介護費を算定していない（介護予防サービスも同様）。</t>
    <rPh sb="1" eb="4">
      <t>リヨウシャ</t>
    </rPh>
    <rPh sb="98" eb="99">
      <t>オヨ</t>
    </rPh>
    <rPh sb="100" eb="102">
      <t>カンゴ</t>
    </rPh>
    <rPh sb="102" eb="105">
      <t>ショウキボ</t>
    </rPh>
    <rPh sb="105" eb="109">
      <t>タキノウガタ</t>
    </rPh>
    <rPh sb="109" eb="111">
      <t>キョタク</t>
    </rPh>
    <rPh sb="111" eb="113">
      <t>カイゴ</t>
    </rPh>
    <rPh sb="130" eb="131">
      <t>ヒ</t>
    </rPh>
    <rPh sb="149" eb="151">
      <t>ドウヨウ</t>
    </rPh>
    <phoneticPr fontId="27"/>
  </si>
  <si>
    <t>（２）　他サービスとの関係</t>
    <rPh sb="4" eb="5">
      <t>タ</t>
    </rPh>
    <rPh sb="11" eb="13">
      <t>カンケイ</t>
    </rPh>
    <phoneticPr fontId="27"/>
  </si>
  <si>
    <t>　送迎時における居宅内介助等を行っている間、他の利用者を送迎車に待機させていない。</t>
    <rPh sb="1" eb="3">
      <t>ソウゲイ</t>
    </rPh>
    <rPh sb="3" eb="4">
      <t>ジ</t>
    </rPh>
    <rPh sb="8" eb="10">
      <t>キョタク</t>
    </rPh>
    <rPh sb="10" eb="11">
      <t>ナイ</t>
    </rPh>
    <rPh sb="11" eb="14">
      <t>カイジョトウ</t>
    </rPh>
    <rPh sb="15" eb="16">
      <t>オコナ</t>
    </rPh>
    <rPh sb="20" eb="21">
      <t>アイダ</t>
    </rPh>
    <rPh sb="22" eb="23">
      <t>タ</t>
    </rPh>
    <rPh sb="24" eb="27">
      <t>リヨウシャ</t>
    </rPh>
    <rPh sb="28" eb="31">
      <t>ソウゲイシャ</t>
    </rPh>
    <rPh sb="32" eb="34">
      <t>タイキ</t>
    </rPh>
    <phoneticPr fontId="27"/>
  </si>
  <si>
    <t>　送迎時における居宅内介助等を行う者は、次の職員である。
①介護福祉士　②実務者研修修了者　③介護職員基礎研修課程修了者　④１級課程修了者　⑤介護職員初任者研修修了者（２級課程修了者を含む）　⑥看護職員　⑦機能訓練指導員　⑧当該事業所や同一法人経営の他の介護サービス事業所等で直接処遇職員として３年以上勤務する介護職員</t>
    <rPh sb="1" eb="3">
      <t>ソウゲイ</t>
    </rPh>
    <rPh sb="3" eb="4">
      <t>ジ</t>
    </rPh>
    <rPh sb="8" eb="10">
      <t>キョタク</t>
    </rPh>
    <rPh sb="10" eb="11">
      <t>ナイ</t>
    </rPh>
    <rPh sb="11" eb="14">
      <t>カイジョトウ</t>
    </rPh>
    <rPh sb="15" eb="16">
      <t>オコナ</t>
    </rPh>
    <rPh sb="17" eb="18">
      <t>モノ</t>
    </rPh>
    <rPh sb="20" eb="21">
      <t>ツギ</t>
    </rPh>
    <rPh sb="22" eb="24">
      <t>ショクイン</t>
    </rPh>
    <rPh sb="140" eb="142">
      <t>ショグウ</t>
    </rPh>
    <rPh sb="148" eb="151">
      <t>ネンイジョウ</t>
    </rPh>
    <rPh sb="151" eb="153">
      <t>キンム</t>
    </rPh>
    <phoneticPr fontId="27"/>
  </si>
  <si>
    <t>　送迎時における居宅内介助等を行う利用者については、その旨を居宅サービス計画及び地域密着型通所介護計画に位置付けている。</t>
    <rPh sb="1" eb="3">
      <t>ソウゲイ</t>
    </rPh>
    <rPh sb="3" eb="4">
      <t>ジ</t>
    </rPh>
    <rPh sb="8" eb="10">
      <t>キョタク</t>
    </rPh>
    <rPh sb="10" eb="11">
      <t>ナイ</t>
    </rPh>
    <rPh sb="11" eb="14">
      <t>カイジョトウ</t>
    </rPh>
    <rPh sb="15" eb="16">
      <t>オコナ</t>
    </rPh>
    <rPh sb="17" eb="20">
      <t>リヨウシャ</t>
    </rPh>
    <rPh sb="28" eb="29">
      <t>ムネ</t>
    </rPh>
    <rPh sb="38" eb="39">
      <t>オヨ</t>
    </rPh>
    <rPh sb="49" eb="51">
      <t>ケイカク</t>
    </rPh>
    <rPh sb="52" eb="55">
      <t>イチヅ</t>
    </rPh>
    <phoneticPr fontId="27"/>
  </si>
  <si>
    <t>　送迎時における居宅内介助等（着替え、ベッド・車椅子への移乗、戸締り等）は、１日３０分を限度としている。</t>
    <rPh sb="1" eb="3">
      <t>ソウゲイ</t>
    </rPh>
    <rPh sb="3" eb="4">
      <t>ジ</t>
    </rPh>
    <rPh sb="8" eb="10">
      <t>キョタク</t>
    </rPh>
    <rPh sb="10" eb="11">
      <t>ナイ</t>
    </rPh>
    <rPh sb="11" eb="14">
      <t>カイジョトウ</t>
    </rPh>
    <rPh sb="15" eb="17">
      <t>キガ</t>
    </rPh>
    <rPh sb="23" eb="24">
      <t>クルマ</t>
    </rPh>
    <rPh sb="24" eb="26">
      <t>イス</t>
    </rPh>
    <rPh sb="28" eb="30">
      <t>イジョウ</t>
    </rPh>
    <rPh sb="31" eb="33">
      <t>トジマ</t>
    </rPh>
    <rPh sb="34" eb="35">
      <t>トウ</t>
    </rPh>
    <rPh sb="39" eb="40">
      <t>ニチ</t>
    </rPh>
    <rPh sb="42" eb="43">
      <t>フン</t>
    </rPh>
    <rPh sb="44" eb="46">
      <t>ゲンド</t>
    </rPh>
    <phoneticPr fontId="27"/>
  </si>
  <si>
    <t>　心身の状況その他利用者のやむを得ない事情により、長時間のサービス利用が困難である利用者にのみ、所要時間２時間以上３時間未満のサービスを行っている。</t>
    <phoneticPr fontId="27"/>
  </si>
  <si>
    <t>　地域密着型通所介護サービスの提供時間中に理美容サービスを提供した場合、その時間を除いて介護報酬を請求している。</t>
    <rPh sb="29" eb="31">
      <t>テイキョウ</t>
    </rPh>
    <rPh sb="33" eb="35">
      <t>バアイ</t>
    </rPh>
    <rPh sb="38" eb="40">
      <t>ジカン</t>
    </rPh>
    <rPh sb="41" eb="42">
      <t>ノゾ</t>
    </rPh>
    <rPh sb="44" eb="46">
      <t>カイゴ</t>
    </rPh>
    <rPh sb="46" eb="48">
      <t>ホウシュウ</t>
    </rPh>
    <rPh sb="49" eb="51">
      <t>セイキュウ</t>
    </rPh>
    <phoneticPr fontId="27"/>
  </si>
  <si>
    <t>　地域密着型通所介護計画等に位置付けられた内容のサービスを行うための標準的な時間により、地域密着型通所介護等を区分し、報酬請求をしている。</t>
    <rPh sb="10" eb="12">
      <t>ケイカク</t>
    </rPh>
    <rPh sb="12" eb="13">
      <t>トウ</t>
    </rPh>
    <rPh sb="14" eb="17">
      <t>イチヅ</t>
    </rPh>
    <rPh sb="21" eb="23">
      <t>ナイヨウ</t>
    </rPh>
    <rPh sb="29" eb="30">
      <t>オコナ</t>
    </rPh>
    <rPh sb="34" eb="37">
      <t>ヒョウジュンテキ</t>
    </rPh>
    <rPh sb="38" eb="40">
      <t>ジカン</t>
    </rPh>
    <rPh sb="53" eb="54">
      <t>トウ</t>
    </rPh>
    <rPh sb="55" eb="57">
      <t>クブン</t>
    </rPh>
    <rPh sb="59" eb="61">
      <t>ホウシュウ</t>
    </rPh>
    <rPh sb="61" eb="63">
      <t>セイキュウ</t>
    </rPh>
    <phoneticPr fontId="27"/>
  </si>
  <si>
    <t>（１）　所要時間について</t>
    <rPh sb="4" eb="6">
      <t>ショヨウ</t>
    </rPh>
    <rPh sb="6" eb="8">
      <t>ジカン</t>
    </rPh>
    <phoneticPr fontId="27"/>
  </si>
  <si>
    <t>（３６）　暴力団排除</t>
    <rPh sb="5" eb="8">
      <t>ボウリョクダン</t>
    </rPh>
    <rPh sb="8" eb="10">
      <t>ハイジョ</t>
    </rPh>
    <phoneticPr fontId="27"/>
  </si>
  <si>
    <t>　利用者に対する指定地域密着型通所介護の提供に関する次に掲げる記録を整備し、記録の種類に応じて定められた期間、保存している。</t>
    <rPh sb="8" eb="10">
      <t>シテイ</t>
    </rPh>
    <rPh sb="10" eb="12">
      <t>チイキ</t>
    </rPh>
    <rPh sb="12" eb="15">
      <t>ミッチャクガタ</t>
    </rPh>
    <rPh sb="15" eb="17">
      <t>ツウショ</t>
    </rPh>
    <rPh sb="17" eb="19">
      <t>カイゴ</t>
    </rPh>
    <rPh sb="20" eb="22">
      <t>テイキョウ</t>
    </rPh>
    <rPh sb="23" eb="24">
      <t>カン</t>
    </rPh>
    <phoneticPr fontId="27"/>
  </si>
  <si>
    <t>　従業者、設備、備品及び会計に関する諸記録を整備している。</t>
    <phoneticPr fontId="27"/>
  </si>
  <si>
    <t>（３５）　記録の整備</t>
    <rPh sb="5" eb="7">
      <t>キロク</t>
    </rPh>
    <rPh sb="8" eb="10">
      <t>セイビ</t>
    </rPh>
    <phoneticPr fontId="27"/>
  </si>
  <si>
    <t>　上記に掲げる措置を適切に実施するための担当者を配置している。</t>
    <rPh sb="1" eb="3">
      <t>ジョウキ</t>
    </rPh>
    <rPh sb="4" eb="5">
      <t>カカ</t>
    </rPh>
    <rPh sb="7" eb="9">
      <t>ソチ</t>
    </rPh>
    <rPh sb="10" eb="12">
      <t>テキセツ</t>
    </rPh>
    <rPh sb="13" eb="15">
      <t>ジッシ</t>
    </rPh>
    <rPh sb="20" eb="23">
      <t>タントウシャ</t>
    </rPh>
    <rPh sb="24" eb="26">
      <t>ハイチ</t>
    </rPh>
    <phoneticPr fontId="2"/>
  </si>
  <si>
    <t>　研修の実施内容について記録している。</t>
    <rPh sb="1" eb="3">
      <t>ケンシュウ</t>
    </rPh>
    <rPh sb="4" eb="6">
      <t>ジッシ</t>
    </rPh>
    <rPh sb="6" eb="8">
      <t>ナイヨウ</t>
    </rPh>
    <rPh sb="12" eb="14">
      <t>キロク</t>
    </rPh>
    <phoneticPr fontId="2"/>
  </si>
  <si>
    <t>　（職員の）新規採用時には必ず虐待の防止のための研修を実施している。
※新規採用時には必ず虐待の防止のための研修を実施することが重要であるとされている。）</t>
    <rPh sb="2" eb="4">
      <t>ショクイン</t>
    </rPh>
    <rPh sb="6" eb="8">
      <t>シンキ</t>
    </rPh>
    <rPh sb="8" eb="10">
      <t>サイヨウ</t>
    </rPh>
    <rPh sb="10" eb="11">
      <t>ジ</t>
    </rPh>
    <rPh sb="13" eb="14">
      <t>カナラ</t>
    </rPh>
    <rPh sb="15" eb="17">
      <t>ギャクタイ</t>
    </rPh>
    <rPh sb="18" eb="20">
      <t>ボウシ</t>
    </rPh>
    <rPh sb="24" eb="26">
      <t>ケンシュウ</t>
    </rPh>
    <rPh sb="27" eb="29">
      <t>ジッシ</t>
    </rPh>
    <rPh sb="36" eb="38">
      <t>シンキ</t>
    </rPh>
    <rPh sb="38" eb="40">
      <t>サイヨウ</t>
    </rPh>
    <rPh sb="40" eb="41">
      <t>ジ</t>
    </rPh>
    <rPh sb="43" eb="44">
      <t>カナラ</t>
    </rPh>
    <rPh sb="45" eb="47">
      <t>ギャクタイ</t>
    </rPh>
    <rPh sb="48" eb="50">
      <t>ボウシ</t>
    </rPh>
    <rPh sb="54" eb="56">
      <t>ケンシュウ</t>
    </rPh>
    <rPh sb="57" eb="59">
      <t>ジッシ</t>
    </rPh>
    <rPh sb="64" eb="66">
      <t>ジュウヨウ</t>
    </rPh>
    <phoneticPr fontId="2"/>
  </si>
  <si>
    <t>　事業所において、従業者に対し、虐待の防止のための研修を定期的に（年１回以上）実施している。</t>
    <rPh sb="1" eb="4">
      <t>ジギョウショ</t>
    </rPh>
    <rPh sb="9" eb="11">
      <t>ジュウギョウ</t>
    </rPh>
    <rPh sb="11" eb="12">
      <t>シャ</t>
    </rPh>
    <rPh sb="13" eb="14">
      <t>タイ</t>
    </rPh>
    <rPh sb="16" eb="18">
      <t>ギャクタイ</t>
    </rPh>
    <rPh sb="19" eb="21">
      <t>ボウシ</t>
    </rPh>
    <rPh sb="25" eb="27">
      <t>ケンシュウ</t>
    </rPh>
    <rPh sb="28" eb="31">
      <t>テイキテキ</t>
    </rPh>
    <rPh sb="33" eb="34">
      <t>ネン</t>
    </rPh>
    <rPh sb="35" eb="36">
      <t>カイ</t>
    </rPh>
    <rPh sb="36" eb="38">
      <t>イジョウ</t>
    </rPh>
    <rPh sb="39" eb="41">
      <t>ジッシ</t>
    </rPh>
    <phoneticPr fontId="2"/>
  </si>
  <si>
    <t>　事業所における虐待の防止のための指針を整備している。</t>
    <rPh sb="1" eb="4">
      <t>ジギョウショ</t>
    </rPh>
    <rPh sb="8" eb="10">
      <t>ギャクタイ</t>
    </rPh>
    <rPh sb="11" eb="13">
      <t>ボウシ</t>
    </rPh>
    <rPh sb="17" eb="19">
      <t>シシン</t>
    </rPh>
    <rPh sb="20" eb="22">
      <t>セイビ</t>
    </rPh>
    <phoneticPr fontId="2"/>
  </si>
  <si>
    <t>　虐待防止検討委員会では、次の事項について検討している。また、その際、そこで得た結果（事業所における虐待に対する体制、虐待等の再発防止策等）を、従業者に周知徹底している。</t>
    <rPh sb="1" eb="3">
      <t>ギャクタイ</t>
    </rPh>
    <rPh sb="3" eb="5">
      <t>ボウシ</t>
    </rPh>
    <rPh sb="5" eb="7">
      <t>ケントウ</t>
    </rPh>
    <rPh sb="7" eb="10">
      <t>イインカイ</t>
    </rPh>
    <rPh sb="13" eb="14">
      <t>ツギ</t>
    </rPh>
    <rPh sb="15" eb="17">
      <t>ジコウ</t>
    </rPh>
    <rPh sb="21" eb="23">
      <t>ケントウ</t>
    </rPh>
    <rPh sb="33" eb="34">
      <t>サイ</t>
    </rPh>
    <rPh sb="38" eb="39">
      <t>エ</t>
    </rPh>
    <rPh sb="40" eb="42">
      <t>ケッカ</t>
    </rPh>
    <rPh sb="43" eb="46">
      <t>ジギョウショ</t>
    </rPh>
    <rPh sb="50" eb="52">
      <t>ギャクタイ</t>
    </rPh>
    <rPh sb="53" eb="54">
      <t>タイ</t>
    </rPh>
    <rPh sb="56" eb="58">
      <t>タイセイ</t>
    </rPh>
    <rPh sb="59" eb="61">
      <t>ギャクタイ</t>
    </rPh>
    <rPh sb="61" eb="62">
      <t>トウ</t>
    </rPh>
    <rPh sb="63" eb="65">
      <t>サイハツ</t>
    </rPh>
    <rPh sb="65" eb="67">
      <t>ボウシ</t>
    </rPh>
    <rPh sb="67" eb="68">
      <t>サク</t>
    </rPh>
    <rPh sb="68" eb="69">
      <t>トウ</t>
    </rPh>
    <rPh sb="72" eb="75">
      <t>ジュウギョウシャ</t>
    </rPh>
    <rPh sb="76" eb="78">
      <t>シュウチ</t>
    </rPh>
    <rPh sb="78" eb="80">
      <t>テッテイ</t>
    </rPh>
    <phoneticPr fontId="2"/>
  </si>
  <si>
    <t>　事業所における虐待の防止のための対策を検討する委員会（以下、虐待防止検討委員会といいます。）（テレビ電話装置等の活用して行うものができるものとします。）を定期的に開催するとともに、その結果について、従業者に周知徹底を図っている。</t>
    <rPh sb="1" eb="4">
      <t>ジギョウショ</t>
    </rPh>
    <rPh sb="8" eb="10">
      <t>ギャクタイ</t>
    </rPh>
    <rPh sb="11" eb="13">
      <t>ボウシ</t>
    </rPh>
    <rPh sb="17" eb="19">
      <t>タイサク</t>
    </rPh>
    <rPh sb="20" eb="22">
      <t>ケントウ</t>
    </rPh>
    <rPh sb="24" eb="27">
      <t>イインカイ</t>
    </rPh>
    <rPh sb="28" eb="30">
      <t>イカ</t>
    </rPh>
    <rPh sb="31" eb="33">
      <t>ギャクタイ</t>
    </rPh>
    <rPh sb="33" eb="35">
      <t>ボウシ</t>
    </rPh>
    <rPh sb="35" eb="37">
      <t>ケントウ</t>
    </rPh>
    <rPh sb="37" eb="40">
      <t>イインカイ</t>
    </rPh>
    <rPh sb="51" eb="53">
      <t>デンワ</t>
    </rPh>
    <rPh sb="53" eb="55">
      <t>ソウチ</t>
    </rPh>
    <rPh sb="55" eb="56">
      <t>トウ</t>
    </rPh>
    <rPh sb="57" eb="59">
      <t>カツヨウ</t>
    </rPh>
    <rPh sb="61" eb="62">
      <t>オコナ</t>
    </rPh>
    <rPh sb="78" eb="81">
      <t>テイキテキ</t>
    </rPh>
    <rPh sb="82" eb="84">
      <t>カイサイ</t>
    </rPh>
    <rPh sb="93" eb="95">
      <t>ケッカ</t>
    </rPh>
    <rPh sb="100" eb="103">
      <t>ジュウギョウシャ</t>
    </rPh>
    <rPh sb="104" eb="106">
      <t>シュウチ</t>
    </rPh>
    <rPh sb="106" eb="108">
      <t>テッテイ</t>
    </rPh>
    <rPh sb="109" eb="110">
      <t>ハカ</t>
    </rPh>
    <phoneticPr fontId="2"/>
  </si>
  <si>
    <t>（３４）　虐待の防止　（令和６年３月３１日までは努力義務となっています）</t>
    <rPh sb="5" eb="7">
      <t>ギャクタイ</t>
    </rPh>
    <rPh sb="8" eb="10">
      <t>ボウシ</t>
    </rPh>
    <rPh sb="12" eb="14">
      <t>レイワ</t>
    </rPh>
    <rPh sb="15" eb="16">
      <t>ネン</t>
    </rPh>
    <rPh sb="17" eb="18">
      <t>ガツ</t>
    </rPh>
    <rPh sb="20" eb="21">
      <t>ニチ</t>
    </rPh>
    <rPh sb="24" eb="28">
      <t>ドリョクギム</t>
    </rPh>
    <phoneticPr fontId="27"/>
  </si>
  <si>
    <t>　宿泊サービス中に事故が発生した場合も、問１～問５のとおり行っている。</t>
    <rPh sb="1" eb="3">
      <t>シュクハク</t>
    </rPh>
    <rPh sb="7" eb="8">
      <t>チュウ</t>
    </rPh>
    <rPh sb="20" eb="21">
      <t>トイ</t>
    </rPh>
    <rPh sb="23" eb="24">
      <t>トイ</t>
    </rPh>
    <phoneticPr fontId="27"/>
  </si>
  <si>
    <t>　利用者に対するサービスの提供により賠償すべき事故が発生した場合は、損害賠償を速やかに行っている。</t>
    <phoneticPr fontId="27"/>
  </si>
  <si>
    <t>　事故が発生した際にはその原因を解明し、再発防止の対策を講じている。　</t>
    <rPh sb="1" eb="3">
      <t>ジコ</t>
    </rPh>
    <rPh sb="4" eb="6">
      <t>ハッセイ</t>
    </rPh>
    <rPh sb="8" eb="9">
      <t>サイ</t>
    </rPh>
    <rPh sb="13" eb="15">
      <t>ゲンイン</t>
    </rPh>
    <rPh sb="16" eb="18">
      <t>カイメイ</t>
    </rPh>
    <rPh sb="20" eb="22">
      <t>サイハツ</t>
    </rPh>
    <rPh sb="22" eb="24">
      <t>ボウシ</t>
    </rPh>
    <rPh sb="25" eb="27">
      <t>タイサク</t>
    </rPh>
    <rPh sb="28" eb="29">
      <t>コウ</t>
    </rPh>
    <phoneticPr fontId="27"/>
  </si>
  <si>
    <t>　市に届出が必要な事故が発生した場合、速やかに事故報告書を提出している。</t>
    <rPh sb="1" eb="2">
      <t>シ</t>
    </rPh>
    <rPh sb="3" eb="5">
      <t>トドケデ</t>
    </rPh>
    <rPh sb="6" eb="8">
      <t>ヒツヨウ</t>
    </rPh>
    <rPh sb="9" eb="11">
      <t>ジコ</t>
    </rPh>
    <rPh sb="12" eb="14">
      <t>ハッセイ</t>
    </rPh>
    <rPh sb="16" eb="18">
      <t>バアイ</t>
    </rPh>
    <rPh sb="19" eb="20">
      <t>スミ</t>
    </rPh>
    <rPh sb="23" eb="25">
      <t>ジコ</t>
    </rPh>
    <rPh sb="25" eb="28">
      <t>ホウコクショ</t>
    </rPh>
    <rPh sb="29" eb="31">
      <t>テイシュツ</t>
    </rPh>
    <phoneticPr fontId="27"/>
  </si>
  <si>
    <t>　事故の状況及び事故に際して採った処置について記録している。</t>
    <phoneticPr fontId="27"/>
  </si>
  <si>
    <t>　利用者に対するサービスの提供により事故が発生した場合は、利用者の家族、担当の居宅介護支援事業者等に連絡を行っている。</t>
    <rPh sb="36" eb="38">
      <t>タントウ</t>
    </rPh>
    <phoneticPr fontId="27"/>
  </si>
  <si>
    <t>（３３）　事故発生時の対応</t>
    <rPh sb="5" eb="7">
      <t>ジコ</t>
    </rPh>
    <rPh sb="7" eb="9">
      <t>ハッセイ</t>
    </rPh>
    <rPh sb="9" eb="10">
      <t>ジ</t>
    </rPh>
    <rPh sb="11" eb="13">
      <t>タイオウ</t>
    </rPh>
    <phoneticPr fontId="27"/>
  </si>
  <si>
    <t>　事業所の所在する建物と同一の建物に居住する利用者に対してサービスを提供する場合には、当該建物に居住する利用者以外の者に対してもサービスの提供を行うよう努めている。</t>
    <rPh sb="1" eb="4">
      <t>ジギョウショ</t>
    </rPh>
    <rPh sb="5" eb="7">
      <t>ショザイ</t>
    </rPh>
    <rPh sb="9" eb="11">
      <t>タテモノ</t>
    </rPh>
    <rPh sb="12" eb="14">
      <t>ドウイツ</t>
    </rPh>
    <rPh sb="15" eb="17">
      <t>タテモノ</t>
    </rPh>
    <rPh sb="18" eb="20">
      <t>キョジュウ</t>
    </rPh>
    <rPh sb="22" eb="25">
      <t>リヨウシャ</t>
    </rPh>
    <rPh sb="26" eb="27">
      <t>タイ</t>
    </rPh>
    <rPh sb="34" eb="36">
      <t>テイキョウ</t>
    </rPh>
    <rPh sb="38" eb="40">
      <t>バアイ</t>
    </rPh>
    <rPh sb="43" eb="45">
      <t>トウガイ</t>
    </rPh>
    <rPh sb="45" eb="47">
      <t>タテモノ</t>
    </rPh>
    <rPh sb="48" eb="50">
      <t>キョジュウ</t>
    </rPh>
    <rPh sb="52" eb="55">
      <t>リヨウシャ</t>
    </rPh>
    <rPh sb="55" eb="57">
      <t>イガイ</t>
    </rPh>
    <rPh sb="58" eb="59">
      <t>モノ</t>
    </rPh>
    <rPh sb="60" eb="61">
      <t>タイ</t>
    </rPh>
    <rPh sb="69" eb="71">
      <t>テイキョウ</t>
    </rPh>
    <rPh sb="72" eb="73">
      <t>オコナ</t>
    </rPh>
    <rPh sb="76" eb="77">
      <t>ツト</t>
    </rPh>
    <phoneticPr fontId="27"/>
  </si>
  <si>
    <t>　提供したサービスに関する利用者からの苦情に関して、市町村等が派遣する者が相談及び援助を行う事業その他の事業に協力するよう努めている。</t>
    <rPh sb="1" eb="3">
      <t>テイキョウ</t>
    </rPh>
    <rPh sb="10" eb="11">
      <t>カン</t>
    </rPh>
    <rPh sb="13" eb="16">
      <t>リヨウシャ</t>
    </rPh>
    <rPh sb="19" eb="21">
      <t>クジョウ</t>
    </rPh>
    <rPh sb="22" eb="23">
      <t>カン</t>
    </rPh>
    <rPh sb="26" eb="29">
      <t>シチョウソン</t>
    </rPh>
    <rPh sb="29" eb="30">
      <t>トウ</t>
    </rPh>
    <rPh sb="31" eb="33">
      <t>ハケン</t>
    </rPh>
    <rPh sb="35" eb="36">
      <t>モノ</t>
    </rPh>
    <rPh sb="37" eb="39">
      <t>ソウダン</t>
    </rPh>
    <rPh sb="39" eb="40">
      <t>オヨ</t>
    </rPh>
    <rPh sb="41" eb="43">
      <t>エンジョ</t>
    </rPh>
    <rPh sb="44" eb="45">
      <t>オコナ</t>
    </rPh>
    <rPh sb="46" eb="48">
      <t>ジギョウ</t>
    </rPh>
    <rPh sb="50" eb="51">
      <t>タ</t>
    </rPh>
    <rPh sb="52" eb="54">
      <t>ジギョウ</t>
    </rPh>
    <rPh sb="55" eb="57">
      <t>キョウリョク</t>
    </rPh>
    <rPh sb="61" eb="62">
      <t>ツト</t>
    </rPh>
    <phoneticPr fontId="27"/>
  </si>
  <si>
    <t>　事業の運営にあたっては、地域住民又はその自発的な活動等との連携及び協力を行う等の地域との交流を図っている。</t>
    <phoneticPr fontId="27"/>
  </si>
  <si>
    <t>　高齢介護課及び事業所が所在する地域を所管する地域高齢者支援センターへ、運営推進会議の議事録等の写しを提出している。</t>
    <rPh sb="1" eb="3">
      <t>コウレイ</t>
    </rPh>
    <rPh sb="3" eb="5">
      <t>カイゴ</t>
    </rPh>
    <rPh sb="5" eb="6">
      <t>カ</t>
    </rPh>
    <rPh sb="6" eb="7">
      <t>オヨ</t>
    </rPh>
    <rPh sb="16" eb="18">
      <t>チイキ</t>
    </rPh>
    <rPh sb="19" eb="21">
      <t>ショカン</t>
    </rPh>
    <rPh sb="23" eb="25">
      <t>チイキ</t>
    </rPh>
    <rPh sb="25" eb="28">
      <t>コウレイシャ</t>
    </rPh>
    <phoneticPr fontId="27"/>
  </si>
  <si>
    <t>　運営推進会議の効率化や、事業所間のネットワーク形成の促進等の観点から、複数の事業所の運営推進会議を合同で開催する場合には、以下の条件を満たしている。
イ　利用者及び利用者家族については匿名とするなど、個人情報・プライバシーを保護している。
ロ　同一の日常生活圏域内に所在する事業所である。</t>
    <rPh sb="57" eb="59">
      <t>バアイ</t>
    </rPh>
    <rPh sb="62" eb="64">
      <t>イカ</t>
    </rPh>
    <rPh sb="65" eb="67">
      <t>ジョウケン</t>
    </rPh>
    <rPh sb="68" eb="69">
      <t>ミ</t>
    </rPh>
    <phoneticPr fontId="27"/>
  </si>
  <si>
    <t>　おおむね６か月に１回以上、運営推進会議に対し活動状況を報告し、その評価を受けるとともに、必要な要望、助言等を聴く機会を設けている。</t>
    <rPh sb="7" eb="8">
      <t>ツキ</t>
    </rPh>
    <rPh sb="10" eb="11">
      <t>カイ</t>
    </rPh>
    <rPh sb="11" eb="13">
      <t>イジョウ</t>
    </rPh>
    <rPh sb="21" eb="22">
      <t>タイ</t>
    </rPh>
    <rPh sb="23" eb="25">
      <t>カツドウ</t>
    </rPh>
    <rPh sb="25" eb="27">
      <t>ジョウキョウ</t>
    </rPh>
    <rPh sb="28" eb="30">
      <t>ホウコク</t>
    </rPh>
    <rPh sb="34" eb="36">
      <t>ヒョウカ</t>
    </rPh>
    <rPh sb="37" eb="38">
      <t>ウ</t>
    </rPh>
    <rPh sb="45" eb="47">
      <t>ヒツヨウ</t>
    </rPh>
    <rPh sb="48" eb="50">
      <t>ヨウボウ</t>
    </rPh>
    <rPh sb="51" eb="53">
      <t>ジョゲン</t>
    </rPh>
    <rPh sb="53" eb="54">
      <t>トウ</t>
    </rPh>
    <rPh sb="55" eb="56">
      <t>キ</t>
    </rPh>
    <rPh sb="57" eb="59">
      <t>キカイ</t>
    </rPh>
    <rPh sb="60" eb="61">
      <t>モウ</t>
    </rPh>
    <phoneticPr fontId="27"/>
  </si>
  <si>
    <t>　利用者、利用者の家族、地域住民の代表者、市職員又は事業所が所在する地域を所管する地域高齢者支援センター職員等で構成される協議会（以下、運営推進会議）を設置している。</t>
    <rPh sb="1" eb="4">
      <t>リヨウシャ</t>
    </rPh>
    <rPh sb="5" eb="8">
      <t>リヨウシャ</t>
    </rPh>
    <rPh sb="9" eb="11">
      <t>カゾク</t>
    </rPh>
    <rPh sb="21" eb="24">
      <t>シショクイン</t>
    </rPh>
    <rPh sb="22" eb="24">
      <t>ショクイン</t>
    </rPh>
    <rPh sb="24" eb="25">
      <t>マタ</t>
    </rPh>
    <rPh sb="26" eb="29">
      <t>ジギョウショ</t>
    </rPh>
    <rPh sb="30" eb="32">
      <t>ショザイ</t>
    </rPh>
    <rPh sb="34" eb="36">
      <t>チイキ</t>
    </rPh>
    <rPh sb="37" eb="39">
      <t>ショカン</t>
    </rPh>
    <rPh sb="41" eb="43">
      <t>チイキ</t>
    </rPh>
    <rPh sb="43" eb="46">
      <t>コウレイシャ</t>
    </rPh>
    <rPh sb="46" eb="48">
      <t>シエン</t>
    </rPh>
    <rPh sb="52" eb="54">
      <t>ショクイン</t>
    </rPh>
    <rPh sb="56" eb="58">
      <t>コウセイ</t>
    </rPh>
    <rPh sb="61" eb="64">
      <t>キョウギカイ</t>
    </rPh>
    <rPh sb="65" eb="67">
      <t>イカ</t>
    </rPh>
    <rPh sb="68" eb="70">
      <t>ウンエイ</t>
    </rPh>
    <rPh sb="70" eb="72">
      <t>スイシン</t>
    </rPh>
    <rPh sb="72" eb="74">
      <t>カイギ</t>
    </rPh>
    <rPh sb="76" eb="78">
      <t>セッチ</t>
    </rPh>
    <phoneticPr fontId="27"/>
  </si>
  <si>
    <t>（３２）　地域との連携</t>
    <rPh sb="5" eb="7">
      <t>チイキ</t>
    </rPh>
    <rPh sb="9" eb="11">
      <t>レンケイ</t>
    </rPh>
    <phoneticPr fontId="27"/>
  </si>
  <si>
    <t>　提供したサービスに係る利用者からの苦情に関して国民健康保険団体連合会が行う調査に協力するとともに、指導又は助言を受けた場合は、必要な改善を行い、改善の内容を報告している。</t>
    <phoneticPr fontId="27"/>
  </si>
  <si>
    <t>　提供したサービスに関し、市町村が行う文書等の提出・提示の求め、質問・照会に応じ、利用者からの苦情に関して市町村が行う調査に協力するとともに、指導又は助言を受けた場合は、必要な改善を行い、改善の内容を報告している。</t>
    <rPh sb="21" eb="22">
      <t>トウ</t>
    </rPh>
    <rPh sb="29" eb="30">
      <t>モト</t>
    </rPh>
    <phoneticPr fontId="27"/>
  </si>
  <si>
    <t xml:space="preserve">　苦情を受け付けた場合には、当該苦情の内容等を記録している。
</t>
    <phoneticPr fontId="27"/>
  </si>
  <si>
    <t>　提供したサービスに係る利用者及びその家族からの苦情に迅速かつ適切に対応するために、苦情を受け付けるための窓口を設置する等の必要な措置を講じている。</t>
    <phoneticPr fontId="27"/>
  </si>
  <si>
    <t>（３１）　苦情処理</t>
    <rPh sb="5" eb="7">
      <t>クジョウ</t>
    </rPh>
    <rPh sb="7" eb="9">
      <t>ショリ</t>
    </rPh>
    <phoneticPr fontId="27"/>
  </si>
  <si>
    <t>　指定地域密着型通所介護事業所等ごとに経理を区分するとともに、指定地域密着型通所介護等の事業の会計とその他の事業の会計を区分している。</t>
    <rPh sb="12" eb="15">
      <t>ジギョウショ</t>
    </rPh>
    <rPh sb="15" eb="16">
      <t>トウ</t>
    </rPh>
    <rPh sb="42" eb="43">
      <t>トウ</t>
    </rPh>
    <phoneticPr fontId="27"/>
  </si>
  <si>
    <t>（３０）　会計の区分</t>
    <phoneticPr fontId="27"/>
  </si>
  <si>
    <t xml:space="preserve">　居宅介護支援事業者（介護予防支援事業者）又はその従業者に対し、利用者に対して特定の事業者によるサービスを利用させることの対償として、金品その他の財産上の利益を供与していない。 </t>
    <rPh sb="11" eb="20">
      <t>カイゴヨボウシエンジギョウシャ</t>
    </rPh>
    <phoneticPr fontId="27"/>
  </si>
  <si>
    <t>（２９）　居宅介護支援事業者等に対する利益供与の禁止</t>
    <rPh sb="14" eb="15">
      <t>ナド</t>
    </rPh>
    <phoneticPr fontId="27"/>
  </si>
  <si>
    <t>　事業所の広告をする場合、その内容が虚偽又は誇大なものになっていない。</t>
    <rPh sb="1" eb="4">
      <t>ジギョウトコロ</t>
    </rPh>
    <phoneticPr fontId="27"/>
  </si>
  <si>
    <t>（２８）　広告</t>
    <rPh sb="5" eb="7">
      <t>コウコク</t>
    </rPh>
    <phoneticPr fontId="27"/>
  </si>
  <si>
    <t xml:space="preserve">　サービス担当者会議等において、利用者やその家族の個人情報を用いる場合は、それぞれの同意を、あらかじめ文書により得ている。 </t>
    <phoneticPr fontId="27"/>
  </si>
  <si>
    <t>　従業者であった者が、正当な理由なく、その業務上知り得た利用者又はその家族の秘密を漏らすことがないよう、必要な措置を講じている。</t>
    <phoneticPr fontId="27"/>
  </si>
  <si>
    <t>　従業者は、正当な理由なく、その業務上知り得た利用者又はその家族の秘密を漏らしていない。</t>
    <phoneticPr fontId="27"/>
  </si>
  <si>
    <t>（２７）　秘密保持等</t>
    <rPh sb="5" eb="7">
      <t>ヒミツ</t>
    </rPh>
    <rPh sb="7" eb="9">
      <t>ホジ</t>
    </rPh>
    <rPh sb="9" eb="10">
      <t>トウ</t>
    </rPh>
    <phoneticPr fontId="27"/>
  </si>
  <si>
    <t>　事業所の見やすい場所に、運営規程の概要、地域密着型通所介護従業者の勤務の体制その他の利用申込者のサービスの選択に資すると認められる重要事項を掲示している。</t>
    <rPh sb="1" eb="4">
      <t>ジギョウトコロ</t>
    </rPh>
    <rPh sb="30" eb="33">
      <t>ジュウギョウシャ</t>
    </rPh>
    <phoneticPr fontId="27"/>
  </si>
  <si>
    <t>（２６）　掲示</t>
    <rPh sb="5" eb="7">
      <t>ケイジ</t>
    </rPh>
    <phoneticPr fontId="27"/>
  </si>
  <si>
    <t>　新規採用時に感染対策研修を実施している。
（年１回以上の定期的な教育を開催するとともに、新規採用時には感染対策研修を実施することが望ましいとされています。）</t>
    <rPh sb="1" eb="3">
      <t>シンキ</t>
    </rPh>
    <rPh sb="3" eb="5">
      <t>サイヨウ</t>
    </rPh>
    <rPh sb="5" eb="6">
      <t>ジ</t>
    </rPh>
    <rPh sb="7" eb="9">
      <t>カンセン</t>
    </rPh>
    <rPh sb="9" eb="11">
      <t>タイサク</t>
    </rPh>
    <rPh sb="11" eb="13">
      <t>ケンシュウ</t>
    </rPh>
    <rPh sb="14" eb="16">
      <t>ジッシ</t>
    </rPh>
    <rPh sb="23" eb="24">
      <t>ネン</t>
    </rPh>
    <rPh sb="25" eb="28">
      <t>カイイジョウ</t>
    </rPh>
    <rPh sb="29" eb="32">
      <t>テイキテキ</t>
    </rPh>
    <rPh sb="33" eb="35">
      <t>キョウイク</t>
    </rPh>
    <rPh sb="36" eb="38">
      <t>カイサイ</t>
    </rPh>
    <rPh sb="45" eb="47">
      <t>シンキ</t>
    </rPh>
    <rPh sb="47" eb="49">
      <t>サイヨウ</t>
    </rPh>
    <rPh sb="49" eb="50">
      <t>ジ</t>
    </rPh>
    <rPh sb="52" eb="54">
      <t>カンセン</t>
    </rPh>
    <rPh sb="54" eb="56">
      <t>タイサク</t>
    </rPh>
    <rPh sb="56" eb="58">
      <t>ケンシュウ</t>
    </rPh>
    <rPh sb="59" eb="61">
      <t>ジッシ</t>
    </rPh>
    <rPh sb="66" eb="67">
      <t>ノゾ</t>
    </rPh>
    <phoneticPr fontId="2"/>
  </si>
  <si>
    <t>　事業所において、従業者に対し、感染症の予防及びまん延の防止のための研修及び訓練を定期的に（各々年１回以上）実施している。</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3">
      <t>テイキ</t>
    </rPh>
    <rPh sb="43" eb="44">
      <t>テキ</t>
    </rPh>
    <rPh sb="46" eb="48">
      <t>オノオノ</t>
    </rPh>
    <rPh sb="48" eb="49">
      <t>ネン</t>
    </rPh>
    <rPh sb="50" eb="51">
      <t>カイ</t>
    </rPh>
    <rPh sb="51" eb="53">
      <t>イジョウ</t>
    </rPh>
    <rPh sb="54" eb="56">
      <t>ジッシ</t>
    </rPh>
    <phoneticPr fontId="2"/>
  </si>
  <si>
    <t>　事業所における感染症の予防及びまん延の防止のための指針を整備している。</t>
    <rPh sb="1" eb="4">
      <t>ジギョウショ</t>
    </rPh>
    <rPh sb="8" eb="11">
      <t>カンセンショウ</t>
    </rPh>
    <rPh sb="12" eb="14">
      <t>ヨボウ</t>
    </rPh>
    <rPh sb="14" eb="15">
      <t>オヨ</t>
    </rPh>
    <rPh sb="18" eb="19">
      <t>エン</t>
    </rPh>
    <rPh sb="20" eb="22">
      <t>ボウシ</t>
    </rPh>
    <rPh sb="26" eb="28">
      <t>シシン</t>
    </rPh>
    <rPh sb="29" eb="31">
      <t>セイビ</t>
    </rPh>
    <phoneticPr fontId="2"/>
  </si>
  <si>
    <t>　事業所における感染症の予防及びまん延の防止のための対策を検討する委員会（テレビ電話装置等を活用して行うことができるものとする。）をおおむね６か月１回以上開催するとともに、その結果について、従業者に周知徹底を図っている。</t>
    <rPh sb="1" eb="4">
      <t>ジギョウショ</t>
    </rPh>
    <rPh sb="8" eb="11">
      <t>カンセンショウ</t>
    </rPh>
    <rPh sb="12" eb="14">
      <t>ヨボウ</t>
    </rPh>
    <rPh sb="14" eb="15">
      <t>オヨ</t>
    </rPh>
    <rPh sb="18" eb="19">
      <t>エン</t>
    </rPh>
    <rPh sb="20" eb="22">
      <t>ボウシ</t>
    </rPh>
    <rPh sb="26" eb="28">
      <t>タイサク</t>
    </rPh>
    <rPh sb="29" eb="31">
      <t>ケントウ</t>
    </rPh>
    <rPh sb="33" eb="36">
      <t>イインカイ</t>
    </rPh>
    <rPh sb="40" eb="42">
      <t>デンワ</t>
    </rPh>
    <rPh sb="42" eb="44">
      <t>ソウチ</t>
    </rPh>
    <rPh sb="44" eb="45">
      <t>トウ</t>
    </rPh>
    <rPh sb="46" eb="48">
      <t>カツヨウ</t>
    </rPh>
    <rPh sb="50" eb="51">
      <t>オコナ</t>
    </rPh>
    <rPh sb="72" eb="73">
      <t>ツキ</t>
    </rPh>
    <rPh sb="74" eb="75">
      <t>カイ</t>
    </rPh>
    <rPh sb="75" eb="77">
      <t>イジョウ</t>
    </rPh>
    <rPh sb="77" eb="79">
      <t>カイサイ</t>
    </rPh>
    <rPh sb="88" eb="90">
      <t>ケッカ</t>
    </rPh>
    <rPh sb="95" eb="98">
      <t>ジュウギョウシャ</t>
    </rPh>
    <rPh sb="99" eb="101">
      <t>シュウチ</t>
    </rPh>
    <rPh sb="101" eb="103">
      <t>テッテイ</t>
    </rPh>
    <rPh sb="104" eb="105">
      <t>ハカ</t>
    </rPh>
    <phoneticPr fontId="2"/>
  </si>
  <si>
    <t>※以下の項目については３年間の経過措置を設けており、令和６年３月３１日までの間は、努力義務とされています。</t>
    <rPh sb="1" eb="3">
      <t>イカ</t>
    </rPh>
    <rPh sb="4" eb="6">
      <t>コウモク</t>
    </rPh>
    <rPh sb="12" eb="14">
      <t>ネンカン</t>
    </rPh>
    <rPh sb="15" eb="17">
      <t>ケイカ</t>
    </rPh>
    <rPh sb="17" eb="19">
      <t>ソチ</t>
    </rPh>
    <rPh sb="20" eb="21">
      <t>モウ</t>
    </rPh>
    <rPh sb="26" eb="28">
      <t>レイワ</t>
    </rPh>
    <rPh sb="29" eb="30">
      <t>ネン</t>
    </rPh>
    <rPh sb="31" eb="32">
      <t>ガツ</t>
    </rPh>
    <rPh sb="34" eb="35">
      <t>ニチ</t>
    </rPh>
    <rPh sb="38" eb="39">
      <t>アイダ</t>
    </rPh>
    <rPh sb="41" eb="43">
      <t>ドリョク</t>
    </rPh>
    <rPh sb="43" eb="45">
      <t>ギム</t>
    </rPh>
    <phoneticPr fontId="2"/>
  </si>
  <si>
    <t>　循環式浴槽を利用している場合に、レジオネラ症防止対策について「循環式浴槽におけるレジオネラ症防止対策マニュアル」に沿った対応をしている。</t>
    <rPh sb="1" eb="3">
      <t>ジュンカン</t>
    </rPh>
    <rPh sb="3" eb="4">
      <t>シキ</t>
    </rPh>
    <rPh sb="4" eb="6">
      <t>ヨクソウ</t>
    </rPh>
    <rPh sb="7" eb="9">
      <t>リヨウ</t>
    </rPh>
    <rPh sb="13" eb="15">
      <t>バアイ</t>
    </rPh>
    <rPh sb="22" eb="23">
      <t>ショウ</t>
    </rPh>
    <rPh sb="23" eb="25">
      <t>ボウシ</t>
    </rPh>
    <rPh sb="25" eb="27">
      <t>タイサク</t>
    </rPh>
    <rPh sb="32" eb="34">
      <t>ジュンカン</t>
    </rPh>
    <rPh sb="34" eb="35">
      <t>シキ</t>
    </rPh>
    <rPh sb="35" eb="37">
      <t>ヨクソウ</t>
    </rPh>
    <rPh sb="46" eb="47">
      <t>ショウ</t>
    </rPh>
    <rPh sb="47" eb="49">
      <t>ボウシ</t>
    </rPh>
    <rPh sb="49" eb="51">
      <t>タイサク</t>
    </rPh>
    <rPh sb="58" eb="59">
      <t>ソ</t>
    </rPh>
    <rPh sb="61" eb="63">
      <t>タイオウ</t>
    </rPh>
    <phoneticPr fontId="27"/>
  </si>
  <si>
    <t>　衛生管理等について定期的な研修等を行うとともに、新規採用時には必ず感染症対策の研修を実施している。</t>
    <rPh sb="1" eb="3">
      <t>エイセイ</t>
    </rPh>
    <rPh sb="3" eb="5">
      <t>カンリ</t>
    </rPh>
    <rPh sb="5" eb="6">
      <t>トウ</t>
    </rPh>
    <rPh sb="10" eb="13">
      <t>テイキテキ</t>
    </rPh>
    <rPh sb="14" eb="17">
      <t>ケンシュウトウ</t>
    </rPh>
    <rPh sb="18" eb="19">
      <t>オコナ</t>
    </rPh>
    <rPh sb="25" eb="27">
      <t>シンキ</t>
    </rPh>
    <rPh sb="27" eb="29">
      <t>サイヨウ</t>
    </rPh>
    <rPh sb="29" eb="30">
      <t>ジ</t>
    </rPh>
    <rPh sb="32" eb="33">
      <t>カナラ</t>
    </rPh>
    <rPh sb="34" eb="37">
      <t>カンセンショウ</t>
    </rPh>
    <rPh sb="37" eb="39">
      <t>タイサク</t>
    </rPh>
    <rPh sb="40" eb="42">
      <t>ケンシュウ</t>
    </rPh>
    <rPh sb="43" eb="45">
      <t>ジッシ</t>
    </rPh>
    <phoneticPr fontId="27"/>
  </si>
  <si>
    <t>　従業者に対し健康診断を実施し、健康状態を管理している。</t>
    <rPh sb="1" eb="4">
      <t>ジュウギョウシャ</t>
    </rPh>
    <rPh sb="5" eb="6">
      <t>タイ</t>
    </rPh>
    <rPh sb="7" eb="9">
      <t>ケンコウ</t>
    </rPh>
    <rPh sb="9" eb="11">
      <t>シンダン</t>
    </rPh>
    <rPh sb="12" eb="14">
      <t>ジッシ</t>
    </rPh>
    <rPh sb="16" eb="18">
      <t>ケンコウ</t>
    </rPh>
    <rPh sb="18" eb="20">
      <t>ジョウタイ</t>
    </rPh>
    <rPh sb="21" eb="23">
      <t>カンリ</t>
    </rPh>
    <phoneticPr fontId="27"/>
  </si>
  <si>
    <t>　利用者の使用する施設､食器その他の設備又は飲用に供する水について､衛生的な管理に努め､又は衛生上必要な措置を講じている。</t>
    <phoneticPr fontId="27"/>
  </si>
  <si>
    <t>（２５）　衛生管理等</t>
    <rPh sb="5" eb="7">
      <t>エイセイ</t>
    </rPh>
    <rPh sb="7" eb="9">
      <t>カンリ</t>
    </rPh>
    <rPh sb="9" eb="10">
      <t>トウ</t>
    </rPh>
    <phoneticPr fontId="27"/>
  </si>
  <si>
    <t>　日ごろから地域の消防団や近隣住民との連携を図り、火災等の際に消火、避難等に協力が得られる関係を築いている。</t>
    <rPh sb="1" eb="2">
      <t>ヒ</t>
    </rPh>
    <rPh sb="6" eb="8">
      <t>チイキ</t>
    </rPh>
    <rPh sb="9" eb="12">
      <t>ショウボウダン</t>
    </rPh>
    <rPh sb="13" eb="15">
      <t>キンリン</t>
    </rPh>
    <rPh sb="15" eb="17">
      <t>ジュウミン</t>
    </rPh>
    <rPh sb="19" eb="21">
      <t>レンケイ</t>
    </rPh>
    <rPh sb="22" eb="23">
      <t>ハカ</t>
    </rPh>
    <rPh sb="25" eb="27">
      <t>カサイ</t>
    </rPh>
    <rPh sb="27" eb="28">
      <t>トウ</t>
    </rPh>
    <rPh sb="29" eb="30">
      <t>サイ</t>
    </rPh>
    <rPh sb="31" eb="33">
      <t>ショウカ</t>
    </rPh>
    <rPh sb="34" eb="36">
      <t>ヒナン</t>
    </rPh>
    <rPh sb="36" eb="37">
      <t>トウ</t>
    </rPh>
    <rPh sb="38" eb="40">
      <t>キョウリョク</t>
    </rPh>
    <rPh sb="41" eb="42">
      <t>エ</t>
    </rPh>
    <rPh sb="45" eb="47">
      <t>カンケイ</t>
    </rPh>
    <rPh sb="48" eb="49">
      <t>キズ</t>
    </rPh>
    <phoneticPr fontId="27"/>
  </si>
  <si>
    <t>　災害発生時に、地域の消防機関へ速やかに通報する体制をとるよう従業者に周知徹底している。</t>
    <rPh sb="3" eb="5">
      <t>ハッセイ</t>
    </rPh>
    <rPh sb="37" eb="39">
      <t>テッテイ</t>
    </rPh>
    <phoneticPr fontId="27"/>
  </si>
  <si>
    <t>　定期的に事業所の非常災害訓練を実施している。</t>
    <phoneticPr fontId="27"/>
  </si>
  <si>
    <t>　事業所の防火管理者（責任者）を決めている。
※消防法の対象外の事業所でも、防火管理について責任者を定める必要があります。</t>
    <rPh sb="38" eb="40">
      <t>ボウカ</t>
    </rPh>
    <rPh sb="40" eb="42">
      <t>カンリ</t>
    </rPh>
    <rPh sb="46" eb="49">
      <t>セキニンシャ</t>
    </rPh>
    <rPh sb="50" eb="51">
      <t>サダ</t>
    </rPh>
    <rPh sb="53" eb="55">
      <t>ヒツヨウ</t>
    </rPh>
    <phoneticPr fontId="27"/>
  </si>
  <si>
    <t>　非常災害に関する具体的計画を立てている。
※非常災害に関する具体的計画とは、消防法施行規則に規定する消防計画、及び風水害、地震等の災害に対処するための計画をいいます。
※消防法の対象外の事業所でも、法に準じた計画を作成する必要があります。</t>
    <rPh sb="23" eb="25">
      <t>ヒジョウ</t>
    </rPh>
    <rPh sb="25" eb="27">
      <t>サイガイ</t>
    </rPh>
    <rPh sb="28" eb="29">
      <t>カン</t>
    </rPh>
    <rPh sb="31" eb="34">
      <t>グタイテキ</t>
    </rPh>
    <rPh sb="34" eb="36">
      <t>ケイカク</t>
    </rPh>
    <rPh sb="56" eb="57">
      <t>オヨ</t>
    </rPh>
    <rPh sb="58" eb="61">
      <t>フウスイガイ</t>
    </rPh>
    <rPh sb="66" eb="68">
      <t>サイガイ</t>
    </rPh>
    <rPh sb="69" eb="71">
      <t>タイショ</t>
    </rPh>
    <rPh sb="76" eb="78">
      <t>ケイカク</t>
    </rPh>
    <rPh sb="86" eb="89">
      <t>ショウボウホウ</t>
    </rPh>
    <rPh sb="90" eb="93">
      <t>タイショウガイ</t>
    </rPh>
    <rPh sb="94" eb="97">
      <t>ジギョウショ</t>
    </rPh>
    <rPh sb="100" eb="101">
      <t>ホウ</t>
    </rPh>
    <rPh sb="102" eb="103">
      <t>ジュン</t>
    </rPh>
    <rPh sb="105" eb="107">
      <t>ケイカク</t>
    </rPh>
    <rPh sb="108" eb="110">
      <t>サクセイ</t>
    </rPh>
    <rPh sb="112" eb="114">
      <t>ヒツヨウ</t>
    </rPh>
    <phoneticPr fontId="27"/>
  </si>
  <si>
    <t>（２４）　非常災害対策</t>
    <rPh sb="5" eb="7">
      <t>ヒジョウ</t>
    </rPh>
    <rPh sb="7" eb="9">
      <t>サイガイ</t>
    </rPh>
    <rPh sb="9" eb="11">
      <t>タイサク</t>
    </rPh>
    <phoneticPr fontId="27"/>
  </si>
  <si>
    <t>　災害その他のやむを得ない事情がある場合を除き、利用定員を超えてサービスを提供していない。</t>
    <rPh sb="1" eb="3">
      <t>サイガイ</t>
    </rPh>
    <rPh sb="5" eb="6">
      <t>タ</t>
    </rPh>
    <rPh sb="10" eb="11">
      <t>エ</t>
    </rPh>
    <rPh sb="13" eb="15">
      <t>ジジョウ</t>
    </rPh>
    <rPh sb="18" eb="20">
      <t>バアイ</t>
    </rPh>
    <rPh sb="21" eb="22">
      <t>ノゾ</t>
    </rPh>
    <rPh sb="24" eb="26">
      <t>リヨウ</t>
    </rPh>
    <rPh sb="26" eb="28">
      <t>テイイン</t>
    </rPh>
    <rPh sb="29" eb="30">
      <t>コ</t>
    </rPh>
    <rPh sb="37" eb="39">
      <t>テイキョウ</t>
    </rPh>
    <phoneticPr fontId="27"/>
  </si>
  <si>
    <t>（２３）　定員の遵守</t>
    <rPh sb="5" eb="7">
      <t>テイイン</t>
    </rPh>
    <rPh sb="8" eb="10">
      <t>ジュンシュ</t>
    </rPh>
    <phoneticPr fontId="27"/>
  </si>
  <si>
    <t>　定期的に業務継続計画の見直しを行い、必要に応じて業務継続計画を変更している。</t>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phoneticPr fontId="27"/>
  </si>
  <si>
    <t>　従業者に対し、業務継続計画について周知するとともに、必要な研修及び訓練を定期的に（各々年１回以上）実施している。</t>
    <rPh sb="1" eb="4">
      <t>ジュウギョウシャ</t>
    </rPh>
    <rPh sb="5" eb="6">
      <t>タイ</t>
    </rPh>
    <rPh sb="8" eb="14">
      <t>ギョウムケイゾクケイカク</t>
    </rPh>
    <rPh sb="18" eb="20">
      <t>シュウチ</t>
    </rPh>
    <rPh sb="27" eb="29">
      <t>ヒツヨウ</t>
    </rPh>
    <rPh sb="30" eb="32">
      <t>ケンシュウ</t>
    </rPh>
    <rPh sb="32" eb="33">
      <t>オヨ</t>
    </rPh>
    <rPh sb="34" eb="36">
      <t>クンレン</t>
    </rPh>
    <rPh sb="37" eb="40">
      <t>テイキテキ</t>
    </rPh>
    <rPh sb="42" eb="44">
      <t>オノオノ</t>
    </rPh>
    <rPh sb="44" eb="45">
      <t>ネン</t>
    </rPh>
    <rPh sb="46" eb="49">
      <t>カイイジョウ</t>
    </rPh>
    <rPh sb="50" eb="52">
      <t>ジッシ</t>
    </rPh>
    <phoneticPr fontId="2"/>
  </si>
  <si>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イカ</t>
    </rPh>
    <rPh sb="73" eb="75">
      <t>ギョウム</t>
    </rPh>
    <rPh sb="75" eb="77">
      <t>ケイゾク</t>
    </rPh>
    <rPh sb="77" eb="79">
      <t>ケイカク</t>
    </rPh>
    <rPh sb="86" eb="88">
      <t>サクテイ</t>
    </rPh>
    <rPh sb="90" eb="92">
      <t>トウガイ</t>
    </rPh>
    <rPh sb="92" eb="98">
      <t>ギョウムケイゾクケイカク</t>
    </rPh>
    <rPh sb="99" eb="100">
      <t>シタガ</t>
    </rPh>
    <rPh sb="101" eb="103">
      <t>ヒツヨウ</t>
    </rPh>
    <rPh sb="104" eb="106">
      <t>ソチ</t>
    </rPh>
    <rPh sb="107" eb="108">
      <t>コウ</t>
    </rPh>
    <phoneticPr fontId="2"/>
  </si>
  <si>
    <t>（２２）　業務継続計画の策定等（令和６年３月３１日までは努力義務となっています）</t>
    <rPh sb="5" eb="7">
      <t>ギョウム</t>
    </rPh>
    <rPh sb="7" eb="9">
      <t>ケイゾク</t>
    </rPh>
    <rPh sb="9" eb="11">
      <t>ケイカク</t>
    </rPh>
    <rPh sb="12" eb="14">
      <t>サクテイ</t>
    </rPh>
    <rPh sb="14" eb="15">
      <t>トウ</t>
    </rPh>
    <rPh sb="16" eb="18">
      <t>レイワ</t>
    </rPh>
    <rPh sb="19" eb="20">
      <t>ネン</t>
    </rPh>
    <rPh sb="21" eb="22">
      <t>ガツ</t>
    </rPh>
    <rPh sb="24" eb="25">
      <t>ニチ</t>
    </rPh>
    <rPh sb="28" eb="30">
      <t>ドリョク</t>
    </rPh>
    <rPh sb="30" eb="32">
      <t>ギム</t>
    </rPh>
    <phoneticPr fontId="27"/>
  </si>
  <si>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1" eb="3">
      <t>ショクバ</t>
    </rPh>
    <rPh sb="7" eb="8">
      <t>オコナ</t>
    </rPh>
    <rPh sb="11" eb="13">
      <t>セイテキ</t>
    </rPh>
    <rPh sb="14" eb="16">
      <t>ゲンドウ</t>
    </rPh>
    <rPh sb="16" eb="17">
      <t>マタ</t>
    </rPh>
    <rPh sb="18" eb="21">
      <t>ユウエツテキ</t>
    </rPh>
    <rPh sb="22" eb="24">
      <t>カンケイ</t>
    </rPh>
    <rPh sb="25" eb="27">
      <t>ハイケイ</t>
    </rPh>
    <rPh sb="30" eb="32">
      <t>ゲンドウ</t>
    </rPh>
    <phoneticPr fontId="27"/>
  </si>
  <si>
    <t>　従業者の資質の向上のために、その研修の機会を確保している。</t>
    <rPh sb="1" eb="4">
      <t>ジュウギョウシャ</t>
    </rPh>
    <phoneticPr fontId="27"/>
  </si>
  <si>
    <t>　指定地域密着型通所介護事業所等の従業者によってサービスを提供している。</t>
    <rPh sb="12" eb="15">
      <t>ジギョウトコロ</t>
    </rPh>
    <rPh sb="15" eb="16">
      <t>トウ</t>
    </rPh>
    <rPh sb="17" eb="20">
      <t>ジュウギョウシャ</t>
    </rPh>
    <phoneticPr fontId="27"/>
  </si>
  <si>
    <t>　利用者に対し適切なサービスを提供できるよう、事業所ごとに、従業者の勤務の体制を定めている。</t>
    <rPh sb="23" eb="26">
      <t>ジギョウトコロ</t>
    </rPh>
    <rPh sb="30" eb="33">
      <t>ジュウギョウシャ</t>
    </rPh>
    <phoneticPr fontId="27"/>
  </si>
  <si>
    <t>（２１）　勤務体制の確保等</t>
    <rPh sb="5" eb="7">
      <t>キンム</t>
    </rPh>
    <rPh sb="7" eb="9">
      <t>タイセイ</t>
    </rPh>
    <rPh sb="10" eb="12">
      <t>カクホ</t>
    </rPh>
    <rPh sb="12" eb="13">
      <t>トウ</t>
    </rPh>
    <phoneticPr fontId="27"/>
  </si>
  <si>
    <t>　次に掲げる事業の運営についての重要事項に関する規程を定めている。</t>
    <phoneticPr fontId="27"/>
  </si>
  <si>
    <t>（２０）　運営規程</t>
    <rPh sb="5" eb="7">
      <t>ウンエイ</t>
    </rPh>
    <rPh sb="7" eb="9">
      <t>キテイ</t>
    </rPh>
    <phoneticPr fontId="27"/>
  </si>
  <si>
    <t>　サービス提供中に利用者に病状の急変等が生じた場合その他必要な場合には、速やかに主治の医師への連絡を行い指示を求める等の必要な措置を講じている。</t>
    <rPh sb="7" eb="8">
      <t>ナカ</t>
    </rPh>
    <rPh sb="27" eb="28">
      <t>タ</t>
    </rPh>
    <rPh sb="28" eb="30">
      <t>ヒツヨウ</t>
    </rPh>
    <rPh sb="31" eb="33">
      <t>バアイ</t>
    </rPh>
    <phoneticPr fontId="27"/>
  </si>
  <si>
    <t>（１９）　緊急時等の対応</t>
    <phoneticPr fontId="27"/>
  </si>
  <si>
    <t xml:space="preserve">　サービスを受けている利用者が次のいずれかに該当する場合は、遅滞なく、意見を付してその旨を市町村に通知している。 </t>
    <phoneticPr fontId="27"/>
  </si>
  <si>
    <t>（１８）　利用者に関する市町村への通知</t>
    <phoneticPr fontId="27"/>
  </si>
  <si>
    <t>　問２のモニタリングの結果を記録し、介護予防サービス計画等を作成した地域高齢者支援センター等に報告している。</t>
    <rPh sb="1" eb="2">
      <t>トイ</t>
    </rPh>
    <rPh sb="28" eb="29">
      <t>トウ</t>
    </rPh>
    <rPh sb="36" eb="38">
      <t>コウレイ</t>
    </rPh>
    <rPh sb="38" eb="39">
      <t>シャ</t>
    </rPh>
    <phoneticPr fontId="27"/>
  </si>
  <si>
    <t>　通所介護相当サービス計画に記載したサービスの提供を行う期間が終了するまでに、少なくとも１回は、当該計画の実施状況の把握(モニタリング)を行っている。</t>
    <rPh sb="1" eb="11">
      <t>ツ</t>
    </rPh>
    <phoneticPr fontId="27"/>
  </si>
  <si>
    <t>　通所介護相当サービス計画に基づくサービスの提供の開始時から、少なくとも１か月に１回は、当該計画に係る利用者の状態、当該利用者に対するサービスの提供状況等について、介護予防サービス計画等を作成した地域高齢者支援センター等に報告している。</t>
    <rPh sb="1" eb="11">
      <t>ツ</t>
    </rPh>
    <rPh sb="82" eb="84">
      <t>カイゴ</t>
    </rPh>
    <rPh sb="84" eb="86">
      <t>ヨボウ</t>
    </rPh>
    <rPh sb="90" eb="92">
      <t>ケイカク</t>
    </rPh>
    <rPh sb="92" eb="93">
      <t>ナド</t>
    </rPh>
    <rPh sb="98" eb="100">
      <t>チイキ</t>
    </rPh>
    <rPh sb="100" eb="103">
      <t>コウレイシャ</t>
    </rPh>
    <rPh sb="103" eb="105">
      <t>シエン</t>
    </rPh>
    <rPh sb="109" eb="110">
      <t>ナド</t>
    </rPh>
    <phoneticPr fontId="27"/>
  </si>
  <si>
    <t>（１７）　通所介護相当サービスのモニタリング</t>
    <rPh sb="5" eb="9">
      <t>ツウショカイゴ</t>
    </rPh>
    <rPh sb="9" eb="11">
      <t>ソウトウ</t>
    </rPh>
    <phoneticPr fontId="27"/>
  </si>
  <si>
    <t>　居宅介護支援事業所等から求めがあった場合は、地域密着型通所介護計画等を提供している。</t>
    <rPh sb="1" eb="3">
      <t>キョタク</t>
    </rPh>
    <rPh sb="3" eb="5">
      <t>カイゴ</t>
    </rPh>
    <rPh sb="5" eb="7">
      <t>シエン</t>
    </rPh>
    <rPh sb="7" eb="10">
      <t>ジギョウショ</t>
    </rPh>
    <rPh sb="10" eb="11">
      <t>ナド</t>
    </rPh>
    <rPh sb="13" eb="14">
      <t>モト</t>
    </rPh>
    <rPh sb="19" eb="21">
      <t>バアイ</t>
    </rPh>
    <rPh sb="34" eb="35">
      <t>トウ</t>
    </rPh>
    <rPh sb="36" eb="38">
      <t>テイキョウ</t>
    </rPh>
    <phoneticPr fontId="27"/>
  </si>
  <si>
    <t>　地域密着型通所介護計画等作成後においても、当該計画に従ったサービスの実施状況及び目標の達成状況の記録を行い、必要に応じて計画の変更を行っている。</t>
    <rPh sb="12" eb="13">
      <t>トウ</t>
    </rPh>
    <rPh sb="22" eb="24">
      <t>トウガイ</t>
    </rPh>
    <phoneticPr fontId="27"/>
  </si>
  <si>
    <t>　地域密着型通所介護計画等の作成にあたっては、利用者又はその家族にその内容を説明し、同意を得ており、かつ、決定した計画を利用者に交付している。また、当該説明・同意・交付が確認できるよう記録をしている。</t>
    <rPh sb="12" eb="13">
      <t>トウ</t>
    </rPh>
    <rPh sb="74" eb="76">
      <t>トウガイ</t>
    </rPh>
    <phoneticPr fontId="27"/>
  </si>
  <si>
    <t>　すでに居宅サービス計画等が作成されている場合は、当該計画の内容に沿って作成している。</t>
    <rPh sb="12" eb="13">
      <t>トウ</t>
    </rPh>
    <phoneticPr fontId="27"/>
  </si>
  <si>
    <t>　利用者の心身の状況、希望及びその置かれている環境を踏まえて、機能訓練等の目標、当該目標を達成するための具体的なサービスの内容等を記載した地域密着型通所介護計画等を作成している。</t>
    <rPh sb="1" eb="4">
      <t>リヨウシャ</t>
    </rPh>
    <rPh sb="63" eb="64">
      <t>トウ</t>
    </rPh>
    <rPh sb="80" eb="81">
      <t>トウ</t>
    </rPh>
    <rPh sb="82" eb="84">
      <t>サクセイ</t>
    </rPh>
    <phoneticPr fontId="27"/>
  </si>
  <si>
    <t>※利用者全員に実施していなければ×</t>
    <rPh sb="1" eb="4">
      <t>リヨウシャ</t>
    </rPh>
    <rPh sb="7" eb="9">
      <t>ジッシ</t>
    </rPh>
    <phoneticPr fontId="27"/>
  </si>
  <si>
    <t>（１６）　地域密着型通所介護計画等の作成</t>
    <rPh sb="14" eb="16">
      <t>ケイカク</t>
    </rPh>
    <rPh sb="16" eb="17">
      <t>トウ</t>
    </rPh>
    <rPh sb="18" eb="20">
      <t>サクセイ</t>
    </rPh>
    <phoneticPr fontId="27"/>
  </si>
  <si>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phoneticPr fontId="27"/>
  </si>
  <si>
    <t>　介護技術の進歩に対応し、適切な介護技術をもってサービスの提供を行っている。</t>
    <phoneticPr fontId="27"/>
  </si>
  <si>
    <t>　サービスの提供にあたっては、懇切丁寧に行うことを旨とし、利用者又はその家族に対し、サービスの提供方法等について、理解しやすいように説明を行っている。</t>
    <phoneticPr fontId="27"/>
  </si>
  <si>
    <t>　地域密着型通所介護計画等に基づき、利用者の機能訓練及びその者が日常生活を営むことができるよう必要な援助を行っている。</t>
    <rPh sb="12" eb="13">
      <t>トウ</t>
    </rPh>
    <phoneticPr fontId="27"/>
  </si>
  <si>
    <t>（１５）　指定地域密着型通所介護等の具体的取扱方針</t>
    <rPh sb="16" eb="17">
      <t>トウ</t>
    </rPh>
    <rPh sb="18" eb="21">
      <t>グタイテキ</t>
    </rPh>
    <phoneticPr fontId="27"/>
  </si>
  <si>
    <t xml:space="preserve">  利用者とのコミュニケーションを十分に図ることその他の様々な方法により、利用者が主体的に事業に参加するよう適切な働きかけに努めている。</t>
    <phoneticPr fontId="27"/>
  </si>
  <si>
    <t xml:space="preserve">  利用者がその有する能力を最大限活用することができるような方法によるサービスの提供に努めている。できる限り自立した日常生活を営むことができるよう支援する。</t>
    <rPh sb="52" eb="53">
      <t>カギ</t>
    </rPh>
    <rPh sb="54" eb="56">
      <t>ジリツ</t>
    </rPh>
    <rPh sb="58" eb="60">
      <t>ニチジョウ</t>
    </rPh>
    <rPh sb="60" eb="62">
      <t>セイカツ</t>
    </rPh>
    <rPh sb="63" eb="64">
      <t>イトナ</t>
    </rPh>
    <rPh sb="73" eb="75">
      <t>シエン</t>
    </rPh>
    <phoneticPr fontId="27"/>
  </si>
  <si>
    <t xml:space="preserve"> 自らその提供するサービスの質の評価を行い、主治の医師又は歯科医師ともに連携を図り、常にその改善を図っている。</t>
    <rPh sb="1" eb="2">
      <t>ミズカ</t>
    </rPh>
    <rPh sb="5" eb="7">
      <t>テイキョウ</t>
    </rPh>
    <rPh sb="14" eb="15">
      <t>シツ</t>
    </rPh>
    <rPh sb="16" eb="18">
      <t>ヒョウカ</t>
    </rPh>
    <rPh sb="19" eb="20">
      <t>オコナ</t>
    </rPh>
    <rPh sb="22" eb="24">
      <t>シュチ</t>
    </rPh>
    <rPh sb="25" eb="27">
      <t>イシ</t>
    </rPh>
    <rPh sb="27" eb="28">
      <t>マタ</t>
    </rPh>
    <rPh sb="29" eb="31">
      <t>シカ</t>
    </rPh>
    <rPh sb="31" eb="33">
      <t>イシ</t>
    </rPh>
    <rPh sb="36" eb="38">
      <t>レンケイ</t>
    </rPh>
    <rPh sb="39" eb="40">
      <t>ハカ</t>
    </rPh>
    <rPh sb="42" eb="43">
      <t>ツネ</t>
    </rPh>
    <rPh sb="46" eb="48">
      <t>カイゼン</t>
    </rPh>
    <rPh sb="49" eb="50">
      <t>ハカ</t>
    </rPh>
    <phoneticPr fontId="27"/>
  </si>
  <si>
    <t>　利用者の要介護状態の軽減又は悪化の防止に資するよう、又は要支援認定を受けている利用者については要介護状態にならないよう、その目標を設定し、計画的に行っている。</t>
    <phoneticPr fontId="27"/>
  </si>
  <si>
    <t>（１４）　指定地域密着型通所介護等の基本取扱方針</t>
    <rPh sb="16" eb="17">
      <t>トウ</t>
    </rPh>
    <phoneticPr fontId="27"/>
  </si>
  <si>
    <t>　法定代理受領サービスに該当しない指定地域密着型通所介護等に係る利用料の支払を受けた場合は、提供したサービスの内容、費用の額その他必要と認められる事項を記載したサービス提供証明書を利用者に対して交付している。</t>
    <rPh sb="28" eb="29">
      <t>トウ</t>
    </rPh>
    <phoneticPr fontId="27"/>
  </si>
  <si>
    <t>（１３）　保険給付の請求のための証明書の交付</t>
    <phoneticPr fontId="27"/>
  </si>
  <si>
    <t>　利用者全員で行うレクリエーションの費用や、入浴時のタオル、介護用手袋、ティッシュペーパー等の費用は事業所で負担している（利用者に負担させていない）。</t>
    <phoneticPr fontId="27"/>
  </si>
  <si>
    <t>　その他日常生活費（身の回り品の費用、教養娯楽費）を利用者から一律に徴収していない。</t>
    <rPh sb="3" eb="4">
      <t>ホカ</t>
    </rPh>
    <rPh sb="4" eb="6">
      <t>ニチジョウ</t>
    </rPh>
    <rPh sb="6" eb="9">
      <t>セイカツヒ</t>
    </rPh>
    <rPh sb="10" eb="11">
      <t>ミ</t>
    </rPh>
    <rPh sb="12" eb="13">
      <t>マワ</t>
    </rPh>
    <rPh sb="14" eb="15">
      <t>ヒン</t>
    </rPh>
    <rPh sb="16" eb="18">
      <t>ヒヨウ</t>
    </rPh>
    <rPh sb="19" eb="21">
      <t>キョウヨウ</t>
    </rPh>
    <rPh sb="21" eb="24">
      <t>ゴラクヒ</t>
    </rPh>
    <rPh sb="26" eb="29">
      <t>リヨウシャ</t>
    </rPh>
    <rPh sb="31" eb="33">
      <t>イチリツ</t>
    </rPh>
    <rPh sb="34" eb="36">
      <t>チョウシュウ</t>
    </rPh>
    <phoneticPr fontId="27"/>
  </si>
  <si>
    <t>　利用者の負担割合証により確認した負担割合に応じた利用者負担額の支払いを受けている。</t>
    <rPh sb="1" eb="4">
      <t>リヨウシャ</t>
    </rPh>
    <rPh sb="5" eb="7">
      <t>フタン</t>
    </rPh>
    <rPh sb="7" eb="9">
      <t>ワリアイ</t>
    </rPh>
    <rPh sb="9" eb="10">
      <t>ショウ</t>
    </rPh>
    <rPh sb="13" eb="15">
      <t>カクニン</t>
    </rPh>
    <rPh sb="17" eb="19">
      <t>フタン</t>
    </rPh>
    <rPh sb="19" eb="21">
      <t>ワリアイ</t>
    </rPh>
    <rPh sb="22" eb="23">
      <t>オウ</t>
    </rPh>
    <rPh sb="25" eb="28">
      <t>リヨウシャ</t>
    </rPh>
    <rPh sb="28" eb="30">
      <t>フタン</t>
    </rPh>
    <rPh sb="30" eb="31">
      <t>ガク</t>
    </rPh>
    <rPh sb="32" eb="34">
      <t>シハラ</t>
    </rPh>
    <rPh sb="36" eb="37">
      <t>ウ</t>
    </rPh>
    <phoneticPr fontId="27"/>
  </si>
  <si>
    <t>　法定代理受領サービスに該当しない指定地域密着型通所介護等を提供した際にその利用者から支払を受ける利用料の額と、指定地域密着型通所介護等に係る居宅介護等サービス費用基準額との間に、不合理な差額が生じないようにしている。</t>
    <rPh sb="28" eb="29">
      <t>トウ</t>
    </rPh>
    <rPh sb="67" eb="68">
      <t>トウ</t>
    </rPh>
    <rPh sb="75" eb="76">
      <t>ナド</t>
    </rPh>
    <phoneticPr fontId="27"/>
  </si>
  <si>
    <t>　法定代理受領サービスに該当する指定地域密着型通所介護等を提供した際には、その利用者から利用料の一部として、当該指定地域密着型通所介護等に係る居宅介護等サービス費用基準額から当該指定地域密着型通所介護事業者に支払われる居宅介護サービス費（介護予防サービス費）の額を控除して得た額の支払を受けている。</t>
    <rPh sb="27" eb="28">
      <t>トウ</t>
    </rPh>
    <rPh sb="67" eb="68">
      <t>トウ</t>
    </rPh>
    <rPh sb="75" eb="76">
      <t>ナド</t>
    </rPh>
    <rPh sb="119" eb="121">
      <t>カイゴ</t>
    </rPh>
    <rPh sb="121" eb="123">
      <t>ヨボウ</t>
    </rPh>
    <rPh sb="127" eb="128">
      <t>ヒ</t>
    </rPh>
    <phoneticPr fontId="27"/>
  </si>
  <si>
    <t>（１２）　利用料等の受領</t>
    <phoneticPr fontId="27"/>
  </si>
  <si>
    <t>　サービスを提供した際には、提供した具体的なサービスの内容等を記録するとともに、利用者からの申出があった場合には、文書の交付その他適切な方法により、その情報を利用者に対して提供している。</t>
    <phoneticPr fontId="27"/>
  </si>
  <si>
    <t xml:space="preserve">　サービスを提供した際には、当該サービスの提供日及び内容、居宅介護等サービス費の額その他必要な事項を、利用者の居宅サービス計画等を記載した書面又はこれに準ずる書面に記載している。 </t>
    <rPh sb="33" eb="34">
      <t>ナド</t>
    </rPh>
    <rPh sb="63" eb="64">
      <t>ナド</t>
    </rPh>
    <phoneticPr fontId="27"/>
  </si>
  <si>
    <t>（１１）　サービスの提供の記録</t>
    <phoneticPr fontId="27"/>
  </si>
  <si>
    <t>　利用者が居宅サービス計画等の変更を希望する場合は、当該利用者に係る居宅介護支援事業者等への連絡その他の必要な援助を行っている。</t>
    <rPh sb="13" eb="14">
      <t>ナド</t>
    </rPh>
    <rPh sb="43" eb="44">
      <t>トウ</t>
    </rPh>
    <phoneticPr fontId="27"/>
  </si>
  <si>
    <t>（１０）　居宅サービス計画等の変更の援助</t>
    <phoneticPr fontId="27"/>
  </si>
  <si>
    <t>　居宅サービス計画又は介護予防サービス計画等が作成されている場合は、当該計画に沿ったサービスを提供している。</t>
    <rPh sb="9" eb="10">
      <t>マタ</t>
    </rPh>
    <rPh sb="21" eb="22">
      <t>トウ</t>
    </rPh>
    <phoneticPr fontId="27"/>
  </si>
  <si>
    <t>（９）　居宅サービス計画等に沿ったサービス提供</t>
    <rPh sb="4" eb="6">
      <t>キョタク</t>
    </rPh>
    <rPh sb="12" eb="13">
      <t>ナド</t>
    </rPh>
    <rPh sb="14" eb="15">
      <t>ソ</t>
    </rPh>
    <rPh sb="21" eb="23">
      <t>テイキョウ</t>
    </rPh>
    <phoneticPr fontId="27"/>
  </si>
  <si>
    <t>通常、利用者は法定代理受領サービスとして地域密着型通所介護サービスを受け、自己負担分を事業所へ支払いますが、例えば、自己作成プランで予め市町村に届け出ていない場合等は償還払（一旦全額自己負担した後に保険者負担分の還付を受けること）となります。事業所にこうした利用者がいない場合、回答欄に斜線を引いてください。</t>
    <rPh sb="0" eb="2">
      <t>ツウジョウ</t>
    </rPh>
    <rPh sb="3" eb="6">
      <t>リヨウシャ</t>
    </rPh>
    <rPh sb="34" eb="35">
      <t>ウ</t>
    </rPh>
    <rPh sb="37" eb="39">
      <t>ジコ</t>
    </rPh>
    <rPh sb="39" eb="41">
      <t>フタン</t>
    </rPh>
    <rPh sb="41" eb="42">
      <t>ブン</t>
    </rPh>
    <rPh sb="43" eb="46">
      <t>ジギョウショ</t>
    </rPh>
    <rPh sb="47" eb="49">
      <t>シハラ</t>
    </rPh>
    <rPh sb="54" eb="55">
      <t>タト</t>
    </rPh>
    <rPh sb="58" eb="60">
      <t>ジコ</t>
    </rPh>
    <rPh sb="60" eb="62">
      <t>サクセイ</t>
    </rPh>
    <rPh sb="66" eb="67">
      <t>アラカジ</t>
    </rPh>
    <rPh sb="68" eb="71">
      <t>シチョウソン</t>
    </rPh>
    <rPh sb="72" eb="73">
      <t>トド</t>
    </rPh>
    <rPh sb="74" eb="75">
      <t>デ</t>
    </rPh>
    <rPh sb="79" eb="81">
      <t>バアイ</t>
    </rPh>
    <rPh sb="81" eb="82">
      <t>トウ</t>
    </rPh>
    <rPh sb="83" eb="85">
      <t>ショウカン</t>
    </rPh>
    <rPh sb="85" eb="86">
      <t>バラ</t>
    </rPh>
    <rPh sb="87" eb="89">
      <t>イッタン</t>
    </rPh>
    <rPh sb="89" eb="91">
      <t>ゼンガク</t>
    </rPh>
    <rPh sb="91" eb="93">
      <t>ジコ</t>
    </rPh>
    <rPh sb="93" eb="95">
      <t>フタン</t>
    </rPh>
    <rPh sb="97" eb="98">
      <t>ノチ</t>
    </rPh>
    <rPh sb="99" eb="102">
      <t>ホケンシャ</t>
    </rPh>
    <rPh sb="102" eb="104">
      <t>フタン</t>
    </rPh>
    <rPh sb="104" eb="105">
      <t>ブン</t>
    </rPh>
    <rPh sb="106" eb="108">
      <t>カンプ</t>
    </rPh>
    <rPh sb="109" eb="110">
      <t>ウ</t>
    </rPh>
    <rPh sb="121" eb="124">
      <t>ジギョウショ</t>
    </rPh>
    <rPh sb="129" eb="132">
      <t>リヨウシャ</t>
    </rPh>
    <rPh sb="136" eb="138">
      <t>バアイ</t>
    </rPh>
    <rPh sb="139" eb="141">
      <t>カイトウ</t>
    </rPh>
    <rPh sb="141" eb="142">
      <t>ラン</t>
    </rPh>
    <rPh sb="143" eb="145">
      <t>シャセン</t>
    </rPh>
    <rPh sb="146" eb="147">
      <t>ヒ</t>
    </rPh>
    <phoneticPr fontId="27"/>
  </si>
  <si>
    <t>「介護保険法施行規則第６４条各号又は第８３条の９各号のいずれにも該当しないとき」とは、償還払いとなる利用予定者等が該当します。</t>
    <rPh sb="16" eb="17">
      <t>マタ</t>
    </rPh>
    <rPh sb="18" eb="19">
      <t>ダイ</t>
    </rPh>
    <rPh sb="21" eb="22">
      <t>ジョウ</t>
    </rPh>
    <rPh sb="24" eb="26">
      <t>カクゴウ</t>
    </rPh>
    <rPh sb="43" eb="45">
      <t>ショウカン</t>
    </rPh>
    <rPh sb="45" eb="46">
      <t>バラ</t>
    </rPh>
    <rPh sb="50" eb="52">
      <t>リヨウ</t>
    </rPh>
    <rPh sb="52" eb="56">
      <t>ヨテイシャナド</t>
    </rPh>
    <rPh sb="57" eb="59">
      <t>ガイトウ</t>
    </rPh>
    <phoneticPr fontId="27"/>
  </si>
  <si>
    <t>　サービスの提供の開始に際し、利用申込者が介護保険法施行規則第６４条各号又は第８３条の９各号のいずれにも該当しないときは、当該利用申込者又はその家族に対し、居宅サービス計画等の作成を居宅介護支援事業者等に依頼する旨を市町村に対して届け出ること等により、指定地域密着型通所介護等の提供を法定代理受領サービスとして受けることができる旨を説明すること、居宅介護支援事業者等に関する情報を提供することその他の法定代理受領サービスを行うために必要な援助を行っている。</t>
    <rPh sb="36" eb="37">
      <t>マタ</t>
    </rPh>
    <rPh sb="38" eb="39">
      <t>ダイ</t>
    </rPh>
    <rPh sb="41" eb="42">
      <t>ジョウ</t>
    </rPh>
    <rPh sb="44" eb="46">
      <t>カクゴウ</t>
    </rPh>
    <rPh sb="86" eb="87">
      <t>ナド</t>
    </rPh>
    <rPh sb="100" eb="101">
      <t>ナド</t>
    </rPh>
    <rPh sb="137" eb="138">
      <t>トウ</t>
    </rPh>
    <rPh sb="182" eb="183">
      <t>トウ</t>
    </rPh>
    <phoneticPr fontId="27"/>
  </si>
  <si>
    <t>（８）　法定代理受領サービスの提供を受けるための援助</t>
    <phoneticPr fontId="27"/>
  </si>
  <si>
    <t>　サービスの提供の終了に際しては、利用者又はその家族に対して適切な指導を行うとともに、当該利用者に係る居宅介護支援事業者等に対する情報の提供及び地域高齢者支援センター又は保健医療サービス若しくは福祉サービスを提供する者との密接な連携に努めている。</t>
    <rPh sb="60" eb="61">
      <t>トウ</t>
    </rPh>
    <rPh sb="72" eb="74">
      <t>チイキ</t>
    </rPh>
    <rPh sb="74" eb="77">
      <t>コウレイシャ</t>
    </rPh>
    <rPh sb="77" eb="79">
      <t>シエン</t>
    </rPh>
    <rPh sb="83" eb="84">
      <t>マタ</t>
    </rPh>
    <rPh sb="93" eb="94">
      <t>モ</t>
    </rPh>
    <phoneticPr fontId="27"/>
  </si>
  <si>
    <t>　サービスを提供するにあたっては、居宅介護支援事業者等、地域高齢者支援センターその他保健医療サービス又は福祉サービスを提供する者との密接な連携に努めている。</t>
    <rPh sb="26" eb="27">
      <t>ナド</t>
    </rPh>
    <rPh sb="28" eb="30">
      <t>チイキ</t>
    </rPh>
    <rPh sb="30" eb="32">
      <t>コウレイ</t>
    </rPh>
    <rPh sb="32" eb="33">
      <t>シャ</t>
    </rPh>
    <rPh sb="33" eb="35">
      <t>シエン</t>
    </rPh>
    <phoneticPr fontId="27"/>
  </si>
  <si>
    <t>（７）　居宅介護支援事業者等との連携</t>
    <rPh sb="4" eb="6">
      <t>キョタク</t>
    </rPh>
    <rPh sb="6" eb="8">
      <t>カイゴ</t>
    </rPh>
    <rPh sb="8" eb="10">
      <t>シエン</t>
    </rPh>
    <rPh sb="10" eb="14">
      <t>ジギョウシャトウ</t>
    </rPh>
    <rPh sb="16" eb="18">
      <t>レンケイ</t>
    </rPh>
    <phoneticPr fontId="27"/>
  </si>
  <si>
    <t>　サービスの提供にあたっては、利用者に係る居宅介護支援事業者等が開催するサービス担当者会議等を通じて、利用者の心身の状況、その置かれている環境、他の保健医療サービス又は福祉サービスの利用状況等の把握に努めている。</t>
    <rPh sb="30" eb="31">
      <t>トウ</t>
    </rPh>
    <phoneticPr fontId="27"/>
  </si>
  <si>
    <t>（６）　心身の状況等の把握</t>
    <rPh sb="4" eb="6">
      <t>シンシン</t>
    </rPh>
    <rPh sb="7" eb="10">
      <t>ジョウキョウトウ</t>
    </rPh>
    <rPh sb="11" eb="13">
      <t>ハアク</t>
    </rPh>
    <phoneticPr fontId="27"/>
  </si>
  <si>
    <t>　居宅介護支援等が利用者に対して行われていない等の場合であって必要と認めるときは、要介護認定等の更新の申請が、遅くとも当該利用者が受けている認定の有効期間が終了する３０日前にはなされるよう、必要な援助を行っている。</t>
    <rPh sb="7" eb="8">
      <t>ナド</t>
    </rPh>
    <rPh sb="46" eb="47">
      <t>ナド</t>
    </rPh>
    <phoneticPr fontId="27"/>
  </si>
  <si>
    <t>　サービスの提供の開始に際し、要介護認定等を受けていない利用申込者については、要介護認定等の申請が既に行われているかどうかを確認し、申請が行われていない場合は、当該利用申込者の意思を踏まえて速やかに当該申請が行われるよう必要な援助を行っている。</t>
    <rPh sb="18" eb="20">
      <t>ニンテイ</t>
    </rPh>
    <rPh sb="20" eb="21">
      <t>ナド</t>
    </rPh>
    <rPh sb="44" eb="45">
      <t>トウ</t>
    </rPh>
    <phoneticPr fontId="27"/>
  </si>
  <si>
    <t>（５）　要介護認定等の申請に係る援助</t>
    <rPh sb="4" eb="5">
      <t>ヨウ</t>
    </rPh>
    <rPh sb="5" eb="7">
      <t>カイゴ</t>
    </rPh>
    <rPh sb="7" eb="9">
      <t>ニンテイ</t>
    </rPh>
    <rPh sb="9" eb="10">
      <t>ナド</t>
    </rPh>
    <rPh sb="11" eb="13">
      <t>シンセイ</t>
    </rPh>
    <rPh sb="14" eb="15">
      <t>カカ</t>
    </rPh>
    <rPh sb="16" eb="18">
      <t>エンジョ</t>
    </rPh>
    <phoneticPr fontId="27"/>
  </si>
  <si>
    <t>　サービスの提供を求められた場合は、その者の提示する負担割合証によって、利用者負担の割合を確認している。</t>
    <phoneticPr fontId="27"/>
  </si>
  <si>
    <t>　被保険者証に、認定審査会意見が記載されているときは、当該認定審査会意見に配慮して、サービスを提供するように努めている。</t>
    <phoneticPr fontId="27"/>
  </si>
  <si>
    <t>　サービスの提供を求められた場合は、その者の提示する被保険者証によって、被保険者資格、要介護認定等の有無及び認定の有効期間を確認している。</t>
    <rPh sb="48" eb="49">
      <t>ナド</t>
    </rPh>
    <rPh sb="62" eb="64">
      <t>カクニン</t>
    </rPh>
    <phoneticPr fontId="27"/>
  </si>
  <si>
    <t>（４）　受給資格等の確認</t>
    <rPh sb="4" eb="6">
      <t>ジュキュウ</t>
    </rPh>
    <rPh sb="6" eb="8">
      <t>シカク</t>
    </rPh>
    <rPh sb="8" eb="9">
      <t>トウ</t>
    </rPh>
    <rPh sb="10" eb="12">
      <t>カクニン</t>
    </rPh>
    <phoneticPr fontId="27"/>
  </si>
  <si>
    <t>　事業所の通常の事業の実施地域等を勘案し、利用申込者に対し自ら適切なサービスを提供することが困難であると認めた場合は、当該利用申込者に係る居宅介護支援事業者等への連絡、適当な他の指定地域密着型通所介護事業者等の紹介その他の必要な措置を速やかに講じている。</t>
    <rPh sb="78" eb="79">
      <t>トウ</t>
    </rPh>
    <phoneticPr fontId="27"/>
  </si>
  <si>
    <t>（３）　サービス提供困難時の対応</t>
    <rPh sb="8" eb="10">
      <t>テイキョウ</t>
    </rPh>
    <rPh sb="10" eb="12">
      <t>コンナン</t>
    </rPh>
    <rPh sb="12" eb="13">
      <t>ジ</t>
    </rPh>
    <rPh sb="14" eb="16">
      <t>タイオウ</t>
    </rPh>
    <phoneticPr fontId="27"/>
  </si>
  <si>
    <t>　正当な理由なくサービスの提供を拒んでいない。</t>
    <phoneticPr fontId="27"/>
  </si>
  <si>
    <t>（２）　提供拒否の禁止</t>
    <rPh sb="4" eb="6">
      <t>テイキョウ</t>
    </rPh>
    <rPh sb="6" eb="8">
      <t>キョヒ</t>
    </rPh>
    <rPh sb="9" eb="11">
      <t>キンシ</t>
    </rPh>
    <phoneticPr fontId="27"/>
  </si>
  <si>
    <t>　地域密着型通所介護と通所介護相当サービスを一体として重要事項説明書を作成する場合、それぞれの内容が記載されている。</t>
    <rPh sb="22" eb="24">
      <t>イッタイ</t>
    </rPh>
    <rPh sb="27" eb="29">
      <t>ジュウヨウ</t>
    </rPh>
    <rPh sb="29" eb="31">
      <t>ジコウ</t>
    </rPh>
    <rPh sb="31" eb="34">
      <t>セツメイショ</t>
    </rPh>
    <rPh sb="35" eb="37">
      <t>サクセイ</t>
    </rPh>
    <rPh sb="39" eb="41">
      <t>バアイ</t>
    </rPh>
    <rPh sb="47" eb="49">
      <t>ナイヨウ</t>
    </rPh>
    <rPh sb="50" eb="52">
      <t>キサイ</t>
    </rPh>
    <phoneticPr fontId="27"/>
  </si>
  <si>
    <t>問4</t>
    <rPh sb="0" eb="1">
      <t>ト</t>
    </rPh>
    <phoneticPr fontId="27"/>
  </si>
  <si>
    <t>　重要事項説明書に、次の項目を記載している。</t>
    <rPh sb="1" eb="3">
      <t>ジュウヨウ</t>
    </rPh>
    <rPh sb="3" eb="5">
      <t>ジコウ</t>
    </rPh>
    <rPh sb="5" eb="8">
      <t>セツメイショ</t>
    </rPh>
    <rPh sb="10" eb="11">
      <t>ツギ</t>
    </rPh>
    <rPh sb="12" eb="14">
      <t>コウモク</t>
    </rPh>
    <rPh sb="15" eb="17">
      <t>キサイ</t>
    </rPh>
    <phoneticPr fontId="27"/>
  </si>
  <si>
    <t>問3</t>
    <rPh sb="0" eb="1">
      <t>トイ</t>
    </rPh>
    <phoneticPr fontId="27"/>
  </si>
  <si>
    <t>　重要事項説明書の利用者署名欄に「重要事項の説明を受け、同意し、交付を受けました」と印字している。</t>
    <rPh sb="1" eb="3">
      <t>ジュウヨウ</t>
    </rPh>
    <rPh sb="3" eb="5">
      <t>ジコウ</t>
    </rPh>
    <rPh sb="5" eb="8">
      <t>セツメイショ</t>
    </rPh>
    <rPh sb="9" eb="12">
      <t>リヨウシャ</t>
    </rPh>
    <rPh sb="12" eb="14">
      <t>ショメイ</t>
    </rPh>
    <rPh sb="14" eb="15">
      <t>ラン</t>
    </rPh>
    <rPh sb="17" eb="19">
      <t>ジュウヨウ</t>
    </rPh>
    <rPh sb="19" eb="21">
      <t>ジコウ</t>
    </rPh>
    <rPh sb="25" eb="26">
      <t>ウ</t>
    </rPh>
    <rPh sb="32" eb="34">
      <t>コウフ</t>
    </rPh>
    <rPh sb="35" eb="36">
      <t>ウ</t>
    </rPh>
    <rPh sb="42" eb="44">
      <t>インジ</t>
    </rPh>
    <phoneticPr fontId="27"/>
  </si>
  <si>
    <t>問2</t>
    <rPh sb="0" eb="1">
      <t>ト</t>
    </rPh>
    <phoneticPr fontId="27"/>
  </si>
  <si>
    <t>　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サービス提供の開始について利用申込者の同意を得ている。</t>
    <rPh sb="23" eb="25">
      <t>リヨウ</t>
    </rPh>
    <phoneticPr fontId="27"/>
  </si>
  <si>
    <t>（１）　内容及び手続の説明及び同意</t>
    <rPh sb="4" eb="6">
      <t>ナイヨウ</t>
    </rPh>
    <rPh sb="6" eb="7">
      <t>オヨ</t>
    </rPh>
    <rPh sb="8" eb="10">
      <t>テツヅ</t>
    </rPh>
    <rPh sb="11" eb="13">
      <t>セツメイ</t>
    </rPh>
    <rPh sb="13" eb="14">
      <t>オヨ</t>
    </rPh>
    <rPh sb="15" eb="17">
      <t>ドウイ</t>
    </rPh>
    <phoneticPr fontId="27"/>
  </si>
  <si>
    <t>※上記届出を行わなかった場合は、指定地域密着型通所介護事業所の運営基準違反となります。</t>
    <rPh sb="1" eb="3">
      <t>ジョウキ</t>
    </rPh>
    <rPh sb="3" eb="4">
      <t>トド</t>
    </rPh>
    <rPh sb="4" eb="5">
      <t>デ</t>
    </rPh>
    <rPh sb="6" eb="7">
      <t>オコナ</t>
    </rPh>
    <rPh sb="12" eb="14">
      <t>バアイ</t>
    </rPh>
    <rPh sb="16" eb="18">
      <t>シテイ</t>
    </rPh>
    <rPh sb="27" eb="30">
      <t>ジギョウショ</t>
    </rPh>
    <rPh sb="31" eb="33">
      <t>ウンエイ</t>
    </rPh>
    <rPh sb="33" eb="35">
      <t>キジュン</t>
    </rPh>
    <rPh sb="35" eb="37">
      <t>イハン</t>
    </rPh>
    <phoneticPr fontId="27"/>
  </si>
  <si>
    <t>　届け出た宿泊サービスの内容に変更がある場合は、変更が生じてから10日以内に市長に届け出ている。</t>
    <rPh sb="1" eb="2">
      <t>トド</t>
    </rPh>
    <rPh sb="3" eb="4">
      <t>デ</t>
    </rPh>
    <rPh sb="5" eb="7">
      <t>シュクハク</t>
    </rPh>
    <rPh sb="12" eb="14">
      <t>ナイヨウ</t>
    </rPh>
    <rPh sb="15" eb="17">
      <t>ヘンコウ</t>
    </rPh>
    <rPh sb="20" eb="22">
      <t>バアイ</t>
    </rPh>
    <rPh sb="24" eb="26">
      <t>ヘンコウ</t>
    </rPh>
    <rPh sb="27" eb="28">
      <t>ショウ</t>
    </rPh>
    <rPh sb="34" eb="35">
      <t>ヒ</t>
    </rPh>
    <rPh sb="35" eb="37">
      <t>イナイ</t>
    </rPh>
    <rPh sb="38" eb="40">
      <t>シチョウ</t>
    </rPh>
    <rPh sb="41" eb="42">
      <t>トド</t>
    </rPh>
    <rPh sb="43" eb="44">
      <t>デ</t>
    </rPh>
    <phoneticPr fontId="27"/>
  </si>
  <si>
    <t>　指定地域密着型通所介護事業所等の設備を利用して、夜間及び深夜に宿泊サービスを提供する場合は、市長に届け出ている。</t>
    <rPh sb="1" eb="3">
      <t>シテイ</t>
    </rPh>
    <rPh sb="12" eb="15">
      <t>ジギョウショ</t>
    </rPh>
    <rPh sb="15" eb="16">
      <t>トウ</t>
    </rPh>
    <rPh sb="17" eb="19">
      <t>セツビ</t>
    </rPh>
    <rPh sb="20" eb="22">
      <t>リヨウ</t>
    </rPh>
    <rPh sb="25" eb="27">
      <t>ヤカン</t>
    </rPh>
    <rPh sb="27" eb="28">
      <t>オヨ</t>
    </rPh>
    <rPh sb="29" eb="31">
      <t>シンヤ</t>
    </rPh>
    <rPh sb="32" eb="34">
      <t>シュクハク</t>
    </rPh>
    <rPh sb="39" eb="41">
      <t>テイキョウ</t>
    </rPh>
    <rPh sb="43" eb="45">
      <t>バアイ</t>
    </rPh>
    <rPh sb="47" eb="49">
      <t>シチョウ</t>
    </rPh>
    <rPh sb="50" eb="51">
      <t>トド</t>
    </rPh>
    <rPh sb="52" eb="53">
      <t>デ</t>
    </rPh>
    <phoneticPr fontId="27"/>
  </si>
  <si>
    <t>（２）　指定地域密着型通所介護事業所等の設備を利用した宿泊サービス</t>
    <rPh sb="4" eb="6">
      <t>シテイ</t>
    </rPh>
    <rPh sb="15" eb="19">
      <t>ジギョウショトウ</t>
    </rPh>
    <rPh sb="20" eb="22">
      <t>セツビ</t>
    </rPh>
    <rPh sb="23" eb="25">
      <t>リヨウ</t>
    </rPh>
    <rPh sb="27" eb="29">
      <t>シュクハク</t>
    </rPh>
    <phoneticPr fontId="27"/>
  </si>
  <si>
    <t>　設備を共用する場合、事業所において感染症が発生し、又はまん延しないよう、衛生管理等に一層努めている。</t>
    <phoneticPr fontId="27"/>
  </si>
  <si>
    <t>　機能訓練室等について、指定地域密着型通所介護事業所と併設の関係にある病院、診療所、介護老人保健施設又は介護医療院における指定通所リハビリテーション等を行うためのスペースとして同一の部屋等を共用する場合は、以下の条件に適合している。
イ 　当該部屋等において、機能訓練室等と指定通所リハビリテーション等を行うためのスペースが明確に区分されている。
ロ 機能訓練室等として使用される区分が、指定地域密着型通所介護事業所の設備基準を満たし、かつ、指定通所リハビリテーション等を行うためのスペースとして使用される区分が、指定通所リハビリテーション事業所等の設備基準を満たしている。</t>
    <phoneticPr fontId="27"/>
  </si>
  <si>
    <t>　指定居宅サービス事業所等を併設し、設備を共用している場合は、利用者へのサービス提供に支障がないようにしている。</t>
    <rPh sb="18" eb="20">
      <t>セツビ</t>
    </rPh>
    <rPh sb="21" eb="23">
      <t>キョウヨウ</t>
    </rPh>
    <rPh sb="27" eb="29">
      <t>バアイ</t>
    </rPh>
    <phoneticPr fontId="27"/>
  </si>
  <si>
    <t>　消防法その他の法令等に規定された設備を設置しており、定期的に設備点検を行っている（消火器・スプリンクラー等）。</t>
    <rPh sb="1" eb="4">
      <t>ショウボウホウ</t>
    </rPh>
    <rPh sb="6" eb="7">
      <t>ホカ</t>
    </rPh>
    <rPh sb="8" eb="10">
      <t>ホウレイ</t>
    </rPh>
    <rPh sb="10" eb="11">
      <t>トウ</t>
    </rPh>
    <rPh sb="12" eb="14">
      <t>キテイ</t>
    </rPh>
    <rPh sb="17" eb="19">
      <t>セツビ</t>
    </rPh>
    <rPh sb="20" eb="22">
      <t>セッチ</t>
    </rPh>
    <rPh sb="42" eb="45">
      <t>ショウカキ</t>
    </rPh>
    <rPh sb="53" eb="54">
      <t>トウ</t>
    </rPh>
    <phoneticPr fontId="27"/>
  </si>
  <si>
    <t>　事業所のレイアウトに変更があった場合（食堂及び機能訓練室の面積変更、相談室・静養室の場所の変更など）、変更届を提出している。</t>
    <rPh sb="1" eb="4">
      <t>ジギョウショ</t>
    </rPh>
    <rPh sb="11" eb="13">
      <t>ヘンコウ</t>
    </rPh>
    <rPh sb="17" eb="19">
      <t>バアイ</t>
    </rPh>
    <rPh sb="20" eb="22">
      <t>ショクドウ</t>
    </rPh>
    <rPh sb="22" eb="23">
      <t>オヨ</t>
    </rPh>
    <rPh sb="24" eb="26">
      <t>キノウ</t>
    </rPh>
    <rPh sb="26" eb="28">
      <t>クンレン</t>
    </rPh>
    <rPh sb="28" eb="29">
      <t>シツ</t>
    </rPh>
    <rPh sb="30" eb="32">
      <t>メンセキ</t>
    </rPh>
    <rPh sb="32" eb="34">
      <t>ヘンコウ</t>
    </rPh>
    <rPh sb="35" eb="38">
      <t>ソウダンシツ</t>
    </rPh>
    <rPh sb="39" eb="41">
      <t>セイヨウ</t>
    </rPh>
    <rPh sb="41" eb="42">
      <t>シツ</t>
    </rPh>
    <rPh sb="43" eb="45">
      <t>バショ</t>
    </rPh>
    <rPh sb="46" eb="48">
      <t>ヘンコウ</t>
    </rPh>
    <rPh sb="52" eb="55">
      <t>ヘンコウトドケ</t>
    </rPh>
    <rPh sb="56" eb="58">
      <t>テイシュツ</t>
    </rPh>
    <phoneticPr fontId="27"/>
  </si>
  <si>
    <t>　静養室のベッドは常時使用できるようにしている。</t>
    <rPh sb="1" eb="3">
      <t>セイヨウ</t>
    </rPh>
    <rPh sb="3" eb="4">
      <t>シツ</t>
    </rPh>
    <rPh sb="9" eb="11">
      <t>ジョウジ</t>
    </rPh>
    <rPh sb="11" eb="13">
      <t>シヨウ</t>
    </rPh>
    <phoneticPr fontId="27"/>
  </si>
  <si>
    <t>　事業所専用の便所と洗面設備を設置している。</t>
    <rPh sb="1" eb="4">
      <t>ジギョウショ</t>
    </rPh>
    <rPh sb="4" eb="6">
      <t>センヨウ</t>
    </rPh>
    <rPh sb="7" eb="9">
      <t>ベンジョ</t>
    </rPh>
    <rPh sb="10" eb="12">
      <t>センメン</t>
    </rPh>
    <rPh sb="12" eb="14">
      <t>セツビ</t>
    </rPh>
    <rPh sb="15" eb="17">
      <t>セッチ</t>
    </rPh>
    <phoneticPr fontId="27"/>
  </si>
  <si>
    <t>　食堂及び機能訓練室は、それぞれ必要な広さを有するものとし、その合計した面積（有効面積）は、３平方メートルに利用定員を乗じて得た面積以上である。</t>
    <phoneticPr fontId="27"/>
  </si>
  <si>
    <t>　事務室、プライバシーの確保された相談室（専用の部屋でない場合はパーテーション等で囲われている相談スペース）を確保している。</t>
    <rPh sb="1" eb="4">
      <t>ジムシツ</t>
    </rPh>
    <rPh sb="12" eb="14">
      <t>カクホ</t>
    </rPh>
    <rPh sb="17" eb="20">
      <t>ソウダンシツ</t>
    </rPh>
    <rPh sb="21" eb="23">
      <t>センヨウ</t>
    </rPh>
    <rPh sb="24" eb="26">
      <t>ヘヤ</t>
    </rPh>
    <rPh sb="29" eb="31">
      <t>バアイ</t>
    </rPh>
    <phoneticPr fontId="27"/>
  </si>
  <si>
    <t>（１）　設備及び備品等</t>
    <rPh sb="4" eb="6">
      <t>セツビ</t>
    </rPh>
    <rPh sb="6" eb="7">
      <t>オヨ</t>
    </rPh>
    <rPh sb="8" eb="10">
      <t>ビヒン</t>
    </rPh>
    <rPh sb="10" eb="11">
      <t>トウ</t>
    </rPh>
    <phoneticPr fontId="27"/>
  </si>
  <si>
    <t>　有資格者の機能訓練指導員を１以上配置している。
　※有資格者とは、理学療法士、作業療法士、言語聴覚士、看護職員、柔道整復師、あん摩マッサージ指圧師、はり師又はきゅう師（理学療法士、作業療法士、言語聴覚士、看護職員、柔道整復師又はあん摩マッサージ指圧師の資格を有する機能訓練指導員を配置した事業所で６か月以上機能訓練指導に従事した経験を有する者）を指している。</t>
    <rPh sb="27" eb="28">
      <t>ユウ</t>
    </rPh>
    <rPh sb="28" eb="31">
      <t>シカクシャ</t>
    </rPh>
    <phoneticPr fontId="27"/>
  </si>
  <si>
    <t>【病院、診療所、訪問看護ステーションとの連携により看護職員を確保する場合】
　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t>
    <rPh sb="1" eb="3">
      <t>ビョウイン</t>
    </rPh>
    <rPh sb="4" eb="7">
      <t>シンリョウジョ</t>
    </rPh>
    <rPh sb="8" eb="10">
      <t>ホウモン</t>
    </rPh>
    <rPh sb="10" eb="12">
      <t>カンゴ</t>
    </rPh>
    <rPh sb="20" eb="22">
      <t>レンケイ</t>
    </rPh>
    <rPh sb="25" eb="27">
      <t>カンゴ</t>
    </rPh>
    <rPh sb="27" eb="29">
      <t>ショクイン</t>
    </rPh>
    <rPh sb="30" eb="32">
      <t>カクホ</t>
    </rPh>
    <rPh sb="34" eb="36">
      <t>バアイ</t>
    </rPh>
    <phoneticPr fontId="27"/>
  </si>
  <si>
    <t>　生活相談員は、①社会福祉主事　②介護福祉士　③介護支援専門員　④精神保健福祉士　⑤介護保険施設や通所系サービス事業所で直接処遇職員として常勤で２年(360日)以上の勤務経験がある者、のいずれかである。</t>
    <rPh sb="9" eb="11">
      <t>シャカイ</t>
    </rPh>
    <rPh sb="11" eb="13">
      <t>フクシ</t>
    </rPh>
    <rPh sb="13" eb="15">
      <t>シュジ</t>
    </rPh>
    <rPh sb="17" eb="19">
      <t>カイゴ</t>
    </rPh>
    <rPh sb="19" eb="22">
      <t>フクシシ</t>
    </rPh>
    <rPh sb="24" eb="26">
      <t>カイゴ</t>
    </rPh>
    <rPh sb="26" eb="28">
      <t>シエン</t>
    </rPh>
    <rPh sb="28" eb="31">
      <t>センモンイン</t>
    </rPh>
    <rPh sb="33" eb="35">
      <t>セイシン</t>
    </rPh>
    <rPh sb="35" eb="37">
      <t>ホケン</t>
    </rPh>
    <rPh sb="37" eb="40">
      <t>フクシシ</t>
    </rPh>
    <rPh sb="42" eb="44">
      <t>カイゴ</t>
    </rPh>
    <rPh sb="44" eb="46">
      <t>ホケン</t>
    </rPh>
    <rPh sb="46" eb="48">
      <t>シセツ</t>
    </rPh>
    <rPh sb="49" eb="51">
      <t>ツウショ</t>
    </rPh>
    <rPh sb="51" eb="52">
      <t>ケイ</t>
    </rPh>
    <rPh sb="56" eb="59">
      <t>ジギョウショ</t>
    </rPh>
    <rPh sb="60" eb="62">
      <t>チョクセツ</t>
    </rPh>
    <rPh sb="62" eb="64">
      <t>ショグウ</t>
    </rPh>
    <rPh sb="64" eb="66">
      <t>ショクイン</t>
    </rPh>
    <rPh sb="69" eb="71">
      <t>ジョウキン</t>
    </rPh>
    <rPh sb="73" eb="74">
      <t>ネン</t>
    </rPh>
    <rPh sb="78" eb="79">
      <t>ニチ</t>
    </rPh>
    <rPh sb="80" eb="82">
      <t>イジョウ</t>
    </rPh>
    <rPh sb="83" eb="85">
      <t>キンム</t>
    </rPh>
    <rPh sb="85" eb="87">
      <t>ケイケン</t>
    </rPh>
    <rPh sb="90" eb="91">
      <t>モノ</t>
    </rPh>
    <phoneticPr fontId="27"/>
  </si>
  <si>
    <t>　指定地域密着型通所介護等の単位にかかわらず、サービス提供を行う時間数（以下、「提供時間数」という。）に応じて、専従の生活相談員を１以上確保している。</t>
    <rPh sb="12" eb="13">
      <t>トウ</t>
    </rPh>
    <rPh sb="14" eb="16">
      <t>タンイ</t>
    </rPh>
    <rPh sb="27" eb="29">
      <t>テイキョウ</t>
    </rPh>
    <rPh sb="30" eb="31">
      <t>オコナ</t>
    </rPh>
    <rPh sb="32" eb="35">
      <t>ジカンスウ</t>
    </rPh>
    <rPh sb="36" eb="38">
      <t>イカ</t>
    </rPh>
    <rPh sb="40" eb="42">
      <t>テイキョウ</t>
    </rPh>
    <rPh sb="42" eb="45">
      <t>ジカンスウ</t>
    </rPh>
    <rPh sb="52" eb="53">
      <t>オウ</t>
    </rPh>
    <rPh sb="56" eb="58">
      <t>センジュウ</t>
    </rPh>
    <phoneticPr fontId="27"/>
  </si>
  <si>
    <t>②生活相談員・看護職員・介護職員・機能訓練指導員</t>
    <rPh sb="1" eb="3">
      <t>セイカツ</t>
    </rPh>
    <rPh sb="3" eb="6">
      <t>ソウダンイン</t>
    </rPh>
    <rPh sb="7" eb="9">
      <t>カンゴ</t>
    </rPh>
    <rPh sb="9" eb="11">
      <t>ショクイン</t>
    </rPh>
    <rPh sb="12" eb="14">
      <t>カイゴ</t>
    </rPh>
    <rPh sb="14" eb="16">
      <t>ショクイン</t>
    </rPh>
    <rPh sb="17" eb="19">
      <t>キノウ</t>
    </rPh>
    <rPh sb="19" eb="21">
      <t>クンレン</t>
    </rPh>
    <rPh sb="21" eb="24">
      <t>シドウイン</t>
    </rPh>
    <phoneticPr fontId="27"/>
  </si>
  <si>
    <t>　全従業者について、タイムカード等により、勤務実績が分かるようにしている。</t>
    <rPh sb="2" eb="5">
      <t>ジュウギョウシャ</t>
    </rPh>
    <phoneticPr fontId="27"/>
  </si>
  <si>
    <t>　従業者の勤務形態一覧表（シフト表など）を作成している。</t>
    <rPh sb="7" eb="9">
      <t>ケイタイ</t>
    </rPh>
    <rPh sb="9" eb="11">
      <t>イチラン</t>
    </rPh>
    <rPh sb="11" eb="12">
      <t>ヒョウ</t>
    </rPh>
    <rPh sb="16" eb="17">
      <t>ヒョウ</t>
    </rPh>
    <phoneticPr fontId="27"/>
  </si>
  <si>
    <t>　生活相談員、看護職員、機能訓練指導員等、所定の資格が必要な職員を雇用する際は、資格証等を確認するとともに、その写しを事業所に保管している。</t>
    <rPh sb="1" eb="3">
      <t>セイカツ</t>
    </rPh>
    <rPh sb="3" eb="6">
      <t>ソウダンイン</t>
    </rPh>
    <rPh sb="7" eb="9">
      <t>カンゴ</t>
    </rPh>
    <rPh sb="9" eb="11">
      <t>ショクイン</t>
    </rPh>
    <rPh sb="12" eb="14">
      <t>キノウ</t>
    </rPh>
    <rPh sb="14" eb="16">
      <t>クンレン</t>
    </rPh>
    <rPh sb="16" eb="19">
      <t>シドウイン</t>
    </rPh>
    <rPh sb="19" eb="20">
      <t>トウ</t>
    </rPh>
    <rPh sb="21" eb="23">
      <t>ショテイ</t>
    </rPh>
    <rPh sb="24" eb="26">
      <t>シカク</t>
    </rPh>
    <rPh sb="27" eb="29">
      <t>ヒツヨウ</t>
    </rPh>
    <rPh sb="30" eb="32">
      <t>ショクイン</t>
    </rPh>
    <rPh sb="33" eb="35">
      <t>コヨウ</t>
    </rPh>
    <rPh sb="37" eb="38">
      <t>サイ</t>
    </rPh>
    <rPh sb="40" eb="42">
      <t>シカク</t>
    </rPh>
    <rPh sb="42" eb="43">
      <t>ショウ</t>
    </rPh>
    <rPh sb="43" eb="44">
      <t>トウ</t>
    </rPh>
    <rPh sb="45" eb="47">
      <t>カクニン</t>
    </rPh>
    <rPh sb="56" eb="57">
      <t>ウツ</t>
    </rPh>
    <rPh sb="59" eb="62">
      <t>ジギョウショ</t>
    </rPh>
    <rPh sb="63" eb="65">
      <t>ホカン</t>
    </rPh>
    <phoneticPr fontId="27"/>
  </si>
  <si>
    <t>　管理者自身を含む従業者全員の雇用契約書等の写しを事業所に保管している。</t>
    <rPh sb="19" eb="20">
      <t>ショ</t>
    </rPh>
    <phoneticPr fontId="27"/>
  </si>
  <si>
    <t>　管理者は、事業所の従業者に運営基準を遵守させるため必要な指揮命令を行っている。</t>
    <rPh sb="6" eb="9">
      <t>ジギョウトコロ</t>
    </rPh>
    <rPh sb="14" eb="16">
      <t>ウンエイ</t>
    </rPh>
    <rPh sb="16" eb="18">
      <t>キジュン</t>
    </rPh>
    <phoneticPr fontId="27"/>
  </si>
  <si>
    <t>　管理者は、事業所の従業者の管理及びサービスの利用の申込みに係る調整、業務の実施状況の把握その他の管理を一元的に行っている。</t>
    <rPh sb="6" eb="9">
      <t>ジギョウトコロ</t>
    </rPh>
    <phoneticPr fontId="27"/>
  </si>
  <si>
    <t>　常勤専従の管理者を配置している（管理業務に支障がない場合は、当該事業所の他の職務、同一敷地内の事業所等での職務の兼務が可能）。</t>
    <rPh sb="1" eb="3">
      <t>ジョウキン</t>
    </rPh>
    <rPh sb="3" eb="5">
      <t>センジュウ</t>
    </rPh>
    <rPh sb="6" eb="9">
      <t>カンリシャ</t>
    </rPh>
    <rPh sb="10" eb="12">
      <t>ハイチ</t>
    </rPh>
    <phoneticPr fontId="27"/>
  </si>
  <si>
    <t>－</t>
    <phoneticPr fontId="2"/>
  </si>
  <si>
    <t>①管理者</t>
    <phoneticPr fontId="27"/>
  </si>
  <si>
    <t>×</t>
    <phoneticPr fontId="2"/>
  </si>
  <si>
    <t>（１）　地域密着型通所介護事業所の人員</t>
    <rPh sb="13" eb="16">
      <t>ジギョウショ</t>
    </rPh>
    <rPh sb="17" eb="19">
      <t>ジンイン</t>
    </rPh>
    <phoneticPr fontId="27"/>
  </si>
  <si>
    <t>○</t>
    <phoneticPr fontId="2"/>
  </si>
  <si>
    <t>◎「勤務形態一覧表」等を添付してください。</t>
    <rPh sb="2" eb="4">
      <t>キンム</t>
    </rPh>
    <rPh sb="4" eb="6">
      <t>ケイタイ</t>
    </rPh>
    <rPh sb="6" eb="9">
      <t>イチランヒョウ</t>
    </rPh>
    <rPh sb="10" eb="11">
      <t>トウ</t>
    </rPh>
    <rPh sb="12" eb="14">
      <t>テンプ</t>
    </rPh>
    <phoneticPr fontId="27"/>
  </si>
  <si>
    <t>宿泊サービス実施の有無</t>
    <rPh sb="0" eb="2">
      <t>シュクハク</t>
    </rPh>
    <rPh sb="6" eb="8">
      <t>ジッシ</t>
    </rPh>
    <rPh sb="9" eb="11">
      <t>ウム</t>
    </rPh>
    <phoneticPr fontId="27"/>
  </si>
  <si>
    <t>通所介護相当サービス　実施の有無</t>
    <rPh sb="0" eb="2">
      <t>ツウショ</t>
    </rPh>
    <rPh sb="2" eb="4">
      <t>カイゴ</t>
    </rPh>
    <rPh sb="4" eb="6">
      <t>ソウトウ</t>
    </rPh>
    <rPh sb="11" eb="13">
      <t>ジッシ</t>
    </rPh>
    <phoneticPr fontId="27"/>
  </si>
  <si>
    <t>ＦＡＸ番号</t>
    <rPh sb="3" eb="5">
      <t>バンゴウ</t>
    </rPh>
    <phoneticPr fontId="2"/>
  </si>
  <si>
    <t>電話番号</t>
    <rPh sb="0" eb="2">
      <t>デンワ</t>
    </rPh>
    <rPh sb="2" eb="4">
      <t>バンゴウ</t>
    </rPh>
    <phoneticPr fontId="2"/>
  </si>
  <si>
    <t>連絡先</t>
    <rPh sb="0" eb="2">
      <t>レンラク</t>
    </rPh>
    <rPh sb="2" eb="3">
      <t>サキ</t>
    </rPh>
    <phoneticPr fontId="27"/>
  </si>
  <si>
    <t>-</t>
    <phoneticPr fontId="27"/>
  </si>
  <si>
    <t>〒</t>
    <phoneticPr fontId="27"/>
  </si>
  <si>
    <t>所　在　地</t>
    <rPh sb="0" eb="1">
      <t>トコロ</t>
    </rPh>
    <rPh sb="2" eb="3">
      <t>ザイ</t>
    </rPh>
    <rPh sb="4" eb="5">
      <t>チ</t>
    </rPh>
    <phoneticPr fontId="27"/>
  </si>
  <si>
    <t xml:space="preserve"> 名　　称</t>
  </si>
  <si>
    <t xml:space="preserve"> ふりがな</t>
    <phoneticPr fontId="2"/>
  </si>
  <si>
    <t>介護保険
事業所番号</t>
    <phoneticPr fontId="27"/>
  </si>
  <si>
    <t xml:space="preserve"> 事業所</t>
    <rPh sb="1" eb="4">
      <t>ジギョウショ</t>
    </rPh>
    <phoneticPr fontId="27"/>
  </si>
  <si>
    <t>代表者職・氏名</t>
    <rPh sb="0" eb="3">
      <t>ダイヒョウシャ</t>
    </rPh>
    <rPh sb="3" eb="4">
      <t>ショク</t>
    </rPh>
    <rPh sb="5" eb="7">
      <t>シメイ</t>
    </rPh>
    <phoneticPr fontId="27"/>
  </si>
  <si>
    <t>法人名</t>
    <rPh sb="0" eb="2">
      <t>ホウジン</t>
    </rPh>
    <rPh sb="2" eb="3">
      <t>メイ</t>
    </rPh>
    <phoneticPr fontId="27"/>
  </si>
  <si>
    <t>　</t>
  </si>
  <si>
    <t>日</t>
    <rPh sb="0" eb="1">
      <t>ニチ</t>
    </rPh>
    <phoneticPr fontId="27"/>
  </si>
  <si>
    <t>月</t>
    <rPh sb="0" eb="1">
      <t>ガツ</t>
    </rPh>
    <phoneticPr fontId="27"/>
  </si>
  <si>
    <t>年</t>
    <rPh sb="0" eb="1">
      <t>ネン</t>
    </rPh>
    <phoneticPr fontId="27"/>
  </si>
  <si>
    <t>令和</t>
    <rPh sb="0" eb="1">
      <t>レイ</t>
    </rPh>
    <rPh sb="1" eb="2">
      <t>ワ</t>
    </rPh>
    <phoneticPr fontId="27"/>
  </si>
  <si>
    <t>点検者（職・氏名）※原則として管理者が行ってください。　</t>
    <phoneticPr fontId="27"/>
  </si>
  <si>
    <t xml:space="preserve"> 点検日</t>
  </si>
  <si>
    <t>令和４年度　運営状況点検書</t>
    <rPh sb="0" eb="1">
      <t>レイ</t>
    </rPh>
    <rPh sb="1" eb="2">
      <t>ワ</t>
    </rPh>
    <phoneticPr fontId="27"/>
  </si>
  <si>
    <r>
      <t>②　減算の有無　　　…　月平均利用者数(f)が定員（ｄ）を超えていませんか？</t>
    </r>
    <r>
      <rPr>
        <sz val="12"/>
        <rFont val="ＭＳ ゴシック"/>
        <family val="3"/>
        <charset val="128"/>
      </rPr>
      <t>　→　超えている場合、当該月の次の月の介護報酬について減算する必要があります。</t>
    </r>
    <rPh sb="2" eb="4">
      <t>ゲンサン</t>
    </rPh>
    <rPh sb="5" eb="7">
      <t>ウム</t>
    </rPh>
    <rPh sb="12" eb="13">
      <t>ツキ</t>
    </rPh>
    <rPh sb="13" eb="15">
      <t>ヘイキン</t>
    </rPh>
    <rPh sb="15" eb="18">
      <t>リヨウシャ</t>
    </rPh>
    <rPh sb="18" eb="19">
      <t>スウ</t>
    </rPh>
    <rPh sb="23" eb="25">
      <t>テイイン</t>
    </rPh>
    <rPh sb="29" eb="30">
      <t>コ</t>
    </rPh>
    <rPh sb="41" eb="42">
      <t>コ</t>
    </rPh>
    <rPh sb="46" eb="48">
      <t>バアイ</t>
    </rPh>
    <rPh sb="49" eb="51">
      <t>トウガイ</t>
    </rPh>
    <rPh sb="51" eb="52">
      <t>ツキ</t>
    </rPh>
    <rPh sb="53" eb="54">
      <t>ツギ</t>
    </rPh>
    <rPh sb="55" eb="56">
      <t>ツキ</t>
    </rPh>
    <rPh sb="57" eb="59">
      <t>カイゴ</t>
    </rPh>
    <rPh sb="59" eb="61">
      <t>ホウシュウ</t>
    </rPh>
    <rPh sb="65" eb="67">
      <t>ゲンサン</t>
    </rPh>
    <rPh sb="69" eb="71">
      <t>ヒツヨウ</t>
    </rPh>
    <phoneticPr fontId="30"/>
  </si>
  <si>
    <t>①　利用定員の遵守　…　各サービス提供日の利用者合計数（ｃ）が定員（ｄ）を超えていませんか。</t>
    <rPh sb="2" eb="4">
      <t>リヨウ</t>
    </rPh>
    <rPh sb="4" eb="6">
      <t>テイイン</t>
    </rPh>
    <rPh sb="7" eb="9">
      <t>ジュンシュ</t>
    </rPh>
    <rPh sb="12" eb="13">
      <t>カク</t>
    </rPh>
    <rPh sb="17" eb="19">
      <t>テイキョウ</t>
    </rPh>
    <rPh sb="19" eb="20">
      <t>ビ</t>
    </rPh>
    <rPh sb="21" eb="24">
      <t>リヨウシャ</t>
    </rPh>
    <rPh sb="24" eb="27">
      <t>ゴウケイスウ</t>
    </rPh>
    <rPh sb="31" eb="33">
      <t>テイイン</t>
    </rPh>
    <rPh sb="37" eb="38">
      <t>コ</t>
    </rPh>
    <phoneticPr fontId="30"/>
  </si>
  <si>
    <t>＜チェック！＞</t>
    <phoneticPr fontId="30"/>
  </si>
  <si>
    <t>※要介護者等以外の自費負担による通所介護サービスの利用者がいる場合については、当該利用者も含め利用者合計数を算出します。</t>
    <rPh sb="1" eb="2">
      <t>ヨウ</t>
    </rPh>
    <rPh sb="2" eb="5">
      <t>カイゴシャ</t>
    </rPh>
    <rPh sb="5" eb="6">
      <t>トウ</t>
    </rPh>
    <rPh sb="6" eb="8">
      <t>イガイ</t>
    </rPh>
    <rPh sb="9" eb="11">
      <t>ジヒ</t>
    </rPh>
    <rPh sb="11" eb="13">
      <t>フタン</t>
    </rPh>
    <rPh sb="16" eb="18">
      <t>ツウショ</t>
    </rPh>
    <rPh sb="18" eb="20">
      <t>カイゴ</t>
    </rPh>
    <rPh sb="25" eb="28">
      <t>リヨウシャ</t>
    </rPh>
    <rPh sb="31" eb="33">
      <t>バアイ</t>
    </rPh>
    <rPh sb="39" eb="41">
      <t>トウガイ</t>
    </rPh>
    <rPh sb="41" eb="44">
      <t>リヨウシャ</t>
    </rPh>
    <rPh sb="45" eb="46">
      <t>フク</t>
    </rPh>
    <rPh sb="47" eb="50">
      <t>リヨウシャ</t>
    </rPh>
    <rPh sb="50" eb="53">
      <t>ゴウケイスウ</t>
    </rPh>
    <rPh sb="54" eb="56">
      <t>サンシュツ</t>
    </rPh>
    <phoneticPr fontId="30"/>
  </si>
  <si>
    <r>
      <t>　　　②　要支援１、２の利用者については、その日の延べ利用者数ではなく、</t>
    </r>
    <r>
      <rPr>
        <b/>
        <sz val="12"/>
        <rFont val="ＭＳ ゴシック"/>
        <family val="3"/>
        <charset val="128"/>
      </rPr>
      <t>サービスを受けている要支援の利用者が最も多い時間帯の利用者数</t>
    </r>
    <r>
      <rPr>
        <sz val="12"/>
        <rFont val="ＭＳ ゴシック"/>
        <family val="3"/>
        <charset val="128"/>
      </rPr>
      <t>です。</t>
    </r>
    <rPh sb="5" eb="8">
      <t>ヨウシエン</t>
    </rPh>
    <rPh sb="12" eb="15">
      <t>リヨウシャ</t>
    </rPh>
    <rPh sb="23" eb="24">
      <t>ヒ</t>
    </rPh>
    <rPh sb="25" eb="26">
      <t>ノ</t>
    </rPh>
    <rPh sb="27" eb="30">
      <t>リヨウシャ</t>
    </rPh>
    <rPh sb="30" eb="31">
      <t>スウ</t>
    </rPh>
    <rPh sb="41" eb="42">
      <t>ウ</t>
    </rPh>
    <rPh sb="46" eb="49">
      <t>ヨウシエン</t>
    </rPh>
    <rPh sb="50" eb="53">
      <t>リヨウシャ</t>
    </rPh>
    <rPh sb="54" eb="55">
      <t>モット</t>
    </rPh>
    <rPh sb="56" eb="57">
      <t>オオ</t>
    </rPh>
    <rPh sb="58" eb="61">
      <t>ジカンタイ</t>
    </rPh>
    <rPh sb="62" eb="65">
      <t>リヨウシャ</t>
    </rPh>
    <rPh sb="65" eb="66">
      <t>スウ</t>
    </rPh>
    <phoneticPr fontId="30"/>
  </si>
  <si>
    <t>備考：①　サービス提供していない日については斜線等を引いてください。</t>
    <rPh sb="0" eb="2">
      <t>ビコウ</t>
    </rPh>
    <rPh sb="9" eb="11">
      <t>テイキョウ</t>
    </rPh>
    <rPh sb="16" eb="17">
      <t>ヒ</t>
    </rPh>
    <rPh sb="22" eb="24">
      <t>シャセン</t>
    </rPh>
    <rPh sb="24" eb="25">
      <t>トウ</t>
    </rPh>
    <rPh sb="26" eb="27">
      <t>ヒ</t>
    </rPh>
    <phoneticPr fontId="30"/>
  </si>
  <si>
    <t>人     (f)</t>
    <rPh sb="0" eb="1">
      <t>ニン</t>
    </rPh>
    <phoneticPr fontId="30"/>
  </si>
  <si>
    <t>＝</t>
    <phoneticPr fontId="30"/>
  </si>
  <si>
    <t>日</t>
    <rPh sb="0" eb="1">
      <t>ニチ</t>
    </rPh>
    <phoneticPr fontId="30"/>
  </si>
  <si>
    <r>
      <t xml:space="preserve">   月平均利用者数</t>
    </r>
    <r>
      <rPr>
        <sz val="11"/>
        <rFont val="ＭＳ Ｐ明朝"/>
        <family val="1"/>
        <charset val="128"/>
      </rPr>
      <t>：月の利用者合計数（ｅ）÷サービス提供日数　　　　　　</t>
    </r>
    <rPh sb="3" eb="4">
      <t>ツキ</t>
    </rPh>
    <rPh sb="4" eb="6">
      <t>ヘイキン</t>
    </rPh>
    <rPh sb="6" eb="9">
      <t>リヨウシャ</t>
    </rPh>
    <rPh sb="9" eb="10">
      <t>スウ</t>
    </rPh>
    <rPh sb="11" eb="12">
      <t>ツキ</t>
    </rPh>
    <rPh sb="13" eb="16">
      <t>リヨウシャ</t>
    </rPh>
    <rPh sb="16" eb="19">
      <t>ゴウケイスウ</t>
    </rPh>
    <rPh sb="27" eb="29">
      <t>テイキョウ</t>
    </rPh>
    <rPh sb="29" eb="30">
      <t>ビ</t>
    </rPh>
    <rPh sb="30" eb="31">
      <t>スウ</t>
    </rPh>
    <phoneticPr fontId="30"/>
  </si>
  <si>
    <t>(d)</t>
    <phoneticPr fontId="30"/>
  </si>
  <si>
    <t>名</t>
    <rPh sb="0" eb="1">
      <t>メイ</t>
    </rPh>
    <phoneticPr fontId="30"/>
  </si>
  <si>
    <t>　　定員：</t>
    <phoneticPr fontId="30"/>
  </si>
  <si>
    <t>（ｅ）</t>
    <phoneticPr fontId="30"/>
  </si>
  <si>
    <t>（ｃ）</t>
    <phoneticPr fontId="30"/>
  </si>
  <si>
    <t>利用者合計数　(a)+(b)</t>
    <rPh sb="0" eb="3">
      <t>リヨウシャ</t>
    </rPh>
    <rPh sb="3" eb="5">
      <t>ゴウケイ</t>
    </rPh>
    <rPh sb="5" eb="6">
      <t>スウ</t>
    </rPh>
    <phoneticPr fontId="30"/>
  </si>
  <si>
    <t>（ｂ）</t>
    <phoneticPr fontId="30"/>
  </si>
  <si>
    <t>要支援１，２の利用者で同時にサービスを受けた最大数</t>
    <rPh sb="0" eb="3">
      <t>ヨウシエン</t>
    </rPh>
    <rPh sb="7" eb="10">
      <t>リヨウシャ</t>
    </rPh>
    <rPh sb="11" eb="13">
      <t>ドウジ</t>
    </rPh>
    <rPh sb="19" eb="20">
      <t>ウ</t>
    </rPh>
    <rPh sb="22" eb="25">
      <t>サイダイスウ</t>
    </rPh>
    <phoneticPr fontId="30"/>
  </si>
  <si>
    <t>（ａ）</t>
    <phoneticPr fontId="30"/>
  </si>
  <si>
    <t>要介護１～５</t>
    <rPh sb="0" eb="3">
      <t>ヨウカイゴ</t>
    </rPh>
    <phoneticPr fontId="30"/>
  </si>
  <si>
    <t>合計</t>
  </si>
  <si>
    <t>月の</t>
    <rPh sb="0" eb="1">
      <t>ツキ</t>
    </rPh>
    <phoneticPr fontId="30"/>
  </si>
  <si>
    <t>要介護１～５の利用者数と、要支援１、２の同時にサービスを受けた者の最大数を記入してください。</t>
    <rPh sb="0" eb="3">
      <t>ヨウカイゴ</t>
    </rPh>
    <rPh sb="7" eb="10">
      <t>リヨウシャ</t>
    </rPh>
    <rPh sb="10" eb="11">
      <t>スウ</t>
    </rPh>
    <rPh sb="13" eb="16">
      <t>ヨウシエン</t>
    </rPh>
    <rPh sb="20" eb="22">
      <t>ドウジ</t>
    </rPh>
    <rPh sb="28" eb="29">
      <t>ウ</t>
    </rPh>
    <rPh sb="31" eb="32">
      <t>モノ</t>
    </rPh>
    <rPh sb="33" eb="36">
      <t>サイダイスウ</t>
    </rPh>
    <rPh sb="37" eb="39">
      <t>キニュウ</t>
    </rPh>
    <phoneticPr fontId="30"/>
  </si>
  <si>
    <t>（１）　利用者数</t>
    <rPh sb="4" eb="7">
      <t>リヨウシャ</t>
    </rPh>
    <rPh sb="7" eb="8">
      <t>スウ</t>
    </rPh>
    <phoneticPr fontId="30"/>
  </si>
  <si>
    <t>分）</t>
    <rPh sb="0" eb="1">
      <t>フン</t>
    </rPh>
    <phoneticPr fontId="27"/>
  </si>
  <si>
    <t>時間</t>
    <rPh sb="0" eb="2">
      <t>ジカン</t>
    </rPh>
    <phoneticPr fontId="27"/>
  </si>
  <si>
    <t>分（</t>
    <rPh sb="0" eb="1">
      <t>フン</t>
    </rPh>
    <phoneticPr fontId="27"/>
  </si>
  <si>
    <t>時</t>
    <rPh sb="0" eb="1">
      <t>ジ</t>
    </rPh>
    <phoneticPr fontId="27"/>
  </si>
  <si>
    <t>分～</t>
    <rPh sb="0" eb="1">
      <t>フン</t>
    </rPh>
    <phoneticPr fontId="27"/>
  </si>
  <si>
    <t>サービス提供時間：</t>
    <phoneticPr fontId="27"/>
  </si>
  <si>
    <t>日・月・火・水・木・金・土・祝</t>
    <rPh sb="0" eb="1">
      <t>ニチ</t>
    </rPh>
    <rPh sb="2" eb="3">
      <t>ゲツ</t>
    </rPh>
    <rPh sb="4" eb="5">
      <t>カ</t>
    </rPh>
    <rPh sb="6" eb="7">
      <t>スイ</t>
    </rPh>
    <rPh sb="8" eb="9">
      <t>モク</t>
    </rPh>
    <rPh sb="10" eb="11">
      <t>キン</t>
    </rPh>
    <rPh sb="12" eb="13">
      <t>ド</t>
    </rPh>
    <rPh sb="14" eb="15">
      <t>シュク</t>
    </rPh>
    <phoneticPr fontId="27"/>
  </si>
  <si>
    <t>サービス提供日：</t>
    <rPh sb="4" eb="6">
      <t>テイキョウ</t>
    </rPh>
    <rPh sb="6" eb="7">
      <t>ビ</t>
    </rPh>
    <phoneticPr fontId="30"/>
  </si>
  <si>
    <t>単位目</t>
    <phoneticPr fontId="27"/>
  </si>
  <si>
    <r>
      <t>　　　　</t>
    </r>
    <r>
      <rPr>
        <b/>
        <sz val="11"/>
        <rFont val="ＭＳ Ｐゴシック"/>
        <family val="3"/>
        <charset val="128"/>
      </rPr>
      <t>　 　　</t>
    </r>
    <phoneticPr fontId="30"/>
  </si>
  <si>
    <t>○　単位ごとに作成してください。</t>
    <rPh sb="2" eb="4">
      <t>タンイ</t>
    </rPh>
    <rPh sb="7" eb="9">
      <t>サクセイ</t>
    </rPh>
    <phoneticPr fontId="30"/>
  </si>
  <si>
    <t>○　色のついた部分に数字を入れてください。</t>
    <rPh sb="2" eb="3">
      <t>イロ</t>
    </rPh>
    <rPh sb="7" eb="9">
      <t>ブブン</t>
    </rPh>
    <rPh sb="10" eb="12">
      <t>スウジ</t>
    </rPh>
    <rPh sb="13" eb="14">
      <t>イ</t>
    </rPh>
    <phoneticPr fontId="30"/>
  </si>
  <si>
    <t>）</t>
    <phoneticPr fontId="30"/>
  </si>
  <si>
    <t>事業所名　　　（</t>
    <phoneticPr fontId="30"/>
  </si>
  <si>
    <t>○　定員を超える受け入れを行った日のある月について作成してください。</t>
    <rPh sb="2" eb="4">
      <t>テイイン</t>
    </rPh>
    <rPh sb="5" eb="6">
      <t>コ</t>
    </rPh>
    <rPh sb="8" eb="9">
      <t>ウ</t>
    </rPh>
    <rPh sb="10" eb="11">
      <t>イ</t>
    </rPh>
    <rPh sb="13" eb="14">
      <t>オコナ</t>
    </rPh>
    <rPh sb="16" eb="17">
      <t>ヒ</t>
    </rPh>
    <rPh sb="20" eb="21">
      <t>ツキ</t>
    </rPh>
    <rPh sb="25" eb="27">
      <t>サクセイ</t>
    </rPh>
    <phoneticPr fontId="30"/>
  </si>
  <si>
    <t>）</t>
    <phoneticPr fontId="30"/>
  </si>
  <si>
    <t>地域密着型通所介護・通所介護相当サービス</t>
    <rPh sb="0" eb="2">
      <t>チイキ</t>
    </rPh>
    <rPh sb="2" eb="5">
      <t>ミッチャクガタ</t>
    </rPh>
    <rPh sb="5" eb="7">
      <t>ツウショ</t>
    </rPh>
    <rPh sb="7" eb="9">
      <t>カイゴ</t>
    </rPh>
    <rPh sb="10" eb="12">
      <t>ツウショ</t>
    </rPh>
    <rPh sb="12" eb="14">
      <t>カイゴ</t>
    </rPh>
    <rPh sb="14" eb="16">
      <t>ソウトウ</t>
    </rPh>
    <phoneticPr fontId="30"/>
  </si>
  <si>
    <t>サービス種類 （</t>
    <phoneticPr fontId="27"/>
  </si>
  <si>
    <t>）</t>
    <phoneticPr fontId="27"/>
  </si>
  <si>
    <t>事業所番号（</t>
    <rPh sb="3" eb="5">
      <t>バンゴウ</t>
    </rPh>
    <phoneticPr fontId="3"/>
  </si>
  <si>
    <t>＜利用者数一覧表＞</t>
    <rPh sb="1" eb="4">
      <t>リヨウシャ</t>
    </rPh>
    <rPh sb="4" eb="5">
      <t>スウ</t>
    </rPh>
    <phoneticPr fontId="30"/>
  </si>
  <si>
    <t>　　　　　　</t>
    <phoneticPr fontId="30"/>
  </si>
  <si>
    <t>備考：サービス提供していない日については斜線等を引いてください。</t>
    <rPh sb="0" eb="2">
      <t>ビコウ</t>
    </rPh>
    <rPh sb="7" eb="9">
      <t>テイキョウ</t>
    </rPh>
    <rPh sb="14" eb="15">
      <t>ヒ</t>
    </rPh>
    <rPh sb="20" eb="22">
      <t>シャセン</t>
    </rPh>
    <rPh sb="22" eb="23">
      <t>トウ</t>
    </rPh>
    <rPh sb="24" eb="25">
      <t>ヒ</t>
    </rPh>
    <phoneticPr fontId="30"/>
  </si>
  <si>
    <t>（ただし、翌月の末日において人員基準を満たすに至っている場合を除く）</t>
    <phoneticPr fontId="27"/>
  </si>
  <si>
    <t>当該月の翌々月から人員基準欠如が解消されるに至った月の介護報酬について減算</t>
    <phoneticPr fontId="27"/>
  </si>
  <si>
    <t>＜　１</t>
    <phoneticPr fontId="27"/>
  </si>
  <si>
    <t>（b）</t>
    <phoneticPr fontId="27"/>
  </si>
  <si>
    <t>当該月の次の月から人員基準欠如が解消されるに至った月の介護報酬について減算</t>
    <phoneticPr fontId="27"/>
  </si>
  <si>
    <t>(b)</t>
    <phoneticPr fontId="27"/>
  </si>
  <si>
    <t>÷　サービス提供日数　＝</t>
    <phoneticPr fontId="27"/>
  </si>
  <si>
    <t>(a)</t>
    <phoneticPr fontId="27"/>
  </si>
  <si>
    <r>
      <t xml:space="preserve">   　　　　　　看護職員人員欠如確認　</t>
    </r>
    <r>
      <rPr>
        <sz val="11"/>
        <rFont val="ＭＳ Ｐ明朝"/>
        <family val="1"/>
        <charset val="128"/>
      </rPr>
      <t>：サービス提供日に配置された看護職員の延べ人数の合計</t>
    </r>
    <rPh sb="9" eb="11">
      <t>カンゴ</t>
    </rPh>
    <rPh sb="11" eb="13">
      <t>ショクイン</t>
    </rPh>
    <rPh sb="13" eb="14">
      <t>ジン</t>
    </rPh>
    <rPh sb="14" eb="15">
      <t>イン</t>
    </rPh>
    <rPh sb="15" eb="17">
      <t>ケツジョ</t>
    </rPh>
    <rPh sb="17" eb="19">
      <t>カクニン</t>
    </rPh>
    <rPh sb="34" eb="36">
      <t>カンゴ</t>
    </rPh>
    <rPh sb="36" eb="38">
      <t>ショクイン</t>
    </rPh>
    <rPh sb="39" eb="40">
      <t>ノ</t>
    </rPh>
    <rPh sb="41" eb="43">
      <t>ニンズウ</t>
    </rPh>
    <rPh sb="44" eb="46">
      <t>ゴウケイ</t>
    </rPh>
    <phoneticPr fontId="30"/>
  </si>
  <si>
    <t>看護職員配置人数</t>
    <rPh sb="0" eb="2">
      <t>カンゴ</t>
    </rPh>
    <rPh sb="2" eb="4">
      <t>ショクイン</t>
    </rPh>
    <rPh sb="4" eb="6">
      <t>ハイチ</t>
    </rPh>
    <rPh sb="6" eb="8">
      <t>ニンズウ</t>
    </rPh>
    <phoneticPr fontId="30"/>
  </si>
  <si>
    <t>この単位の看護職員の配置人数を記入してください。</t>
    <rPh sb="2" eb="4">
      <t>タンイ</t>
    </rPh>
    <rPh sb="5" eb="7">
      <t>カンゴ</t>
    </rPh>
    <rPh sb="7" eb="9">
      <t>ショクイン</t>
    </rPh>
    <rPh sb="10" eb="12">
      <t>ハイチ</t>
    </rPh>
    <rPh sb="12" eb="14">
      <t>ニンズウ</t>
    </rPh>
    <rPh sb="15" eb="17">
      <t>キニュウ</t>
    </rPh>
    <phoneticPr fontId="30"/>
  </si>
  <si>
    <t>（１）　看護職員配置人数</t>
    <rPh sb="4" eb="6">
      <t>カンゴ</t>
    </rPh>
    <rPh sb="6" eb="8">
      <t>ショクイン</t>
    </rPh>
    <rPh sb="8" eb="10">
      <t>ハイチ</t>
    </rPh>
    <rPh sb="10" eb="12">
      <t>ニンズウ</t>
    </rPh>
    <phoneticPr fontId="30"/>
  </si>
  <si>
    <t>サービス提供時間：</t>
    <phoneticPr fontId="27"/>
  </si>
  <si>
    <t>単位目</t>
    <phoneticPr fontId="27"/>
  </si>
  <si>
    <r>
      <t>　　　　</t>
    </r>
    <r>
      <rPr>
        <b/>
        <sz val="11"/>
        <rFont val="ＭＳ Ｐゴシック"/>
        <family val="3"/>
        <charset val="128"/>
      </rPr>
      <t>　 　　</t>
    </r>
    <phoneticPr fontId="30"/>
  </si>
  <si>
    <t>○看護職員の配置ができなかった日のある月について作成してください。</t>
    <rPh sb="1" eb="3">
      <t>カンゴ</t>
    </rPh>
    <rPh sb="3" eb="5">
      <t>ショクイン</t>
    </rPh>
    <rPh sb="6" eb="8">
      <t>ハイチ</t>
    </rPh>
    <rPh sb="15" eb="16">
      <t>ヒ</t>
    </rPh>
    <rPh sb="19" eb="20">
      <t>ツキ</t>
    </rPh>
    <rPh sb="24" eb="26">
      <t>サクセイ</t>
    </rPh>
    <phoneticPr fontId="27"/>
  </si>
  <si>
    <t>）</t>
    <phoneticPr fontId="30"/>
  </si>
  <si>
    <t>事業所名　　　（</t>
    <phoneticPr fontId="30"/>
  </si>
  <si>
    <t>）</t>
    <phoneticPr fontId="27"/>
  </si>
  <si>
    <t>＜看護職員配置一覧表＞</t>
    <rPh sb="1" eb="3">
      <t>カンゴ</t>
    </rPh>
    <rPh sb="3" eb="5">
      <t>ショクイン</t>
    </rPh>
    <rPh sb="5" eb="7">
      <t>ハイチ</t>
    </rPh>
    <rPh sb="7" eb="9">
      <t>イチラン</t>
    </rPh>
    <phoneticPr fontId="30"/>
  </si>
  <si>
    <t>※常に必要員数を上回る看護職員の配置がある場合は、以下の表のによる計算は不要です。</t>
    <rPh sb="1" eb="2">
      <t>ツネ</t>
    </rPh>
    <rPh sb="3" eb="5">
      <t>ヒツヨウ</t>
    </rPh>
    <rPh sb="5" eb="7">
      <t>インスウ</t>
    </rPh>
    <rPh sb="8" eb="10">
      <t>ウワマワ</t>
    </rPh>
    <rPh sb="11" eb="13">
      <t>カンゴ</t>
    </rPh>
    <rPh sb="13" eb="15">
      <t>ショクイン</t>
    </rPh>
    <rPh sb="16" eb="18">
      <t>ハイチ</t>
    </rPh>
    <rPh sb="21" eb="23">
      <t>バアイ</t>
    </rPh>
    <rPh sb="25" eb="27">
      <t>イカ</t>
    </rPh>
    <rPh sb="28" eb="29">
      <t>ヒョウ</t>
    </rPh>
    <rPh sb="33" eb="35">
      <t>ケイサン</t>
    </rPh>
    <rPh sb="36" eb="38">
      <t>フヨウ</t>
    </rPh>
    <phoneticPr fontId="27"/>
  </si>
  <si>
    <t>　　　　　　　　　　　　　　　　人員基準欠如が解消されるに至った月の介護報酬について減算する必要があります（ただし、翌月の末日において人員基準を満たすに至っている場合を除く）。</t>
    <phoneticPr fontId="27"/>
  </si>
  <si>
    <t>　　　　　　　　　　　　　 …　月の看護職員配置人数の延べ人数÷サービス提供日数が０．９以上１未満となっていないですか。→０．９以上１未満となっている場合、当該月の翌々月から</t>
    <rPh sb="36" eb="38">
      <t>テイキョウ</t>
    </rPh>
    <rPh sb="38" eb="40">
      <t>ニッスウ</t>
    </rPh>
    <rPh sb="44" eb="46">
      <t>イジョウ</t>
    </rPh>
    <rPh sb="47" eb="49">
      <t>ミマン</t>
    </rPh>
    <phoneticPr fontId="27"/>
  </si>
  <si>
    <t>　　　　　　　　　　　　　　　　→０．９を下回っている場合、当該月の次の月の介護報酬について減算する必要があります。</t>
    <phoneticPr fontId="27"/>
  </si>
  <si>
    <r>
      <t>②　減算の有無　　　　…　月の看護職員配置人数の延べ人数÷サービス提供日数が０．９を下回っていないですか。</t>
    </r>
    <r>
      <rPr>
        <b/>
        <u/>
        <sz val="12"/>
        <color indexed="10"/>
        <rFont val="ＭＳ Ｐゴシック"/>
        <family val="3"/>
        <charset val="128"/>
      </rPr>
      <t/>
    </r>
    <rPh sb="2" eb="4">
      <t>ゲンサン</t>
    </rPh>
    <rPh sb="5" eb="7">
      <t>ウム</t>
    </rPh>
    <rPh sb="13" eb="14">
      <t>ツキ</t>
    </rPh>
    <rPh sb="15" eb="17">
      <t>カンゴ</t>
    </rPh>
    <rPh sb="17" eb="19">
      <t>ショクイン</t>
    </rPh>
    <rPh sb="19" eb="21">
      <t>ハイチ</t>
    </rPh>
    <rPh sb="21" eb="23">
      <t>ニンズウ</t>
    </rPh>
    <rPh sb="24" eb="25">
      <t>ノ</t>
    </rPh>
    <rPh sb="26" eb="28">
      <t>ニンズウ</t>
    </rPh>
    <rPh sb="33" eb="35">
      <t>テイキョウ</t>
    </rPh>
    <rPh sb="35" eb="37">
      <t>ニッスウ</t>
    </rPh>
    <rPh sb="42" eb="44">
      <t>シタマワ</t>
    </rPh>
    <phoneticPr fontId="30"/>
  </si>
  <si>
    <r>
      <t>①　人員基準の遵守　…　各サービス提供日に看護職員（利用定員１０名以下を除く）は配置されていますか。　※</t>
    </r>
    <r>
      <rPr>
        <b/>
        <u/>
        <sz val="11"/>
        <rFont val="ＭＳ Ｐゴシック"/>
        <family val="3"/>
        <charset val="128"/>
      </rPr>
      <t>配置していない日は人員基準違反に当たります。</t>
    </r>
    <rPh sb="2" eb="4">
      <t>ジンイン</t>
    </rPh>
    <rPh sb="4" eb="6">
      <t>キジュン</t>
    </rPh>
    <rPh sb="7" eb="9">
      <t>ジュンシュ</t>
    </rPh>
    <rPh sb="12" eb="13">
      <t>カク</t>
    </rPh>
    <rPh sb="17" eb="19">
      <t>テイキョウ</t>
    </rPh>
    <rPh sb="19" eb="20">
      <t>ビ</t>
    </rPh>
    <rPh sb="21" eb="23">
      <t>カンゴ</t>
    </rPh>
    <rPh sb="23" eb="25">
      <t>ショクイン</t>
    </rPh>
    <rPh sb="26" eb="28">
      <t>リヨウ</t>
    </rPh>
    <rPh sb="28" eb="30">
      <t>テイイン</t>
    </rPh>
    <rPh sb="40" eb="42">
      <t>ハイチ</t>
    </rPh>
    <rPh sb="52" eb="54">
      <t>ハイチ</t>
    </rPh>
    <rPh sb="59" eb="60">
      <t>ヒ</t>
    </rPh>
    <rPh sb="61" eb="63">
      <t>ジンイン</t>
    </rPh>
    <rPh sb="63" eb="65">
      <t>キジュン</t>
    </rPh>
    <rPh sb="65" eb="67">
      <t>イハン</t>
    </rPh>
    <rPh sb="68" eb="69">
      <t>ア</t>
    </rPh>
    <phoneticPr fontId="30"/>
  </si>
  <si>
    <t>備考：サービス提供していない日については斜線等を引いてください。</t>
    <rPh sb="7" eb="9">
      <t>テイキョウ</t>
    </rPh>
    <phoneticPr fontId="27"/>
  </si>
  <si>
    <t>（ｃ）</t>
  </si>
  <si>
    <t>　　　　</t>
    <phoneticPr fontId="30"/>
  </si>
  <si>
    <t>当該月に配置すべき職員の勤務延時間数</t>
    <rPh sb="0" eb="2">
      <t>トウガイ</t>
    </rPh>
    <rPh sb="2" eb="3">
      <t>ツキ</t>
    </rPh>
    <rPh sb="4" eb="6">
      <t>ハイチ</t>
    </rPh>
    <rPh sb="9" eb="11">
      <t>ショクイン</t>
    </rPh>
    <rPh sb="12" eb="14">
      <t>キンム</t>
    </rPh>
    <rPh sb="14" eb="15">
      <t>ノベ</t>
    </rPh>
    <rPh sb="15" eb="18">
      <t>ジカンスウ</t>
    </rPh>
    <phoneticPr fontId="27"/>
  </si>
  <si>
    <t>＜</t>
    <phoneticPr fontId="27"/>
  </si>
  <si>
    <t>（ｃ）</t>
    <phoneticPr fontId="27"/>
  </si>
  <si>
    <t>（a）</t>
    <phoneticPr fontId="27"/>
  </si>
  <si>
    <t>当該月に配置された職員の勤務延時間数</t>
    <rPh sb="0" eb="2">
      <t>トウガイ</t>
    </rPh>
    <rPh sb="2" eb="3">
      <t>ツキ</t>
    </rPh>
    <rPh sb="4" eb="6">
      <t>ハイチ</t>
    </rPh>
    <rPh sb="9" eb="11">
      <t>ショクイン</t>
    </rPh>
    <rPh sb="12" eb="14">
      <t>キンム</t>
    </rPh>
    <rPh sb="14" eb="15">
      <t>ノベ</t>
    </rPh>
    <rPh sb="15" eb="18">
      <t>ジカンスウ</t>
    </rPh>
    <phoneticPr fontId="27"/>
  </si>
  <si>
    <r>
      <t>※２　</t>
    </r>
    <r>
      <rPr>
        <b/>
        <sz val="11"/>
        <rFont val="ＭＳ Ｐゴシック"/>
        <family val="3"/>
        <charset val="128"/>
      </rPr>
      <t>・利用者数１５人まで→確保すべき勤務延時間数＝平均提供時間数
　　　・利用者数１６人以上→確保すべき勤務延時間数＝((利用者数－１５)÷５＋１)×平均提供時間数
      　（平均提供時間数＝利用者ごとの提供時間数の合計÷利用者数）</t>
    </r>
    <rPh sb="92" eb="94">
      <t>ヘイキン</t>
    </rPh>
    <rPh sb="94" eb="96">
      <t>テイキョウ</t>
    </rPh>
    <rPh sb="96" eb="99">
      <t>ジカンスウ</t>
    </rPh>
    <phoneticPr fontId="27"/>
  </si>
  <si>
    <r>
      <t>※１　小数点以下については、</t>
    </r>
    <r>
      <rPr>
        <u/>
        <sz val="11"/>
        <rFont val="ＭＳ Ｐゴシック"/>
        <family val="3"/>
        <charset val="128"/>
      </rPr>
      <t>下記計算式において端数処理は行いません</t>
    </r>
    <r>
      <rPr>
        <sz val="11"/>
        <rFont val="ＭＳ Ｐゴシック"/>
        <family val="3"/>
        <charset val="128"/>
      </rPr>
      <t>が、表記の上では便宜上小数点以下第1位までを記載してください。（例　「10分」は、10÷60＝0.1666…→0.1）</t>
    </r>
    <rPh sb="3" eb="6">
      <t>ショウスウテン</t>
    </rPh>
    <rPh sb="6" eb="8">
      <t>イカ</t>
    </rPh>
    <rPh sb="14" eb="16">
      <t>カキ</t>
    </rPh>
    <rPh sb="16" eb="18">
      <t>ケイサン</t>
    </rPh>
    <rPh sb="18" eb="19">
      <t>シキ</t>
    </rPh>
    <rPh sb="23" eb="25">
      <t>ハスウ</t>
    </rPh>
    <rPh sb="25" eb="27">
      <t>ショリ</t>
    </rPh>
    <rPh sb="28" eb="29">
      <t>オコナ</t>
    </rPh>
    <rPh sb="35" eb="37">
      <t>ヒョウキ</t>
    </rPh>
    <rPh sb="38" eb="39">
      <t>ウエ</t>
    </rPh>
    <rPh sb="41" eb="43">
      <t>ベンギ</t>
    </rPh>
    <rPh sb="43" eb="44">
      <t>ジョウ</t>
    </rPh>
    <rPh sb="44" eb="47">
      <t>ショウスウテン</t>
    </rPh>
    <rPh sb="47" eb="49">
      <t>イカ</t>
    </rPh>
    <rPh sb="49" eb="50">
      <t>ダイ</t>
    </rPh>
    <rPh sb="51" eb="52">
      <t>イ</t>
    </rPh>
    <rPh sb="55" eb="57">
      <t>キサイ</t>
    </rPh>
    <rPh sb="65" eb="66">
      <t>レイ</t>
    </rPh>
    <rPh sb="70" eb="71">
      <t>フン</t>
    </rPh>
    <phoneticPr fontId="27"/>
  </si>
  <si>
    <t>（ｂ）</t>
    <phoneticPr fontId="27"/>
  </si>
  <si>
    <r>
      <t>確保すべき勤務延時間数</t>
    </r>
    <r>
      <rPr>
        <sz val="11"/>
        <rFont val="ＭＳ Ｐゴシック"/>
        <family val="3"/>
        <charset val="128"/>
      </rPr>
      <t>（※２）</t>
    </r>
    <rPh sb="0" eb="2">
      <t>カクホ</t>
    </rPh>
    <rPh sb="5" eb="7">
      <t>キンム</t>
    </rPh>
    <rPh sb="7" eb="8">
      <t>ノベ</t>
    </rPh>
    <rPh sb="8" eb="11">
      <t>ジカンスウ</t>
    </rPh>
    <phoneticPr fontId="30"/>
  </si>
  <si>
    <t>(サービス提供時間中に勤務した時間数の合計）</t>
    <phoneticPr fontId="27"/>
  </si>
  <si>
    <t>介護職員配置時間</t>
    <rPh sb="0" eb="2">
      <t>カイゴ</t>
    </rPh>
    <rPh sb="2" eb="4">
      <t>ショクイン</t>
    </rPh>
    <rPh sb="4" eb="6">
      <t>ハイチ</t>
    </rPh>
    <rPh sb="6" eb="8">
      <t>ジカン</t>
    </rPh>
    <phoneticPr fontId="30"/>
  </si>
  <si>
    <t>（ｂ）÷（ａ）</t>
    <phoneticPr fontId="27"/>
  </si>
  <si>
    <t>平均提供時間</t>
    <rPh sb="0" eb="2">
      <t>ヘイキン</t>
    </rPh>
    <rPh sb="2" eb="4">
      <t>テイキョウ</t>
    </rPh>
    <rPh sb="4" eb="6">
      <t>ジカン</t>
    </rPh>
    <phoneticPr fontId="27"/>
  </si>
  <si>
    <t>利用者ごとの提供時間数の合計</t>
    <rPh sb="0" eb="3">
      <t>リヨウシャ</t>
    </rPh>
    <rPh sb="6" eb="8">
      <t>テイキョウ</t>
    </rPh>
    <rPh sb="8" eb="10">
      <t>ジカン</t>
    </rPh>
    <rPh sb="10" eb="11">
      <t>スウ</t>
    </rPh>
    <rPh sb="12" eb="14">
      <t>ゴウケイ</t>
    </rPh>
    <phoneticPr fontId="27"/>
  </si>
  <si>
    <t>（ａ）</t>
    <phoneticPr fontId="27"/>
  </si>
  <si>
    <t>利用者数</t>
    <rPh sb="0" eb="2">
      <t>リヨウ</t>
    </rPh>
    <rPh sb="2" eb="3">
      <t>シャ</t>
    </rPh>
    <rPh sb="3" eb="4">
      <t>スウ</t>
    </rPh>
    <phoneticPr fontId="27"/>
  </si>
  <si>
    <r>
      <t>この単位の介護職員配置時間</t>
    </r>
    <r>
      <rPr>
        <sz val="10"/>
        <rFont val="ＭＳ Ｐゴシック"/>
        <family val="3"/>
        <charset val="128"/>
      </rPr>
      <t>（サービス提供時間中に勤務した時間数の合計）</t>
    </r>
    <r>
      <rPr>
        <sz val="12"/>
        <rFont val="ＭＳ Ｐゴシック"/>
        <family val="3"/>
        <charset val="128"/>
      </rPr>
      <t>、必要介護職員数を記載してください。</t>
    </r>
    <rPh sb="2" eb="4">
      <t>タンイ</t>
    </rPh>
    <rPh sb="5" eb="7">
      <t>カイゴ</t>
    </rPh>
    <rPh sb="7" eb="9">
      <t>ショクイン</t>
    </rPh>
    <rPh sb="9" eb="11">
      <t>ハイチ</t>
    </rPh>
    <rPh sb="11" eb="13">
      <t>ジカン</t>
    </rPh>
    <rPh sb="18" eb="20">
      <t>テイキョウ</t>
    </rPh>
    <rPh sb="20" eb="23">
      <t>ジカンチュウ</t>
    </rPh>
    <rPh sb="24" eb="26">
      <t>キンム</t>
    </rPh>
    <rPh sb="28" eb="31">
      <t>ジカンスウ</t>
    </rPh>
    <rPh sb="32" eb="34">
      <t>ゴウケイ</t>
    </rPh>
    <rPh sb="36" eb="38">
      <t>ヒツヨウ</t>
    </rPh>
    <rPh sb="38" eb="40">
      <t>カイゴ</t>
    </rPh>
    <rPh sb="40" eb="42">
      <t>ショクイン</t>
    </rPh>
    <rPh sb="42" eb="43">
      <t>スウ</t>
    </rPh>
    <rPh sb="44" eb="46">
      <t>キサイ</t>
    </rPh>
    <phoneticPr fontId="30"/>
  </si>
  <si>
    <t>　　　介護職員配置人数</t>
    <rPh sb="3" eb="5">
      <t>カイゴ</t>
    </rPh>
    <rPh sb="5" eb="7">
      <t>ショクイン</t>
    </rPh>
    <rPh sb="7" eb="9">
      <t>ハイチ</t>
    </rPh>
    <rPh sb="9" eb="11">
      <t>ニンズウ</t>
    </rPh>
    <phoneticPr fontId="30"/>
  </si>
  <si>
    <t>サービス提供時間：</t>
    <phoneticPr fontId="27"/>
  </si>
  <si>
    <t>○　所定の人員配置ができなかった日がある月について作成してください。</t>
    <rPh sb="2" eb="4">
      <t>ショテイ</t>
    </rPh>
    <rPh sb="5" eb="7">
      <t>ジンイン</t>
    </rPh>
    <rPh sb="7" eb="9">
      <t>ハイチ</t>
    </rPh>
    <rPh sb="16" eb="17">
      <t>ヒ</t>
    </rPh>
    <rPh sb="20" eb="21">
      <t>ツキ</t>
    </rPh>
    <rPh sb="25" eb="27">
      <t>サクセイ</t>
    </rPh>
    <phoneticPr fontId="27"/>
  </si>
  <si>
    <t>）</t>
    <phoneticPr fontId="27"/>
  </si>
  <si>
    <t>＜介護職員配置一覧表＞</t>
    <rPh sb="1" eb="3">
      <t>カイゴ</t>
    </rPh>
    <rPh sb="3" eb="5">
      <t>ショクイン</t>
    </rPh>
    <rPh sb="5" eb="7">
      <t>ハイチ</t>
    </rPh>
    <rPh sb="7" eb="9">
      <t>イチラン</t>
    </rPh>
    <phoneticPr fontId="30"/>
  </si>
  <si>
    <t>※常に必要員数を上回る介護職員の配置がある場合は、以下の表による計算は不要です。</t>
    <rPh sb="1" eb="2">
      <t>ツネ</t>
    </rPh>
    <rPh sb="3" eb="5">
      <t>ヒツヨウ</t>
    </rPh>
    <rPh sb="5" eb="7">
      <t>インスウ</t>
    </rPh>
    <rPh sb="8" eb="10">
      <t>ウワマワ</t>
    </rPh>
    <rPh sb="11" eb="13">
      <t>カイゴ</t>
    </rPh>
    <rPh sb="13" eb="15">
      <t>ショクイン</t>
    </rPh>
    <rPh sb="16" eb="18">
      <t>ハイチ</t>
    </rPh>
    <rPh sb="21" eb="23">
      <t>バアイ</t>
    </rPh>
    <rPh sb="25" eb="27">
      <t>イカ</t>
    </rPh>
    <rPh sb="28" eb="29">
      <t>ヒョウ</t>
    </rPh>
    <rPh sb="32" eb="34">
      <t>ケイサン</t>
    </rPh>
    <rPh sb="35" eb="37">
      <t>フヨウ</t>
    </rPh>
    <phoneticPr fontId="27"/>
  </si>
  <si>
    <r>
      <t>　　　　　　　　　　　　　　　　</t>
    </r>
    <r>
      <rPr>
        <b/>
        <u/>
        <sz val="11"/>
        <rFont val="ＭＳ Ｐゴシック"/>
        <family val="3"/>
        <charset val="128"/>
      </rPr>
      <t>至った月の介護報酬について減算する必要があります（ただし、翌月の末日において人員基準を満たすに至っている場合を除く）。</t>
    </r>
    <phoneticPr fontId="27"/>
  </si>
  <si>
    <r>
      <t>　　　　　　　　　　　　　 …　計算結果（ｃ）が０．９以上１未満となっていないですか。</t>
    </r>
    <r>
      <rPr>
        <b/>
        <u/>
        <sz val="11"/>
        <rFont val="ＭＳ Ｐゴシック"/>
        <family val="3"/>
        <charset val="128"/>
      </rPr>
      <t>→０．９以上１未満となっている場合、当該月の翌々月から人員基準欠如が解消されるに</t>
    </r>
    <rPh sb="16" eb="18">
      <t>ケイサン</t>
    </rPh>
    <rPh sb="18" eb="20">
      <t>ケッカ</t>
    </rPh>
    <rPh sb="27" eb="29">
      <t>イジョウ</t>
    </rPh>
    <rPh sb="30" eb="32">
      <t>ミマン</t>
    </rPh>
    <rPh sb="47" eb="49">
      <t>イジョウ</t>
    </rPh>
    <rPh sb="50" eb="52">
      <t>ミマン</t>
    </rPh>
    <rPh sb="58" eb="60">
      <t>バアイ</t>
    </rPh>
    <rPh sb="61" eb="63">
      <t>トウガイ</t>
    </rPh>
    <rPh sb="63" eb="64">
      <t>ツキ</t>
    </rPh>
    <phoneticPr fontId="30"/>
  </si>
  <si>
    <r>
      <t>　　　　　　　　　　　　　　　　</t>
    </r>
    <r>
      <rPr>
        <b/>
        <u/>
        <sz val="11"/>
        <rFont val="ＭＳ Ｐゴシック"/>
        <family val="3"/>
        <charset val="128"/>
      </rPr>
      <t>報酬について減算する必要があります。</t>
    </r>
    <phoneticPr fontId="27"/>
  </si>
  <si>
    <r>
      <t>②　減算の有無　　　　…　計算結果（ｃ）が０．９を下回っていないですか。</t>
    </r>
    <r>
      <rPr>
        <b/>
        <u/>
        <sz val="11"/>
        <rFont val="ＭＳ Ｐゴシック"/>
        <family val="3"/>
        <charset val="128"/>
      </rPr>
      <t>→０．９を下回っている場合、当該月の次の月から人員基準欠如が解消されるに至った月の介護</t>
    </r>
    <rPh sb="2" eb="4">
      <t>ゲンサン</t>
    </rPh>
    <rPh sb="5" eb="7">
      <t>ウム</t>
    </rPh>
    <rPh sb="13" eb="15">
      <t>ケイサン</t>
    </rPh>
    <rPh sb="15" eb="17">
      <t>ケッカ</t>
    </rPh>
    <rPh sb="25" eb="27">
      <t>シタマワ</t>
    </rPh>
    <rPh sb="41" eb="42">
      <t>シタ</t>
    </rPh>
    <rPh sb="42" eb="43">
      <t>マワ</t>
    </rPh>
    <rPh sb="47" eb="49">
      <t>バアイ</t>
    </rPh>
    <rPh sb="50" eb="52">
      <t>トウガイ</t>
    </rPh>
    <rPh sb="52" eb="53">
      <t>ツキ</t>
    </rPh>
    <rPh sb="54" eb="55">
      <t>ツギ</t>
    </rPh>
    <rPh sb="56" eb="57">
      <t>ツキ</t>
    </rPh>
    <rPh sb="72" eb="73">
      <t>イタ</t>
    </rPh>
    <rPh sb="75" eb="76">
      <t>ツキ</t>
    </rPh>
    <rPh sb="77" eb="79">
      <t>カイゴ</t>
    </rPh>
    <phoneticPr fontId="30"/>
  </si>
  <si>
    <t>①　人員基準の遵守　…　各サービス提供日に必要な勤務延時間数は確保されていますか。毎月確認してください。</t>
    <rPh sb="2" eb="4">
      <t>ジンイン</t>
    </rPh>
    <rPh sb="4" eb="6">
      <t>キジュン</t>
    </rPh>
    <rPh sb="7" eb="9">
      <t>ジュンシュ</t>
    </rPh>
    <rPh sb="12" eb="13">
      <t>カク</t>
    </rPh>
    <rPh sb="17" eb="19">
      <t>テイキョウ</t>
    </rPh>
    <rPh sb="19" eb="20">
      <t>ビ</t>
    </rPh>
    <rPh sb="21" eb="23">
      <t>ヒツヨウ</t>
    </rPh>
    <rPh sb="24" eb="26">
      <t>キンム</t>
    </rPh>
    <rPh sb="26" eb="27">
      <t>ノベ</t>
    </rPh>
    <rPh sb="27" eb="30">
      <t>ジカンスウ</t>
    </rPh>
    <rPh sb="31" eb="33">
      <t>カクホ</t>
    </rPh>
    <rPh sb="41" eb="43">
      <t>マイツキ</t>
    </rPh>
    <rPh sb="43" eb="45">
      <t>カクニン</t>
    </rPh>
    <phoneticPr fontId="30"/>
  </si>
  <si>
    <t>＜チェック！＞　毎月確認してください！！</t>
    <rPh sb="8" eb="10">
      <t>マイツキ</t>
    </rPh>
    <rPh sb="10" eb="12">
      <t>カクニン</t>
    </rPh>
    <phoneticPr fontId="30"/>
  </si>
  <si>
    <t>　実施予定時期</t>
    <rPh sb="1" eb="3">
      <t>ジッシ</t>
    </rPh>
    <rPh sb="3" eb="5">
      <t>ヨテイ</t>
    </rPh>
    <rPh sb="5" eb="7">
      <t>ジキ</t>
    </rPh>
    <phoneticPr fontId="27"/>
  </si>
  <si>
    <t>　訓練実施災害</t>
    <rPh sb="1" eb="3">
      <t>クンレン</t>
    </rPh>
    <rPh sb="3" eb="5">
      <t>ジッシ</t>
    </rPh>
    <rPh sb="5" eb="7">
      <t>サイガイ</t>
    </rPh>
    <phoneticPr fontId="27"/>
  </si>
  <si>
    <t>　上記避難訓練を実施していない場合、訓練を実施する災害及び実施予定時期を記入してください。</t>
    <rPh sb="1" eb="3">
      <t>ジョウキ</t>
    </rPh>
    <rPh sb="3" eb="5">
      <t>ヒナン</t>
    </rPh>
    <rPh sb="5" eb="7">
      <t>クンレン</t>
    </rPh>
    <rPh sb="8" eb="10">
      <t>ジッシ</t>
    </rPh>
    <rPh sb="15" eb="17">
      <t>バアイ</t>
    </rPh>
    <rPh sb="18" eb="20">
      <t>クンレン</t>
    </rPh>
    <rPh sb="21" eb="23">
      <t>ジッシ</t>
    </rPh>
    <rPh sb="25" eb="27">
      <t>サイガイ</t>
    </rPh>
    <rPh sb="27" eb="28">
      <t>オヨ</t>
    </rPh>
    <rPh sb="29" eb="31">
      <t>ジッシ</t>
    </rPh>
    <rPh sb="31" eb="33">
      <t>ヨテイ</t>
    </rPh>
    <rPh sb="33" eb="35">
      <t>ジキ</t>
    </rPh>
    <rPh sb="36" eb="38">
      <t>キニュウ</t>
    </rPh>
    <phoneticPr fontId="27"/>
  </si>
  <si>
    <t>　その他地域の実情を鑑みた災害</t>
    <rPh sb="3" eb="4">
      <t>タ</t>
    </rPh>
    <rPh sb="4" eb="6">
      <t>チイキ</t>
    </rPh>
    <rPh sb="7" eb="9">
      <t>ジツジョウ</t>
    </rPh>
    <rPh sb="10" eb="11">
      <t>カンガ</t>
    </rPh>
    <rPh sb="13" eb="15">
      <t>サイガイ</t>
    </rPh>
    <phoneticPr fontId="27"/>
  </si>
  <si>
    <t>　地震</t>
    <rPh sb="1" eb="3">
      <t>ジシン</t>
    </rPh>
    <phoneticPr fontId="27"/>
  </si>
  <si>
    <t>　水害・土砂災害</t>
    <rPh sb="1" eb="3">
      <t>スイガイ</t>
    </rPh>
    <rPh sb="4" eb="6">
      <t>ドシャ</t>
    </rPh>
    <rPh sb="6" eb="8">
      <t>サイガイ</t>
    </rPh>
    <phoneticPr fontId="27"/>
  </si>
  <si>
    <t>　火災</t>
    <phoneticPr fontId="27"/>
  </si>
  <si>
    <t>チェック欄</t>
    <rPh sb="4" eb="5">
      <t>ラン</t>
    </rPh>
    <phoneticPr fontId="27"/>
  </si>
  <si>
    <t>２．避難訓練について</t>
    <rPh sb="2" eb="4">
      <t>ヒナン</t>
    </rPh>
    <rPh sb="4" eb="6">
      <t>クンレン</t>
    </rPh>
    <phoneticPr fontId="27"/>
  </si>
  <si>
    <t>問9</t>
    <rPh sb="0" eb="1">
      <t>ト</t>
    </rPh>
    <phoneticPr fontId="27"/>
  </si>
  <si>
    <t>　関係機関との連携体制</t>
    <rPh sb="1" eb="3">
      <t>カンケイ</t>
    </rPh>
    <rPh sb="3" eb="5">
      <t>キカン</t>
    </rPh>
    <rPh sb="7" eb="9">
      <t>レンケイ</t>
    </rPh>
    <rPh sb="9" eb="11">
      <t>タイセイ</t>
    </rPh>
    <phoneticPr fontId="27"/>
  </si>
  <si>
    <t>問8</t>
    <rPh sb="0" eb="1">
      <t>ト</t>
    </rPh>
    <phoneticPr fontId="27"/>
  </si>
  <si>
    <t>　災害時の人員体制、指揮系統</t>
    <rPh sb="1" eb="3">
      <t>サイガイ</t>
    </rPh>
    <rPh sb="3" eb="4">
      <t>ジ</t>
    </rPh>
    <rPh sb="5" eb="7">
      <t>ジンイン</t>
    </rPh>
    <rPh sb="7" eb="9">
      <t>タイセイ</t>
    </rPh>
    <rPh sb="10" eb="12">
      <t>シキ</t>
    </rPh>
    <rPh sb="12" eb="14">
      <t>ケイトウ</t>
    </rPh>
    <phoneticPr fontId="27"/>
  </si>
  <si>
    <t>問7</t>
    <rPh sb="0" eb="1">
      <t>ト</t>
    </rPh>
    <phoneticPr fontId="27"/>
  </si>
  <si>
    <t>　避難方法</t>
    <rPh sb="1" eb="3">
      <t>ヒナン</t>
    </rPh>
    <rPh sb="3" eb="5">
      <t>ホウホウ</t>
    </rPh>
    <phoneticPr fontId="27"/>
  </si>
  <si>
    <t>問6</t>
    <rPh sb="0" eb="1">
      <t>トイ</t>
    </rPh>
    <phoneticPr fontId="27"/>
  </si>
  <si>
    <t>　避難経路</t>
    <rPh sb="1" eb="3">
      <t>ヒナン</t>
    </rPh>
    <rPh sb="3" eb="5">
      <t>ケイロ</t>
    </rPh>
    <phoneticPr fontId="27"/>
  </si>
  <si>
    <t>　避難場所</t>
    <rPh sb="1" eb="3">
      <t>ヒナン</t>
    </rPh>
    <rPh sb="3" eb="5">
      <t>バショ</t>
    </rPh>
    <phoneticPr fontId="27"/>
  </si>
  <si>
    <t>　避難を開始する時期、判断基準</t>
    <rPh sb="1" eb="3">
      <t>ヒナン</t>
    </rPh>
    <rPh sb="4" eb="6">
      <t>カイシ</t>
    </rPh>
    <rPh sb="8" eb="10">
      <t>ジキ</t>
    </rPh>
    <rPh sb="11" eb="13">
      <t>ハンダン</t>
    </rPh>
    <rPh sb="13" eb="15">
      <t>キジュン</t>
    </rPh>
    <phoneticPr fontId="27"/>
  </si>
  <si>
    <t>　災害時の連絡先及び通信手段の確認</t>
    <rPh sb="1" eb="3">
      <t>サイガイ</t>
    </rPh>
    <rPh sb="3" eb="4">
      <t>ジ</t>
    </rPh>
    <rPh sb="5" eb="7">
      <t>レンラク</t>
    </rPh>
    <rPh sb="7" eb="8">
      <t>サキ</t>
    </rPh>
    <rPh sb="8" eb="9">
      <t>オヨ</t>
    </rPh>
    <rPh sb="10" eb="12">
      <t>ツウシン</t>
    </rPh>
    <rPh sb="12" eb="14">
      <t>シュダン</t>
    </rPh>
    <rPh sb="15" eb="17">
      <t>カクニン</t>
    </rPh>
    <phoneticPr fontId="27"/>
  </si>
  <si>
    <t>　災害に関する情報の入手方法</t>
    <rPh sb="1" eb="3">
      <t>サイガイ</t>
    </rPh>
    <rPh sb="4" eb="5">
      <t>カン</t>
    </rPh>
    <rPh sb="7" eb="9">
      <t>ジョウホウ</t>
    </rPh>
    <rPh sb="10" eb="12">
      <t>ニュウシュ</t>
    </rPh>
    <rPh sb="12" eb="14">
      <t>ホウホウ</t>
    </rPh>
    <phoneticPr fontId="27"/>
  </si>
  <si>
    <t>　介護保険施設等の立地条件 (急傾斜地、海抜の低い場所にあるかなど)</t>
    <rPh sb="1" eb="3">
      <t>カイゴ</t>
    </rPh>
    <rPh sb="3" eb="5">
      <t>ホケン</t>
    </rPh>
    <rPh sb="5" eb="7">
      <t>シセツ</t>
    </rPh>
    <rPh sb="7" eb="8">
      <t>トウ</t>
    </rPh>
    <rPh sb="9" eb="11">
      <t>リッチ</t>
    </rPh>
    <rPh sb="11" eb="13">
      <t>ジョウケン</t>
    </rPh>
    <rPh sb="15" eb="18">
      <t>キュウケイシャ</t>
    </rPh>
    <rPh sb="18" eb="19">
      <t>チ</t>
    </rPh>
    <rPh sb="20" eb="22">
      <t>カイバツ</t>
    </rPh>
    <rPh sb="23" eb="24">
      <t>ヒク</t>
    </rPh>
    <rPh sb="25" eb="27">
      <t>バショ</t>
    </rPh>
    <phoneticPr fontId="27"/>
  </si>
  <si>
    <t>上記で策定されている非常災害対策計画に次の項目がそれぞれ含まれているか</t>
    <rPh sb="0" eb="2">
      <t>ジョウキ</t>
    </rPh>
    <rPh sb="3" eb="5">
      <t>サクテイ</t>
    </rPh>
    <rPh sb="10" eb="12">
      <t>ヒジョウ</t>
    </rPh>
    <rPh sb="12" eb="14">
      <t>サイガイ</t>
    </rPh>
    <rPh sb="14" eb="16">
      <t>タイサク</t>
    </rPh>
    <rPh sb="16" eb="17">
      <t>ケイ</t>
    </rPh>
    <rPh sb="17" eb="18">
      <t>ガ</t>
    </rPh>
    <rPh sb="19" eb="20">
      <t>ツギ</t>
    </rPh>
    <rPh sb="21" eb="23">
      <t>コウモク</t>
    </rPh>
    <rPh sb="28" eb="29">
      <t>フク</t>
    </rPh>
    <phoneticPr fontId="27"/>
  </si>
  <si>
    <t xml:space="preserve">  未策定の計画がある場合、地域の実情に応じた作成の要否を市町村防災部局に確認しているか。</t>
    <rPh sb="2" eb="3">
      <t>ミ</t>
    </rPh>
    <rPh sb="3" eb="5">
      <t>サクテイ</t>
    </rPh>
    <rPh sb="6" eb="8">
      <t>ケイカク</t>
    </rPh>
    <rPh sb="11" eb="13">
      <t>バアイ</t>
    </rPh>
    <rPh sb="14" eb="16">
      <t>チイキ</t>
    </rPh>
    <rPh sb="17" eb="19">
      <t>ジツジョウ</t>
    </rPh>
    <rPh sb="20" eb="21">
      <t>オウ</t>
    </rPh>
    <rPh sb="23" eb="25">
      <t>サクセイ</t>
    </rPh>
    <rPh sb="26" eb="28">
      <t>ヨウヒ</t>
    </rPh>
    <rPh sb="29" eb="32">
      <t>シチョウソン</t>
    </rPh>
    <rPh sb="32" eb="34">
      <t>ボウサイ</t>
    </rPh>
    <rPh sb="34" eb="36">
      <t>ブキョク</t>
    </rPh>
    <rPh sb="37" eb="39">
      <t>カクニン</t>
    </rPh>
    <phoneticPr fontId="27"/>
  </si>
  <si>
    <t>（災害名）</t>
    <rPh sb="1" eb="3">
      <t>サイガイ</t>
    </rPh>
    <rPh sb="3" eb="4">
      <t>メイ</t>
    </rPh>
    <phoneticPr fontId="27"/>
  </si>
  <si>
    <t xml:space="preserve">  ※策定している場合、該当する災害を記入してください。</t>
    <rPh sb="3" eb="5">
      <t>サクテイ</t>
    </rPh>
    <rPh sb="9" eb="11">
      <t>バアイ</t>
    </rPh>
    <rPh sb="12" eb="14">
      <t>ガイトウ</t>
    </rPh>
    <rPh sb="16" eb="18">
      <t>サイガイ</t>
    </rPh>
    <rPh sb="19" eb="21">
      <t>キニュウ</t>
    </rPh>
    <phoneticPr fontId="27"/>
  </si>
  <si>
    <t xml:space="preserve">  その他地域の実情を鑑みた災害</t>
    <rPh sb="4" eb="5">
      <t>タ</t>
    </rPh>
    <rPh sb="5" eb="7">
      <t>チイキ</t>
    </rPh>
    <rPh sb="8" eb="10">
      <t>ジツジョウ</t>
    </rPh>
    <rPh sb="11" eb="12">
      <t>カンガ</t>
    </rPh>
    <rPh sb="14" eb="16">
      <t>サイガイ</t>
    </rPh>
    <phoneticPr fontId="27"/>
  </si>
  <si>
    <t xml:space="preserve">  地震</t>
    <rPh sb="2" eb="4">
      <t>ジシン</t>
    </rPh>
    <phoneticPr fontId="27"/>
  </si>
  <si>
    <t>　※所在市町村の地域防災計画に規定された事業所は策定義務があります。</t>
    <rPh sb="2" eb="4">
      <t>ショザイ</t>
    </rPh>
    <rPh sb="4" eb="7">
      <t>シチョウソン</t>
    </rPh>
    <rPh sb="8" eb="10">
      <t>チイキ</t>
    </rPh>
    <rPh sb="10" eb="12">
      <t>ボウサイ</t>
    </rPh>
    <rPh sb="12" eb="14">
      <t>ケイカク</t>
    </rPh>
    <rPh sb="15" eb="17">
      <t>キテイ</t>
    </rPh>
    <rPh sb="20" eb="23">
      <t>ジギョウショ</t>
    </rPh>
    <rPh sb="24" eb="26">
      <t>サクテイ</t>
    </rPh>
    <rPh sb="26" eb="28">
      <t>ギム</t>
    </rPh>
    <phoneticPr fontId="27"/>
  </si>
  <si>
    <t xml:space="preserve">  水害・土砂災害</t>
    <rPh sb="2" eb="4">
      <t>スイガイ</t>
    </rPh>
    <rPh sb="5" eb="7">
      <t>ドシャ</t>
    </rPh>
    <rPh sb="7" eb="9">
      <t>サイガイ</t>
    </rPh>
    <phoneticPr fontId="27"/>
  </si>
  <si>
    <t xml:space="preserve">  火災</t>
    <phoneticPr fontId="27"/>
  </si>
  <si>
    <t xml:space="preserve">  上記計画に、次の災害に関する対策が盛り込まれているか。</t>
    <rPh sb="2" eb="4">
      <t>ジョウキ</t>
    </rPh>
    <rPh sb="4" eb="6">
      <t>ケイカク</t>
    </rPh>
    <rPh sb="8" eb="9">
      <t>ツギ</t>
    </rPh>
    <rPh sb="10" eb="12">
      <t>サイガイ</t>
    </rPh>
    <rPh sb="13" eb="14">
      <t>カン</t>
    </rPh>
    <rPh sb="16" eb="18">
      <t>タイサク</t>
    </rPh>
    <rPh sb="19" eb="20">
      <t>モ</t>
    </rPh>
    <rPh sb="21" eb="22">
      <t>コ</t>
    </rPh>
    <phoneticPr fontId="27"/>
  </si>
  <si>
    <t xml:space="preserve">  非常災害に関する具体的な計画が策定されているか。</t>
    <rPh sb="2" eb="4">
      <t>ヒジョウ</t>
    </rPh>
    <rPh sb="4" eb="6">
      <t>サイガイ</t>
    </rPh>
    <rPh sb="7" eb="8">
      <t>カン</t>
    </rPh>
    <rPh sb="10" eb="13">
      <t>グタイテキ</t>
    </rPh>
    <rPh sb="14" eb="16">
      <t>ケイカク</t>
    </rPh>
    <rPh sb="17" eb="19">
      <t>サクテイ</t>
    </rPh>
    <phoneticPr fontId="27"/>
  </si>
  <si>
    <t>１．非常災害対策計画について</t>
    <rPh sb="2" eb="4">
      <t>ヒジョウ</t>
    </rPh>
    <rPh sb="4" eb="6">
      <t>サイガイ</t>
    </rPh>
    <rPh sb="6" eb="8">
      <t>タイサク</t>
    </rPh>
    <rPh sb="8" eb="9">
      <t>ケイ</t>
    </rPh>
    <rPh sb="9" eb="10">
      <t>ガ</t>
    </rPh>
    <phoneticPr fontId="27"/>
  </si>
  <si>
    <r>
      <t>　管理者は、暴力団員等又は暴力団員等と密接な関係を有する者</t>
    </r>
    <r>
      <rPr>
        <u/>
        <sz val="11"/>
        <rFont val="UD デジタル 教科書体 N-R"/>
        <family val="1"/>
        <charset val="128"/>
      </rPr>
      <t>ではない</t>
    </r>
    <r>
      <rPr>
        <sz val="11"/>
        <rFont val="UD デジタル 教科書体 N-R"/>
        <family val="1"/>
        <charset val="128"/>
      </rPr>
      <t>。</t>
    </r>
    <rPh sb="1" eb="4">
      <t>カンリシャ</t>
    </rPh>
    <rPh sb="6" eb="9">
      <t>ボウリョクダン</t>
    </rPh>
    <rPh sb="9" eb="10">
      <t>イン</t>
    </rPh>
    <rPh sb="10" eb="11">
      <t>トウ</t>
    </rPh>
    <rPh sb="11" eb="12">
      <t>マタ</t>
    </rPh>
    <rPh sb="13" eb="16">
      <t>ボウリョクダン</t>
    </rPh>
    <rPh sb="16" eb="17">
      <t>イン</t>
    </rPh>
    <rPh sb="17" eb="18">
      <t>トウ</t>
    </rPh>
    <rPh sb="19" eb="21">
      <t>ミッセツ</t>
    </rPh>
    <rPh sb="22" eb="24">
      <t>カンケイ</t>
    </rPh>
    <rPh sb="25" eb="26">
      <t>ユウ</t>
    </rPh>
    <rPh sb="28" eb="29">
      <t>シャ</t>
    </rPh>
    <phoneticPr fontId="27"/>
  </si>
  <si>
    <r>
      <t>　事業所の運営について、暴力団、暴力団員等から支配的な影響を</t>
    </r>
    <r>
      <rPr>
        <u/>
        <sz val="11"/>
        <rFont val="UD デジタル 教科書体 N-R"/>
        <family val="1"/>
        <charset val="128"/>
      </rPr>
      <t>受けていない</t>
    </r>
    <r>
      <rPr>
        <sz val="11"/>
        <rFont val="UD デジタル 教科書体 N-R"/>
        <family val="1"/>
        <charset val="128"/>
      </rPr>
      <t>。</t>
    </r>
    <rPh sb="1" eb="4">
      <t>ジギョウショ</t>
    </rPh>
    <rPh sb="5" eb="7">
      <t>ウンエイ</t>
    </rPh>
    <rPh sb="12" eb="15">
      <t>ボウリョクダン</t>
    </rPh>
    <rPh sb="16" eb="19">
      <t>ボウリョクダン</t>
    </rPh>
    <rPh sb="19" eb="20">
      <t>イン</t>
    </rPh>
    <rPh sb="20" eb="21">
      <t>トウ</t>
    </rPh>
    <rPh sb="23" eb="26">
      <t>シハイテキ</t>
    </rPh>
    <rPh sb="27" eb="29">
      <t>エイキョウ</t>
    </rPh>
    <rPh sb="30" eb="31">
      <t>ウ</t>
    </rPh>
    <phoneticPr fontId="27"/>
  </si>
  <si>
    <r>
      <t>　介護職員の総数のうち介護福祉士の占める割合が</t>
    </r>
    <r>
      <rPr>
        <u/>
        <sz val="11"/>
        <rFont val="UD デジタル 教科書体 N-R"/>
        <family val="1"/>
        <charset val="128"/>
      </rPr>
      <t>１００分の５０以上</t>
    </r>
    <r>
      <rPr>
        <sz val="11"/>
        <rFont val="UD デジタル 教科書体 N-R"/>
        <family val="1"/>
        <charset val="128"/>
      </rPr>
      <t>である。
　（介護福祉士については、各月の前月の末時点で資格を取得している者であること。）</t>
    </r>
    <phoneticPr fontId="27"/>
  </si>
  <si>
    <t>　おおむね３か月ごとの評価の結果、次の①、②のいずれかに該当する者であって、継続的に言語聴覚士等がサービス提供を行うことにより、口腔機能の向上又は維持の効果が期待できると認められるものについてのみ、継続的に口腔機能向上サービスを提供している。
①口腔清潔・唾液分泌・咀嚼・嚥下・食事摂取等の口腔機能の低下が認められる状態の者
②当該サービスを継続しないことにより、口腔機能が著しく低下するおそれのある者</t>
    <phoneticPr fontId="2"/>
  </si>
  <si>
    <r>
      <t>　次の①②のいずれかに適合している。
　①介護職員の総数のうち、介護福祉士の占める割合が</t>
    </r>
    <r>
      <rPr>
        <u/>
        <sz val="11"/>
        <rFont val="UD デジタル 教科書体 N-R"/>
        <family val="1"/>
        <charset val="128"/>
      </rPr>
      <t>１００分の７０以上</t>
    </r>
    <r>
      <rPr>
        <sz val="11"/>
        <rFont val="UD デジタル 教科書体 N-R"/>
        <family val="1"/>
        <charset val="128"/>
      </rPr>
      <t>であること。
　（介護福祉士については、各月の前月の末時点で資格を取得している者であること。）
　②介護職員の総数のうち、勤続年数１０年以上の介護福祉士の占める割合が
　　</t>
    </r>
    <r>
      <rPr>
        <u/>
        <sz val="11"/>
        <rFont val="UD デジタル 教科書体 N-R"/>
        <family val="1"/>
        <charset val="128"/>
      </rPr>
      <t>１００分の２５以上</t>
    </r>
    <r>
      <rPr>
        <sz val="11"/>
        <rFont val="UD デジタル 教科書体 N-R"/>
        <family val="1"/>
        <charset val="128"/>
      </rPr>
      <t>であること。
　　（勤続年数とは、各月の前月の末日時点における勤続年数をいう。）</t>
    </r>
    <phoneticPr fontId="27"/>
  </si>
  <si>
    <r>
      <t>　次の①②のいずれかに適合している。
　①介護職員の総数のうち、介護福祉士の占める割合が</t>
    </r>
    <r>
      <rPr>
        <u/>
        <sz val="11"/>
        <rFont val="UD デジタル 教科書体 N-R"/>
        <family val="1"/>
        <charset val="128"/>
      </rPr>
      <t>１００分の４０以上</t>
    </r>
    <r>
      <rPr>
        <sz val="11"/>
        <rFont val="UD デジタル 教科書体 N-R"/>
        <family val="1"/>
        <charset val="128"/>
      </rPr>
      <t>であること。
　（介護福祉士については、各月の前月の末時点で資格を取得している者であること。）
　②利用者に直接提供する職員の総数のうち、勤続年数７年以上の者の占める割合が
　　</t>
    </r>
    <r>
      <rPr>
        <u/>
        <sz val="11"/>
        <rFont val="UD デジタル 教科書体 N-R"/>
        <family val="1"/>
        <charset val="128"/>
      </rPr>
      <t>１００分の３０以上</t>
    </r>
    <r>
      <rPr>
        <sz val="11"/>
        <rFont val="UD デジタル 教科書体 N-R"/>
        <family val="1"/>
        <charset val="128"/>
      </rPr>
      <t>であること。
　　（勤続年数とは、各月の前月の末日時点における勤続年数をいう。）</t>
    </r>
    <phoneticPr fontId="27"/>
  </si>
  <si>
    <t>（キャリアパス要件）
　次の基準①、②、③のすべてに適合している。</t>
    <phoneticPr fontId="2"/>
  </si>
  <si>
    <t>　看護職員の配置について、次の計算方法で算出した結果が、０．９以上１未満となった月がない。
　※単位ごとに次の計算式で算出します。
　０.９≦サービス提供日に配置された看護職員の延べ人数/サービス提供日数＜１.０</t>
    <rPh sb="13" eb="14">
      <t>ツギ</t>
    </rPh>
    <rPh sb="20" eb="22">
      <t>サンシュツ</t>
    </rPh>
    <rPh sb="31" eb="33">
      <t>イジョウ</t>
    </rPh>
    <rPh sb="34" eb="36">
      <t>ミマン</t>
    </rPh>
    <phoneticPr fontId="27"/>
  </si>
  <si>
    <r>
      <t>　介護職員の配置について、次の計算方法で算出した結果が、０．９を下回った月がない。
　※単位ごとに次の計算式で算出します。
　</t>
    </r>
    <r>
      <rPr>
        <sz val="10"/>
        <rFont val="UD デジタル 教科書体 N-R"/>
        <family val="1"/>
        <charset val="128"/>
      </rPr>
      <t>当該月に配置された介護職員の勤務延時間数/当該月に配置すべき介護職員の勤務延時間数＜０．９</t>
    </r>
    <rPh sb="13" eb="14">
      <t>ツギ</t>
    </rPh>
    <rPh sb="20" eb="22">
      <t>サンシュツ</t>
    </rPh>
    <phoneticPr fontId="27"/>
  </si>
  <si>
    <r>
      <t xml:space="preserve">　介護職員の配置について、次の計算方法で算出した結果が０．９以上１未満となった月がない。
※単位ごとに次の計算式で算出します。
</t>
    </r>
    <r>
      <rPr>
        <sz val="10"/>
        <rFont val="UD デジタル 教科書体 N-R"/>
        <family val="1"/>
        <charset val="128"/>
      </rPr>
      <t>0.9≦当該月に配置された介護職員の勤務延時間数/当該月に配置すべき介護職員の勤務延時間数＜1.0</t>
    </r>
    <rPh sb="1" eb="3">
      <t>カイゴ</t>
    </rPh>
    <rPh sb="3" eb="5">
      <t>ショクイン</t>
    </rPh>
    <rPh sb="13" eb="14">
      <t>ツギ</t>
    </rPh>
    <rPh sb="20" eb="22">
      <t>サンシュツ</t>
    </rPh>
    <rPh sb="30" eb="32">
      <t>イジョウ</t>
    </rPh>
    <rPh sb="33" eb="35">
      <t>ミマン</t>
    </rPh>
    <phoneticPr fontId="27"/>
  </si>
  <si>
    <t>　看護職員の配置について、次の計算式で算出した結果が、０．９を下回った月がない。
 ※単位ごとに次の計算式で算出します。
 サービス提供日に配置された看護職員の延べ人数 /サービス提供日数　＜　０.９</t>
    <rPh sb="13" eb="14">
      <t>ツギ</t>
    </rPh>
    <rPh sb="17" eb="18">
      <t>シキ</t>
    </rPh>
    <rPh sb="19" eb="21">
      <t>サンシュツ</t>
    </rPh>
    <phoneticPr fontId="27"/>
  </si>
  <si>
    <t>問３</t>
    <phoneticPr fontId="2"/>
  </si>
  <si>
    <t>【地域密着型通所介護】</t>
    <phoneticPr fontId="27"/>
  </si>
  <si>
    <t>（１６）　サービス提供体制強化加算</t>
    <rPh sb="9" eb="11">
      <t>テイキョウ</t>
    </rPh>
    <rPh sb="11" eb="13">
      <t>タイセイ</t>
    </rPh>
    <rPh sb="13" eb="15">
      <t>キョウカ</t>
    </rPh>
    <rPh sb="15" eb="17">
      <t>カサン</t>
    </rPh>
    <phoneticPr fontId="27"/>
  </si>
  <si>
    <t>（１７）　科学的介護推進体制加算</t>
    <rPh sb="5" eb="8">
      <t>カガクテキ</t>
    </rPh>
    <rPh sb="8" eb="10">
      <t>カイゴ</t>
    </rPh>
    <rPh sb="10" eb="12">
      <t>スイシン</t>
    </rPh>
    <rPh sb="12" eb="14">
      <t>タイセイ</t>
    </rPh>
    <rPh sb="14" eb="16">
      <t>カサン</t>
    </rPh>
    <phoneticPr fontId="2"/>
  </si>
  <si>
    <t>（１８）　介護職員処遇改善加算</t>
    <rPh sb="5" eb="7">
      <t>カイゴ</t>
    </rPh>
    <rPh sb="7" eb="9">
      <t>ショクイン</t>
    </rPh>
    <rPh sb="9" eb="11">
      <t>ショグウ</t>
    </rPh>
    <rPh sb="11" eb="13">
      <t>カイゼン</t>
    </rPh>
    <rPh sb="13" eb="15">
      <t>カサン</t>
    </rPh>
    <phoneticPr fontId="27"/>
  </si>
  <si>
    <t>（１９）　介護職員等特定処遇改善加算(Ⅰ)(Ⅱ)</t>
    <rPh sb="5" eb="7">
      <t>カイゴ</t>
    </rPh>
    <rPh sb="7" eb="9">
      <t>ショクイン</t>
    </rPh>
    <rPh sb="9" eb="10">
      <t>トウ</t>
    </rPh>
    <rPh sb="10" eb="12">
      <t>トクテイ</t>
    </rPh>
    <rPh sb="12" eb="14">
      <t>ショグウ</t>
    </rPh>
    <rPh sb="14" eb="16">
      <t>カイゼン</t>
    </rPh>
    <rPh sb="16" eb="18">
      <t>カサン</t>
    </rPh>
    <phoneticPr fontId="27"/>
  </si>
  <si>
    <t>回答欄</t>
    <rPh sb="0" eb="2">
      <t>カイトウ</t>
    </rPh>
    <rPh sb="2" eb="3">
      <t>ラン</t>
    </rPh>
    <phoneticPr fontId="2"/>
  </si>
  <si>
    <t>（２０）　介護職員等ベースアップ等支援加算</t>
    <rPh sb="5" eb="7">
      <t>カイゴ</t>
    </rPh>
    <rPh sb="7" eb="9">
      <t>ショクイン</t>
    </rPh>
    <rPh sb="9" eb="10">
      <t>トウ</t>
    </rPh>
    <rPh sb="16" eb="17">
      <t>トウ</t>
    </rPh>
    <rPh sb="17" eb="19">
      <t>シエン</t>
    </rPh>
    <rPh sb="19" eb="21">
      <t>カサン</t>
    </rPh>
    <phoneticPr fontId="27"/>
  </si>
  <si>
    <t>　処遇改善加算（Ⅰ）～(Ⅲ)のいずれかを算定している。</t>
    <rPh sb="1" eb="3">
      <t>ショグウ</t>
    </rPh>
    <rPh sb="3" eb="5">
      <t>カイゼン</t>
    </rPh>
    <rPh sb="5" eb="7">
      <t>カサン</t>
    </rPh>
    <rPh sb="20" eb="22">
      <t>サンテイ</t>
    </rPh>
    <phoneticPr fontId="2"/>
  </si>
  <si>
    <t>　賃金改善の合計額の３分の２以上は、基本給又は決まって支払われる手当の引き上げに充てている。</t>
    <rPh sb="1" eb="3">
      <t>チンギン</t>
    </rPh>
    <rPh sb="3" eb="5">
      <t>カイゼン</t>
    </rPh>
    <rPh sb="6" eb="8">
      <t>ゴウケイ</t>
    </rPh>
    <rPh sb="8" eb="9">
      <t>ガク</t>
    </rPh>
    <rPh sb="11" eb="12">
      <t>ブン</t>
    </rPh>
    <rPh sb="14" eb="16">
      <t>イジョウ</t>
    </rPh>
    <rPh sb="18" eb="21">
      <t>キホンキュウ</t>
    </rPh>
    <rPh sb="21" eb="22">
      <t>マタ</t>
    </rPh>
    <rPh sb="23" eb="24">
      <t>キ</t>
    </rPh>
    <rPh sb="27" eb="29">
      <t>シハラ</t>
    </rPh>
    <rPh sb="32" eb="34">
      <t>テアテ</t>
    </rPh>
    <rPh sb="35" eb="36">
      <t>ヒ</t>
    </rPh>
    <rPh sb="37" eb="38">
      <t>ア</t>
    </rPh>
    <rPh sb="40" eb="41">
      <t>ア</t>
    </rPh>
    <phoneticPr fontId="2"/>
  </si>
  <si>
    <t>・勤務形態一覧表</t>
    <rPh sb="1" eb="3">
      <t>キンム</t>
    </rPh>
    <rPh sb="3" eb="5">
      <t>ケイタイ</t>
    </rPh>
    <rPh sb="5" eb="7">
      <t>イチラン</t>
    </rPh>
    <rPh sb="7" eb="8">
      <t>ヒョウ</t>
    </rPh>
    <phoneticPr fontId="27"/>
  </si>
  <si>
    <t>・利用者数一覧</t>
    <rPh sb="1" eb="3">
      <t>リヨウ</t>
    </rPh>
    <rPh sb="3" eb="4">
      <t>シャ</t>
    </rPh>
    <rPh sb="4" eb="5">
      <t>スウ</t>
    </rPh>
    <rPh sb="5" eb="7">
      <t>イチラン</t>
    </rPh>
    <phoneticPr fontId="27"/>
  </si>
  <si>
    <t>・看護職員配置一覧表</t>
    <rPh sb="1" eb="3">
      <t>カンゴ</t>
    </rPh>
    <rPh sb="3" eb="5">
      <t>ショクイン</t>
    </rPh>
    <rPh sb="5" eb="7">
      <t>ハイチ</t>
    </rPh>
    <rPh sb="7" eb="9">
      <t>イチラン</t>
    </rPh>
    <rPh sb="9" eb="10">
      <t>ヒョウ</t>
    </rPh>
    <phoneticPr fontId="27"/>
  </si>
  <si>
    <t>・介護職員配置一覧表</t>
    <rPh sb="1" eb="3">
      <t>カイゴ</t>
    </rPh>
    <rPh sb="3" eb="5">
      <t>ショクイン</t>
    </rPh>
    <rPh sb="5" eb="7">
      <t>ハイチ</t>
    </rPh>
    <rPh sb="7" eb="9">
      <t>イチラン</t>
    </rPh>
    <rPh sb="9" eb="10">
      <t>ヒョウ</t>
    </rPh>
    <phoneticPr fontId="27"/>
  </si>
  <si>
    <t>・非常災害対策計画</t>
    <rPh sb="1" eb="3">
      <t>ヒジョウ</t>
    </rPh>
    <rPh sb="3" eb="5">
      <t>サイガイ</t>
    </rPh>
    <rPh sb="5" eb="7">
      <t>タイサク</t>
    </rPh>
    <rPh sb="7" eb="9">
      <t>ケイカク</t>
    </rPh>
    <phoneticPr fontId="2"/>
  </si>
  <si>
    <t>◆人員基準については、勤務形態一覧表の作成により確認してください。</t>
    <rPh sb="1" eb="3">
      <t>ジンイン</t>
    </rPh>
    <rPh sb="3" eb="5">
      <t>キジュン</t>
    </rPh>
    <rPh sb="11" eb="13">
      <t>キンム</t>
    </rPh>
    <rPh sb="13" eb="15">
      <t>ケイタイ</t>
    </rPh>
    <rPh sb="15" eb="17">
      <t>イチラン</t>
    </rPh>
    <rPh sb="17" eb="18">
      <t>ヒョウ</t>
    </rPh>
    <rPh sb="19" eb="21">
      <t>サクセイ</t>
    </rPh>
    <rPh sb="24" eb="26">
      <t>カクニン</t>
    </rPh>
    <phoneticPr fontId="27"/>
  </si>
  <si>
    <t>令和４年度　非常災害対策点検票</t>
    <rPh sb="0" eb="1">
      <t>レイ</t>
    </rPh>
    <rPh sb="1" eb="2">
      <t>ワ</t>
    </rPh>
    <rPh sb="3" eb="5">
      <t>ネンド</t>
    </rPh>
    <rPh sb="6" eb="8">
      <t>ヒジョウ</t>
    </rPh>
    <rPh sb="8" eb="10">
      <t>サイガイ</t>
    </rPh>
    <rPh sb="10" eb="12">
      <t>タイサク</t>
    </rPh>
    <rPh sb="14" eb="15">
      <t>ヒョウ</t>
    </rPh>
    <phoneticPr fontId="27"/>
  </si>
  <si>
    <t>　毎年度、次の避難訓練を実施しているか。</t>
    <rPh sb="1" eb="4">
      <t>マイネンド</t>
    </rPh>
    <rPh sb="5" eb="6">
      <t>ツギ</t>
    </rPh>
    <rPh sb="6" eb="7">
      <t>ネンド</t>
    </rPh>
    <rPh sb="7" eb="9">
      <t>ヒナン</t>
    </rPh>
    <rPh sb="9" eb="11">
      <t>クンレン</t>
    </rPh>
    <rPh sb="12" eb="14">
      <t>ジッシ</t>
    </rPh>
    <phoneticPr fontId="27"/>
  </si>
  <si>
    <t>～この点検書は、運営指導時に拝見することがあります。～</t>
    <rPh sb="8" eb="10">
      <t>ウンエイ</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</si>
</sst>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7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0.5"/>
      <name val="ＭＳ 明朝"/>
      <family val="1"/>
      <charset val="128"/>
    </font>
    <font>
      <sz val="11"/>
      <name val="ＭＳ Ｐゴシック"/>
      <family val="3"/>
      <charset val="128"/>
    </font>
    <font>
      <sz val="6"/>
      <name val="ＭＳ 明朝"/>
      <family val="1"/>
      <charset val="128"/>
    </font>
    <font>
      <u/>
      <sz val="11"/>
      <name val="ＭＳ Ｐゴシック"/>
      <family val="3"/>
      <charset val="128"/>
    </font>
    <font>
      <sz val="10"/>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11"/>
      <name val="ＭＳ Ｐゴシック"/>
      <family val="3"/>
      <charset val="128"/>
    </font>
    <font>
      <b/>
      <sz val="12"/>
      <name val="ＭＳ ゴシック"/>
      <family val="3"/>
      <charset val="128"/>
    </font>
    <font>
      <sz val="12"/>
      <name val="ＭＳ ゴシック"/>
      <family val="3"/>
      <charset val="128"/>
    </font>
    <font>
      <sz val="10.5"/>
      <color rgb="FFFF0000"/>
      <name val="ＭＳ 明朝"/>
      <family val="1"/>
      <charset val="128"/>
    </font>
    <font>
      <sz val="12"/>
      <color rgb="FFFF0000"/>
      <name val="ＭＳ Ｐゴシック"/>
      <family val="3"/>
      <charset val="128"/>
    </font>
    <font>
      <sz val="12"/>
      <name val="ＭＳ Ｐ明朝"/>
      <family val="1"/>
      <charset val="128"/>
    </font>
    <font>
      <b/>
      <sz val="11"/>
      <name val="ＭＳ Ｐ明朝"/>
      <family val="1"/>
      <charset val="128"/>
    </font>
    <font>
      <b/>
      <u/>
      <sz val="11"/>
      <name val="ＭＳ Ｐゴシック"/>
      <family val="3"/>
      <charset val="128"/>
    </font>
    <font>
      <sz val="8"/>
      <name val="ＭＳ Ｐ明朝"/>
      <family val="1"/>
      <charset val="128"/>
    </font>
    <font>
      <sz val="12"/>
      <name val="ＭＳ Ｐゴシック"/>
      <family val="3"/>
      <charset val="128"/>
    </font>
    <font>
      <b/>
      <u/>
      <sz val="12"/>
      <name val="ＭＳ Ｐゴシック"/>
      <family val="3"/>
      <charset val="128"/>
    </font>
    <font>
      <b/>
      <u/>
      <sz val="10"/>
      <name val="ＭＳ Ｐゴシック"/>
      <family val="3"/>
      <charset val="128"/>
    </font>
    <font>
      <b/>
      <sz val="12"/>
      <name val="ＭＳ Ｐゴシック"/>
      <family val="3"/>
      <charset val="128"/>
    </font>
    <font>
      <sz val="11"/>
      <name val="ＭＳ 明朝"/>
      <family val="1"/>
      <charset val="128"/>
    </font>
    <font>
      <b/>
      <sz val="10.5"/>
      <name val="ＭＳ 明朝"/>
      <family val="1"/>
      <charset val="128"/>
    </font>
    <font>
      <sz val="9"/>
      <name val="ＭＳ 明朝"/>
      <family val="1"/>
      <charset val="128"/>
    </font>
    <font>
      <b/>
      <sz val="14"/>
      <name val="ＭＳ Ｐゴシック"/>
      <family val="3"/>
      <charset val="128"/>
    </font>
    <font>
      <b/>
      <sz val="16"/>
      <name val="ＭＳ Ｐゴシック"/>
      <family val="3"/>
      <charset val="128"/>
    </font>
    <font>
      <sz val="12"/>
      <color rgb="FFFF0000"/>
      <name val="ＭＳ Ｐ明朝"/>
      <family val="1"/>
      <charset val="128"/>
    </font>
    <font>
      <sz val="12"/>
      <name val="ＭＳ 明朝"/>
      <family val="1"/>
      <charset val="128"/>
    </font>
    <font>
      <sz val="10.5"/>
      <name val="ＭＳ Ｐゴシック"/>
      <family val="3"/>
      <charset val="128"/>
    </font>
    <font>
      <b/>
      <sz val="12"/>
      <name val="ＭＳ Ｐ明朝"/>
      <family val="1"/>
      <charset val="128"/>
    </font>
    <font>
      <b/>
      <sz val="11"/>
      <color rgb="FFFF0000"/>
      <name val="ＭＳ Ｐゴシック"/>
      <family val="3"/>
      <charset val="128"/>
    </font>
    <font>
      <b/>
      <u/>
      <sz val="12"/>
      <color indexed="10"/>
      <name val="ＭＳ Ｐゴシック"/>
      <family val="3"/>
      <charset val="128"/>
    </font>
    <font>
      <sz val="16"/>
      <name val="ＭＳ Ｐゴシック"/>
      <family val="3"/>
      <charset val="128"/>
    </font>
    <font>
      <sz val="22"/>
      <name val="UD デジタル 教科書体 N-R"/>
      <family val="1"/>
      <charset val="128"/>
    </font>
    <font>
      <sz val="11"/>
      <name val="UD デジタル 教科書体 N-R"/>
      <family val="1"/>
      <charset val="128"/>
    </font>
    <font>
      <u/>
      <sz val="11"/>
      <name val="UD デジタル 教科書体 N-R"/>
      <family val="1"/>
      <charset val="128"/>
    </font>
    <font>
      <sz val="10"/>
      <name val="UD デジタル 教科書体 N-R"/>
      <family val="1"/>
      <charset val="128"/>
    </font>
    <font>
      <sz val="11"/>
      <color rgb="FFFF0000"/>
      <name val="UD デジタル 教科書体 N-R"/>
      <family val="1"/>
      <charset val="128"/>
    </font>
    <font>
      <b/>
      <sz val="23.5"/>
      <name val="UD デジタル 教科書体 N-R"/>
      <family val="1"/>
      <charset val="128"/>
    </font>
    <font>
      <sz val="10.5"/>
      <name val="UD デジタル 教科書体 N-R"/>
      <family val="1"/>
      <charset val="128"/>
    </font>
    <font>
      <b/>
      <sz val="14"/>
      <name val="UD デジタル 教科書体 N-R"/>
      <family val="1"/>
      <charset val="128"/>
    </font>
    <font>
      <sz val="11.5"/>
      <name val="UD デジタル 教科書体 N-R"/>
      <family val="1"/>
      <charset val="128"/>
    </font>
    <font>
      <sz val="20"/>
      <name val="UD デジタル 教科書体 N-R"/>
      <family val="1"/>
      <charset val="128"/>
    </font>
    <font>
      <b/>
      <sz val="11"/>
      <name val="UD デジタル 教科書体 N-R"/>
      <family val="1"/>
      <charset val="128"/>
    </font>
    <font>
      <sz val="8"/>
      <name val="UD デジタル 教科書体 N-R"/>
      <family val="1"/>
      <charset val="128"/>
    </font>
    <font>
      <b/>
      <sz val="10"/>
      <name val="UD デジタル 教科書体 N-R"/>
      <family val="1"/>
      <charset val="128"/>
    </font>
    <font>
      <sz val="9.9"/>
      <name val="UD デジタル 教科書体 N-R"/>
      <family val="1"/>
      <charset val="128"/>
    </font>
    <font>
      <sz val="9.8000000000000007"/>
      <name val="UD デジタル 教科書体 N-R"/>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indexed="13"/>
        <bgColor indexed="64"/>
      </patternFill>
    </fill>
    <fill>
      <patternFill patternType="solid">
        <fgColor theme="2" tint="-9.9978637043366805E-2"/>
        <bgColor indexed="64"/>
      </patternFill>
    </fill>
  </fills>
  <borders count="1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style="double">
        <color indexed="64"/>
      </left>
      <right style="medium">
        <color indexed="64"/>
      </right>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38" fontId="14" fillId="0" borderId="0" applyFont="0" applyFill="0" applyBorder="0" applyAlignment="0" applyProtection="0">
      <alignment vertical="center"/>
    </xf>
    <xf numFmtId="0" fontId="25" fillId="0" borderId="0"/>
  </cellStyleXfs>
  <cellXfs count="128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6" fillId="0" borderId="0" xfId="2" applyFont="1" applyBorder="1" applyAlignment="1">
      <alignment vertical="center"/>
    </xf>
    <xf numFmtId="0" fontId="26" fillId="0" borderId="0" xfId="2" applyFont="1" applyFill="1" applyAlignment="1">
      <alignment vertical="center"/>
    </xf>
    <xf numFmtId="0" fontId="26" fillId="0" borderId="0" xfId="2" applyFont="1" applyFill="1" applyBorder="1" applyAlignment="1">
      <alignment vertical="center" wrapText="1"/>
    </xf>
    <xf numFmtId="0" fontId="26" fillId="0" borderId="0" xfId="2" applyFont="1" applyFill="1" applyBorder="1" applyAlignment="1">
      <alignment vertical="center"/>
    </xf>
    <xf numFmtId="0" fontId="25" fillId="0" borderId="0" xfId="2" applyFont="1" applyAlignment="1">
      <alignment vertical="center"/>
    </xf>
    <xf numFmtId="0" fontId="25" fillId="0" borderId="0" xfId="2" applyFont="1" applyFill="1" applyAlignment="1">
      <alignment vertical="center"/>
    </xf>
    <xf numFmtId="0" fontId="25" fillId="0" borderId="0" xfId="2" applyFont="1" applyFill="1" applyBorder="1" applyAlignment="1">
      <alignment vertical="center"/>
    </xf>
    <xf numFmtId="0" fontId="30" fillId="0" borderId="0" xfId="2" applyFont="1" applyFill="1" applyBorder="1" applyAlignment="1">
      <alignment vertical="center"/>
    </xf>
    <xf numFmtId="0" fontId="30" fillId="0" borderId="0" xfId="2" applyFont="1" applyFill="1" applyAlignment="1">
      <alignment vertical="center"/>
    </xf>
    <xf numFmtId="0" fontId="31" fillId="0" borderId="0" xfId="2" applyFont="1" applyFill="1" applyBorder="1" applyAlignment="1">
      <alignment vertical="center"/>
    </xf>
    <xf numFmtId="0" fontId="32" fillId="0" borderId="0" xfId="2" applyFont="1" applyFill="1" applyBorder="1" applyAlignment="1">
      <alignment vertical="center"/>
    </xf>
    <xf numFmtId="0" fontId="33" fillId="0" borderId="0" xfId="2" applyFont="1" applyFill="1" applyBorder="1" applyAlignment="1">
      <alignment horizontal="center" vertical="center"/>
    </xf>
    <xf numFmtId="0" fontId="34" fillId="0" borderId="0" xfId="2" applyFont="1" applyFill="1" applyBorder="1" applyAlignment="1">
      <alignment vertical="center"/>
    </xf>
    <xf numFmtId="0" fontId="35" fillId="0" borderId="0" xfId="2" applyFont="1" applyFill="1" applyBorder="1" applyAlignment="1">
      <alignment vertical="center"/>
    </xf>
    <xf numFmtId="0" fontId="37" fillId="0" borderId="0" xfId="2" applyFont="1" applyAlignment="1">
      <alignment vertical="center" wrapText="1"/>
    </xf>
    <xf numFmtId="0" fontId="25" fillId="0" borderId="0" xfId="2" applyFont="1" applyAlignment="1">
      <alignment vertical="center" wrapText="1"/>
    </xf>
    <xf numFmtId="0" fontId="38" fillId="0" borderId="0" xfId="2" applyFont="1" applyFill="1" applyBorder="1" applyAlignment="1">
      <alignment vertical="center" wrapText="1"/>
    </xf>
    <xf numFmtId="0" fontId="35" fillId="0" borderId="0" xfId="2" applyFont="1" applyFill="1" applyAlignment="1">
      <alignment vertical="center"/>
    </xf>
    <xf numFmtId="0" fontId="36" fillId="0" borderId="0" xfId="2" applyFont="1" applyFill="1" applyBorder="1" applyAlignment="1">
      <alignment vertical="center"/>
    </xf>
    <xf numFmtId="0" fontId="25" fillId="0" borderId="0" xfId="2" applyFont="1" applyFill="1" applyBorder="1" applyAlignment="1">
      <alignment horizontal="right" vertical="center"/>
    </xf>
    <xf numFmtId="0" fontId="39" fillId="0" borderId="0" xfId="2" applyFont="1" applyFill="1" applyBorder="1" applyAlignment="1">
      <alignment vertical="center"/>
    </xf>
    <xf numFmtId="0" fontId="34" fillId="0" borderId="0" xfId="2" applyFont="1" applyFill="1" applyBorder="1" applyAlignment="1">
      <alignment horizontal="right" vertical="center"/>
    </xf>
    <xf numFmtId="0" fontId="41" fillId="0" borderId="0" xfId="2" applyFont="1" applyFill="1" applyBorder="1" applyAlignment="1">
      <alignment vertical="center"/>
    </xf>
    <xf numFmtId="0" fontId="42" fillId="6" borderId="157" xfId="2" applyFont="1" applyFill="1" applyBorder="1" applyAlignment="1">
      <alignment horizontal="right" vertical="center"/>
    </xf>
    <xf numFmtId="0" fontId="31" fillId="6" borderId="43" xfId="2" applyFont="1" applyFill="1" applyBorder="1" applyAlignment="1">
      <alignment vertical="center"/>
    </xf>
    <xf numFmtId="0" fontId="31" fillId="6" borderId="16" xfId="2" applyFont="1" applyFill="1" applyBorder="1" applyAlignment="1">
      <alignment vertical="center"/>
    </xf>
    <xf numFmtId="0" fontId="31" fillId="6" borderId="31" xfId="2" applyFont="1" applyFill="1" applyBorder="1" applyAlignment="1">
      <alignment vertical="center"/>
    </xf>
    <xf numFmtId="0" fontId="33" fillId="0" borderId="31" xfId="2" applyFont="1" applyFill="1" applyBorder="1" applyAlignment="1">
      <alignment vertical="center"/>
    </xf>
    <xf numFmtId="0" fontId="31" fillId="6" borderId="160" xfId="2" applyFont="1" applyFill="1" applyBorder="1" applyAlignment="1">
      <alignment vertical="center"/>
    </xf>
    <xf numFmtId="0" fontId="31" fillId="6" borderId="161" xfId="2" applyFont="1" applyFill="1" applyBorder="1" applyAlignment="1">
      <alignment vertical="center"/>
    </xf>
    <xf numFmtId="0" fontId="31" fillId="6" borderId="162" xfId="2" applyFont="1" applyFill="1" applyBorder="1" applyAlignment="1">
      <alignment vertical="center"/>
    </xf>
    <xf numFmtId="0" fontId="31" fillId="6" borderId="163" xfId="2" applyFont="1" applyFill="1" applyBorder="1" applyAlignment="1">
      <alignment vertical="center"/>
    </xf>
    <xf numFmtId="0" fontId="33" fillId="0" borderId="163" xfId="2" applyFont="1" applyFill="1" applyBorder="1" applyAlignment="1">
      <alignment vertical="center" wrapText="1"/>
    </xf>
    <xf numFmtId="0" fontId="31" fillId="6" borderId="166" xfId="2" applyFont="1" applyFill="1" applyBorder="1" applyAlignment="1">
      <alignment vertical="center"/>
    </xf>
    <xf numFmtId="0" fontId="31" fillId="6" borderId="76" xfId="2" applyFont="1" applyFill="1" applyBorder="1" applyAlignment="1">
      <alignment vertical="center"/>
    </xf>
    <xf numFmtId="0" fontId="31" fillId="6" borderId="69" xfId="2" applyFont="1" applyFill="1" applyBorder="1" applyAlignment="1">
      <alignment vertical="center"/>
    </xf>
    <xf numFmtId="0" fontId="31" fillId="6" borderId="68" xfId="2" applyFont="1" applyFill="1" applyBorder="1" applyAlignment="1">
      <alignment vertical="center"/>
    </xf>
    <xf numFmtId="0" fontId="33" fillId="0" borderId="68" xfId="2" applyFont="1" applyFill="1" applyBorder="1" applyAlignment="1">
      <alignment vertical="center" wrapText="1"/>
    </xf>
    <xf numFmtId="0" fontId="29" fillId="0" borderId="157" xfId="2" applyFont="1" applyBorder="1" applyAlignment="1">
      <alignment horizontal="center" vertical="center"/>
    </xf>
    <xf numFmtId="0" fontId="25" fillId="6" borderId="66" xfId="2" applyFont="1" applyFill="1" applyBorder="1" applyAlignment="1">
      <alignment horizontal="center" vertical="center"/>
    </xf>
    <xf numFmtId="0" fontId="25" fillId="0" borderId="31" xfId="2" applyFont="1" applyBorder="1" applyAlignment="1">
      <alignment vertical="center"/>
    </xf>
    <xf numFmtId="0" fontId="25" fillId="0" borderId="17" xfId="2" applyFont="1" applyBorder="1" applyAlignment="1">
      <alignment vertical="center"/>
    </xf>
    <xf numFmtId="0" fontId="25" fillId="0" borderId="22" xfId="2" applyFont="1" applyBorder="1" applyAlignment="1">
      <alignment vertical="center"/>
    </xf>
    <xf numFmtId="0" fontId="25" fillId="0" borderId="0" xfId="2" applyFont="1" applyBorder="1" applyAlignment="1">
      <alignment vertical="center"/>
    </xf>
    <xf numFmtId="0" fontId="29" fillId="0" borderId="168" xfId="2" applyFont="1" applyBorder="1" applyAlignment="1">
      <alignment horizontal="center" vertical="center"/>
    </xf>
    <xf numFmtId="0" fontId="25" fillId="0" borderId="76" xfId="2" applyFont="1" applyBorder="1" applyAlignment="1">
      <alignment horizontal="center" vertical="center"/>
    </xf>
    <xf numFmtId="0" fontId="25" fillId="0" borderId="69" xfId="2" applyFont="1" applyBorder="1" applyAlignment="1">
      <alignment horizontal="center" vertical="center"/>
    </xf>
    <xf numFmtId="0" fontId="25" fillId="0" borderId="68" xfId="2" applyFont="1" applyBorder="1" applyAlignment="1">
      <alignment horizontal="center" vertical="center"/>
    </xf>
    <xf numFmtId="0" fontId="26" fillId="0" borderId="33" xfId="2" applyFont="1" applyBorder="1" applyAlignment="1">
      <alignment horizontal="center" vertical="center"/>
    </xf>
    <xf numFmtId="0" fontId="26" fillId="0" borderId="5" xfId="2" applyFont="1" applyBorder="1" applyAlignment="1">
      <alignment horizontal="center" vertical="center"/>
    </xf>
    <xf numFmtId="0" fontId="26" fillId="0" borderId="8" xfId="2" applyFont="1" applyBorder="1" applyAlignment="1">
      <alignment horizontal="center" vertical="center"/>
    </xf>
    <xf numFmtId="0" fontId="34" fillId="0" borderId="0" xfId="2" applyFont="1" applyBorder="1" applyAlignment="1">
      <alignment vertical="center"/>
    </xf>
    <xf numFmtId="0" fontId="43" fillId="0" borderId="0" xfId="2" applyFont="1" applyBorder="1" applyAlignment="1">
      <alignment vertical="center"/>
    </xf>
    <xf numFmtId="0" fontId="44" fillId="0" borderId="0" xfId="2" applyFont="1" applyBorder="1" applyAlignment="1">
      <alignment vertical="center"/>
    </xf>
    <xf numFmtId="0" fontId="45" fillId="0" borderId="0" xfId="2" applyFont="1" applyBorder="1" applyAlignment="1">
      <alignment horizontal="left" vertical="center"/>
    </xf>
    <xf numFmtId="0" fontId="46" fillId="0" borderId="0" xfId="2" applyFont="1" applyBorder="1" applyAlignment="1">
      <alignment horizontal="left" vertical="center"/>
    </xf>
    <xf numFmtId="0" fontId="44" fillId="0" borderId="0" xfId="2" applyFont="1" applyBorder="1" applyAlignment="1">
      <alignment horizontal="left" vertical="center"/>
    </xf>
    <xf numFmtId="0" fontId="47" fillId="0" borderId="0" xfId="2" applyFont="1" applyAlignment="1">
      <alignment vertical="center"/>
    </xf>
    <xf numFmtId="0" fontId="47" fillId="0" borderId="0" xfId="2" applyFont="1" applyBorder="1" applyAlignment="1">
      <alignment vertical="center"/>
    </xf>
    <xf numFmtId="0" fontId="34" fillId="0" borderId="29" xfId="2" applyFont="1" applyBorder="1" applyAlignment="1">
      <alignment vertical="center"/>
    </xf>
    <xf numFmtId="0" fontId="34" fillId="6" borderId="29" xfId="2" applyFont="1" applyFill="1" applyBorder="1" applyAlignment="1">
      <alignment vertical="center"/>
    </xf>
    <xf numFmtId="0" fontId="34" fillId="0" borderId="29" xfId="2" applyFont="1" applyBorder="1" applyAlignment="1">
      <alignment horizontal="center" vertical="center"/>
    </xf>
    <xf numFmtId="0" fontId="34" fillId="0" borderId="0" xfId="2" applyFont="1" applyBorder="1" applyAlignment="1">
      <alignment horizontal="right" vertical="center"/>
    </xf>
    <xf numFmtId="0" fontId="41" fillId="0" borderId="0" xfId="2" applyFont="1" applyBorder="1" applyAlignment="1">
      <alignment horizontal="left" vertical="center"/>
    </xf>
    <xf numFmtId="0" fontId="34" fillId="0" borderId="0" xfId="2" applyFont="1" applyBorder="1" applyAlignment="1">
      <alignment horizontal="left" vertical="center"/>
    </xf>
    <xf numFmtId="0" fontId="41" fillId="6" borderId="12" xfId="2" applyFont="1" applyFill="1" applyBorder="1" applyAlignment="1">
      <alignment horizontal="left" vertical="center"/>
    </xf>
    <xf numFmtId="0" fontId="46" fillId="0" borderId="0" xfId="2" applyFont="1" applyBorder="1" applyAlignment="1">
      <alignment vertical="center"/>
    </xf>
    <xf numFmtId="0" fontId="48" fillId="0" borderId="0" xfId="2" applyFont="1" applyBorder="1" applyAlignment="1">
      <alignment vertical="center"/>
    </xf>
    <xf numFmtId="0" fontId="48" fillId="0" borderId="0" xfId="2" applyFont="1" applyAlignment="1">
      <alignment vertical="center"/>
    </xf>
    <xf numFmtId="0" fontId="25" fillId="0" borderId="0" xfId="2" quotePrefix="1" applyFont="1" applyBorder="1" applyAlignment="1">
      <alignment vertical="center"/>
    </xf>
    <xf numFmtId="0" fontId="51" fillId="0" borderId="0" xfId="2" applyFont="1" applyBorder="1" applyAlignment="1">
      <alignment vertical="center"/>
    </xf>
    <xf numFmtId="0" fontId="25" fillId="0" borderId="0" xfId="2" applyFont="1"/>
    <xf numFmtId="0" fontId="25" fillId="0" borderId="0" xfId="2" applyFont="1" applyFill="1"/>
    <xf numFmtId="0" fontId="25" fillId="0" borderId="0" xfId="2" applyFont="1" applyFill="1" applyAlignment="1"/>
    <xf numFmtId="0" fontId="25" fillId="0" borderId="0" xfId="2" applyFont="1" applyFill="1" applyBorder="1" applyAlignment="1"/>
    <xf numFmtId="0" fontId="34" fillId="0" borderId="0" xfId="2" applyFont="1" applyFill="1" applyBorder="1" applyAlignment="1"/>
    <xf numFmtId="0" fontId="30" fillId="0" borderId="0" xfId="2" applyFont="1" applyFill="1" applyBorder="1"/>
    <xf numFmtId="0" fontId="25" fillId="0" borderId="0" xfId="2" applyFont="1" applyFill="1" applyBorder="1"/>
    <xf numFmtId="0" fontId="30" fillId="0" borderId="0" xfId="2" applyFont="1" applyFill="1" applyBorder="1" applyAlignment="1"/>
    <xf numFmtId="0" fontId="52" fillId="0" borderId="0" xfId="2" applyFont="1" applyFill="1" applyBorder="1" applyAlignment="1"/>
    <xf numFmtId="0" fontId="39" fillId="0" borderId="0" xfId="2" applyFont="1" applyFill="1" applyBorder="1" applyAlignment="1"/>
    <xf numFmtId="0" fontId="53" fillId="0" borderId="0" xfId="2" applyFont="1" applyFill="1" applyBorder="1" applyAlignment="1"/>
    <xf numFmtId="0" fontId="54" fillId="0" borderId="0" xfId="2" applyFont="1" applyFill="1" applyBorder="1" applyAlignment="1"/>
    <xf numFmtId="0" fontId="31" fillId="0" borderId="0" xfId="2" applyFont="1" applyFill="1" applyBorder="1" applyAlignment="1"/>
    <xf numFmtId="0" fontId="25" fillId="0" borderId="0" xfId="2" applyFont="1" applyFill="1" applyAlignment="1">
      <alignment horizontal="right" vertical="center"/>
    </xf>
    <xf numFmtId="0" fontId="40" fillId="0" borderId="0" xfId="2" applyFont="1" applyFill="1" applyBorder="1" applyAlignment="1">
      <alignment horizontal="right" vertical="center"/>
    </xf>
    <xf numFmtId="0" fontId="34" fillId="0" borderId="0" xfId="2" applyFont="1" applyFill="1" applyBorder="1" applyAlignment="1">
      <alignment horizontal="right"/>
    </xf>
    <xf numFmtId="0" fontId="25" fillId="0" borderId="0" xfId="2" applyFont="1" applyFill="1" applyBorder="1" applyAlignment="1">
      <alignment horizontal="left" vertical="center"/>
    </xf>
    <xf numFmtId="0" fontId="40" fillId="0" borderId="0" xfId="2" applyFont="1" applyFill="1" applyBorder="1" applyAlignment="1">
      <alignment horizontal="left" vertical="center"/>
    </xf>
    <xf numFmtId="0" fontId="32" fillId="0" borderId="0" xfId="2" applyFont="1" applyFill="1" applyBorder="1" applyAlignment="1"/>
    <xf numFmtId="0" fontId="33" fillId="0" borderId="0" xfId="2" applyFont="1" applyFill="1" applyBorder="1" applyAlignment="1">
      <alignment horizontal="center"/>
    </xf>
    <xf numFmtId="0" fontId="41" fillId="0" borderId="0" xfId="2" applyFont="1" applyFill="1" applyBorder="1" applyAlignment="1"/>
    <xf numFmtId="0" fontId="31" fillId="6" borderId="169" xfId="2" applyFont="1" applyFill="1" applyBorder="1" applyAlignment="1">
      <alignment horizontal="right"/>
    </xf>
    <xf numFmtId="0" fontId="31" fillId="6" borderId="48" xfId="2" applyFont="1" applyFill="1" applyBorder="1" applyAlignment="1"/>
    <xf numFmtId="0" fontId="31" fillId="6" borderId="50" xfId="2" applyFont="1" applyFill="1" applyBorder="1" applyAlignment="1"/>
    <xf numFmtId="0" fontId="31" fillId="6" borderId="170" xfId="2" applyFont="1" applyFill="1" applyBorder="1" applyAlignment="1"/>
    <xf numFmtId="0" fontId="25" fillId="0" borderId="0" xfId="2" applyFont="1" applyAlignment="1"/>
    <xf numFmtId="0" fontId="25" fillId="0" borderId="0" xfId="2" applyFont="1" applyBorder="1" applyAlignment="1"/>
    <xf numFmtId="0" fontId="29" fillId="0" borderId="157" xfId="2" applyFont="1" applyBorder="1" applyAlignment="1">
      <alignment horizontal="center"/>
    </xf>
    <xf numFmtId="0" fontId="25" fillId="6" borderId="66" xfId="2" applyFont="1" applyFill="1" applyBorder="1" applyAlignment="1">
      <alignment horizontal="center"/>
    </xf>
    <xf numFmtId="0" fontId="25" fillId="0" borderId="31" xfId="2" applyFont="1" applyBorder="1"/>
    <xf numFmtId="0" fontId="25" fillId="0" borderId="17" xfId="2" applyFont="1" applyBorder="1"/>
    <xf numFmtId="0" fontId="25" fillId="0" borderId="22" xfId="2" applyFont="1" applyBorder="1"/>
    <xf numFmtId="0" fontId="25" fillId="0" borderId="0" xfId="2" applyFont="1" applyBorder="1"/>
    <xf numFmtId="0" fontId="29" fillId="0" borderId="168" xfId="2" applyFont="1" applyBorder="1" applyAlignment="1">
      <alignment horizontal="center"/>
    </xf>
    <xf numFmtId="0" fontId="25" fillId="0" borderId="76" xfId="2" applyFont="1" applyBorder="1" applyAlignment="1">
      <alignment horizontal="center"/>
    </xf>
    <xf numFmtId="0" fontId="25" fillId="0" borderId="69" xfId="2" applyFont="1" applyBorder="1" applyAlignment="1">
      <alignment horizontal="center"/>
    </xf>
    <xf numFmtId="0" fontId="25" fillId="0" borderId="68" xfId="2" applyFont="1" applyBorder="1" applyAlignment="1">
      <alignment horizontal="center"/>
    </xf>
    <xf numFmtId="0" fontId="26" fillId="0" borderId="33" xfId="2" applyFont="1" applyBorder="1" applyAlignment="1">
      <alignment horizontal="center"/>
    </xf>
    <xf numFmtId="0" fontId="26" fillId="0" borderId="5" xfId="2" applyFont="1" applyBorder="1" applyAlignment="1">
      <alignment horizontal="center"/>
    </xf>
    <xf numFmtId="0" fontId="26" fillId="0" borderId="8" xfId="2" applyFont="1" applyBorder="1" applyAlignment="1">
      <alignment horizontal="center"/>
    </xf>
    <xf numFmtId="0" fontId="34" fillId="0" borderId="0" xfId="2" applyFont="1" applyBorder="1" applyAlignment="1"/>
    <xf numFmtId="0" fontId="43" fillId="0" borderId="0" xfId="2" applyFont="1" applyBorder="1" applyAlignment="1"/>
    <xf numFmtId="0" fontId="44" fillId="0" borderId="0" xfId="2" applyFont="1" applyBorder="1" applyAlignment="1"/>
    <xf numFmtId="0" fontId="45" fillId="0" borderId="0" xfId="2" applyFont="1" applyBorder="1" applyAlignment="1">
      <alignment horizontal="left"/>
    </xf>
    <xf numFmtId="0" fontId="46" fillId="0" borderId="0" xfId="2" applyFont="1" applyBorder="1" applyAlignment="1">
      <alignment horizontal="left"/>
    </xf>
    <xf numFmtId="0" fontId="44" fillId="0" borderId="0" xfId="2" applyFont="1" applyBorder="1" applyAlignment="1">
      <alignment horizontal="left"/>
    </xf>
    <xf numFmtId="0" fontId="46" fillId="0" borderId="0" xfId="2" applyFont="1" applyBorder="1" applyAlignment="1"/>
    <xf numFmtId="0" fontId="51" fillId="0" borderId="0" xfId="2" applyFont="1" applyBorder="1" applyAlignment="1"/>
    <xf numFmtId="0" fontId="46" fillId="0" borderId="0" xfId="2" applyFont="1" applyFill="1" applyBorder="1" applyAlignment="1"/>
    <xf numFmtId="0" fontId="47" fillId="0" borderId="0" xfId="2" applyFont="1" applyFill="1"/>
    <xf numFmtId="0" fontId="47" fillId="0" borderId="0" xfId="2" applyFont="1" applyFill="1" applyAlignment="1"/>
    <xf numFmtId="0" fontId="47" fillId="0" borderId="0" xfId="2" applyFont="1" applyFill="1" applyBorder="1" applyAlignment="1"/>
    <xf numFmtId="0" fontId="31" fillId="0" borderId="18" xfId="2" applyFont="1" applyFill="1" applyBorder="1" applyAlignment="1"/>
    <xf numFmtId="0" fontId="31" fillId="0" borderId="17" xfId="2" applyFont="1" applyFill="1" applyBorder="1" applyAlignment="1"/>
    <xf numFmtId="0" fontId="31" fillId="0" borderId="17" xfId="2" applyFont="1" applyFill="1" applyBorder="1" applyAlignment="1">
      <alignment horizontal="center"/>
    </xf>
    <xf numFmtId="0" fontId="34" fillId="0" borderId="17" xfId="2" applyFont="1" applyFill="1" applyBorder="1" applyAlignment="1"/>
    <xf numFmtId="0" fontId="56" fillId="0" borderId="22" xfId="2" applyFont="1" applyFill="1" applyBorder="1" applyAlignment="1"/>
    <xf numFmtId="0" fontId="31" fillId="0" borderId="10" xfId="2" applyFont="1" applyFill="1" applyBorder="1" applyAlignment="1"/>
    <xf numFmtId="0" fontId="31" fillId="0" borderId="0" xfId="2" applyFont="1" applyFill="1" applyBorder="1" applyAlignment="1">
      <alignment horizontal="center"/>
    </xf>
    <xf numFmtId="0" fontId="47" fillId="0" borderId="15" xfId="2" applyFont="1" applyFill="1" applyBorder="1"/>
    <xf numFmtId="0" fontId="31" fillId="0" borderId="6" xfId="2" applyFont="1" applyFill="1" applyBorder="1" applyAlignment="1"/>
    <xf numFmtId="0" fontId="31" fillId="0" borderId="5" xfId="2" applyFont="1" applyFill="1" applyBorder="1" applyAlignment="1"/>
    <xf numFmtId="0" fontId="31" fillId="0" borderId="5" xfId="2" applyFont="1" applyFill="1" applyBorder="1" applyAlignment="1">
      <alignment horizontal="center"/>
    </xf>
    <xf numFmtId="0" fontId="34" fillId="0" borderId="5" xfId="2" applyFont="1" applyFill="1" applyBorder="1" applyAlignment="1"/>
    <xf numFmtId="0" fontId="47" fillId="0" borderId="8" xfId="2" applyFont="1" applyFill="1" applyBorder="1"/>
    <xf numFmtId="0" fontId="53" fillId="0" borderId="0" xfId="2" applyFont="1" applyFill="1" applyBorder="1" applyAlignment="1">
      <alignment vertical="center"/>
    </xf>
    <xf numFmtId="0" fontId="53" fillId="0" borderId="0" xfId="2" applyFont="1" applyFill="1" applyAlignment="1">
      <alignment vertical="center"/>
    </xf>
    <xf numFmtId="0" fontId="46" fillId="0" borderId="0" xfId="2" applyFont="1" applyFill="1" applyBorder="1" applyAlignment="1">
      <alignment vertical="center"/>
    </xf>
    <xf numFmtId="0" fontId="43" fillId="0" borderId="0" xfId="2" applyFont="1" applyFill="1" applyBorder="1" applyAlignment="1">
      <alignment vertical="center"/>
    </xf>
    <xf numFmtId="0" fontId="52" fillId="0" borderId="0" xfId="2" applyFont="1" applyFill="1" applyBorder="1" applyAlignment="1">
      <alignment vertical="center"/>
    </xf>
    <xf numFmtId="0" fontId="54" fillId="0" borderId="0" xfId="2" applyFont="1" applyFill="1" applyBorder="1" applyAlignment="1">
      <alignment vertical="center"/>
    </xf>
    <xf numFmtId="0" fontId="25" fillId="0" borderId="0" xfId="2" applyFont="1" applyBorder="1" applyAlignment="1">
      <alignment horizontal="left" vertical="center"/>
    </xf>
    <xf numFmtId="0" fontId="26" fillId="0" borderId="134" xfId="2" applyFont="1" applyBorder="1" applyAlignment="1">
      <alignment vertical="center"/>
    </xf>
    <xf numFmtId="0" fontId="25" fillId="0" borderId="131" xfId="2" applyFont="1" applyBorder="1" applyAlignment="1">
      <alignment horizontal="center" vertical="center"/>
    </xf>
    <xf numFmtId="0" fontId="28" fillId="0" borderId="131" xfId="2" applyFont="1" applyBorder="1" applyAlignment="1">
      <alignment horizontal="center" vertical="center"/>
    </xf>
    <xf numFmtId="0" fontId="58" fillId="0" borderId="131" xfId="2" applyFont="1" applyBorder="1" applyAlignment="1">
      <alignment horizontal="center" vertical="center"/>
    </xf>
    <xf numFmtId="0" fontId="26" fillId="0" borderId="131" xfId="2" applyFont="1" applyBorder="1" applyAlignment="1">
      <alignment vertical="center"/>
    </xf>
    <xf numFmtId="0" fontId="25" fillId="0" borderId="131" xfId="2" applyFont="1" applyFill="1" applyBorder="1" applyAlignment="1">
      <alignment vertical="center"/>
    </xf>
    <xf numFmtId="0" fontId="26" fillId="0" borderId="132" xfId="2" applyFont="1" applyBorder="1" applyAlignment="1">
      <alignment vertical="center"/>
    </xf>
    <xf numFmtId="0" fontId="28" fillId="0" borderId="0" xfId="2" applyFont="1" applyBorder="1" applyAlignment="1">
      <alignment vertical="center"/>
    </xf>
    <xf numFmtId="0" fontId="28" fillId="0" borderId="134" xfId="2" applyFont="1" applyBorder="1" applyAlignment="1">
      <alignment vertical="center"/>
    </xf>
    <xf numFmtId="0" fontId="28" fillId="0" borderId="17" xfId="2" applyFont="1" applyBorder="1" applyAlignment="1">
      <alignment vertical="center"/>
    </xf>
    <xf numFmtId="0" fontId="25" fillId="0" borderId="17" xfId="2" applyFont="1" applyFill="1" applyBorder="1" applyAlignment="1">
      <alignment vertical="center"/>
    </xf>
    <xf numFmtId="0" fontId="31" fillId="0" borderId="17" xfId="2" applyFont="1" applyFill="1" applyBorder="1" applyAlignment="1">
      <alignment vertical="center"/>
    </xf>
    <xf numFmtId="0" fontId="26" fillId="0" borderId="171" xfId="2" applyFont="1" applyBorder="1" applyAlignment="1">
      <alignment vertical="center"/>
    </xf>
    <xf numFmtId="0" fontId="31" fillId="0" borderId="134" xfId="2" applyFont="1" applyFill="1" applyBorder="1" applyAlignment="1">
      <alignment vertical="center"/>
    </xf>
    <xf numFmtId="0" fontId="31" fillId="0" borderId="136" xfId="2" applyFont="1" applyFill="1" applyBorder="1" applyAlignment="1">
      <alignment vertical="center"/>
    </xf>
    <xf numFmtId="0" fontId="31" fillId="0" borderId="137" xfId="2" applyFont="1" applyFill="1" applyBorder="1" applyAlignment="1">
      <alignment vertical="center"/>
    </xf>
    <xf numFmtId="0" fontId="26" fillId="0" borderId="0" xfId="2" applyFont="1" applyBorder="1" applyAlignment="1">
      <alignment horizontal="right" vertical="center"/>
    </xf>
    <xf numFmtId="0" fontId="26" fillId="0" borderId="0" xfId="2" applyFont="1" applyFill="1" applyBorder="1" applyAlignment="1">
      <alignment horizontal="left" vertical="center"/>
    </xf>
    <xf numFmtId="0" fontId="29" fillId="6" borderId="157" xfId="2" applyFont="1" applyFill="1" applyBorder="1" applyAlignment="1">
      <alignment horizontal="right" vertical="center"/>
    </xf>
    <xf numFmtId="0" fontId="31" fillId="6" borderId="48" xfId="2" applyFont="1" applyFill="1" applyBorder="1" applyAlignment="1">
      <alignment vertical="center"/>
    </xf>
    <xf numFmtId="0" fontId="31" fillId="6" borderId="50" xfId="2" applyFont="1" applyFill="1" applyBorder="1" applyAlignment="1">
      <alignment vertical="center"/>
    </xf>
    <xf numFmtId="0" fontId="31" fillId="6" borderId="170" xfId="2" applyFont="1" applyFill="1" applyBorder="1" applyAlignment="1">
      <alignment vertical="center"/>
    </xf>
    <xf numFmtId="0" fontId="29" fillId="0" borderId="31" xfId="2" applyFont="1" applyBorder="1" applyAlignment="1">
      <alignment horizontal="right" vertical="center"/>
    </xf>
    <xf numFmtId="0" fontId="46" fillId="0" borderId="17" xfId="2" applyFont="1" applyBorder="1" applyAlignment="1">
      <alignment horizontal="left" vertical="center"/>
    </xf>
    <xf numFmtId="0" fontId="46" fillId="0" borderId="22" xfId="2" applyFont="1" applyBorder="1" applyAlignment="1">
      <alignment horizontal="left" vertical="center" wrapText="1"/>
    </xf>
    <xf numFmtId="0" fontId="47" fillId="0" borderId="0" xfId="2" applyFont="1" applyFill="1" applyAlignment="1">
      <alignment vertical="center"/>
    </xf>
    <xf numFmtId="0" fontId="47" fillId="0" borderId="18" xfId="2" applyFont="1" applyFill="1" applyBorder="1" applyAlignment="1">
      <alignment vertical="center"/>
    </xf>
    <xf numFmtId="0" fontId="47" fillId="0" borderId="17" xfId="2" applyFont="1" applyFill="1" applyBorder="1" applyAlignment="1">
      <alignment vertical="center"/>
    </xf>
    <xf numFmtId="0" fontId="31" fillId="0" borderId="17" xfId="2" applyFont="1" applyFill="1" applyBorder="1" applyAlignment="1">
      <alignment horizontal="center" vertical="center"/>
    </xf>
    <xf numFmtId="0" fontId="34" fillId="0" borderId="17" xfId="2" applyFont="1" applyFill="1" applyBorder="1" applyAlignment="1">
      <alignment vertical="center"/>
    </xf>
    <xf numFmtId="0" fontId="56" fillId="0" borderId="22" xfId="2" applyFont="1" applyFill="1" applyBorder="1" applyAlignment="1">
      <alignment vertical="center"/>
    </xf>
    <xf numFmtId="0" fontId="47" fillId="0" borderId="0" xfId="2" applyFont="1" applyFill="1" applyBorder="1" applyAlignment="1">
      <alignment vertical="center"/>
    </xf>
    <xf numFmtId="0" fontId="47" fillId="0" borderId="10" xfId="2" applyFont="1" applyFill="1" applyBorder="1" applyAlignment="1">
      <alignment vertical="center"/>
    </xf>
    <xf numFmtId="0" fontId="31" fillId="0" borderId="0" xfId="2" applyFont="1" applyFill="1" applyBorder="1" applyAlignment="1">
      <alignment horizontal="center" vertical="center"/>
    </xf>
    <xf numFmtId="0" fontId="34" fillId="0" borderId="15" xfId="2" applyFont="1" applyFill="1" applyBorder="1" applyAlignment="1">
      <alignment vertical="center"/>
    </xf>
    <xf numFmtId="0" fontId="31" fillId="0" borderId="10" xfId="2" applyFont="1" applyFill="1" applyBorder="1" applyAlignment="1">
      <alignment vertical="center"/>
    </xf>
    <xf numFmtId="0" fontId="31" fillId="0" borderId="6" xfId="2" applyFont="1" applyFill="1" applyBorder="1" applyAlignment="1">
      <alignment vertical="center"/>
    </xf>
    <xf numFmtId="0" fontId="31" fillId="0" borderId="5" xfId="2" applyFont="1" applyFill="1" applyBorder="1" applyAlignment="1">
      <alignment vertical="center"/>
    </xf>
    <xf numFmtId="0" fontId="31" fillId="0" borderId="5" xfId="2" applyFont="1" applyFill="1" applyBorder="1" applyAlignment="1">
      <alignment horizontal="center" vertical="center"/>
    </xf>
    <xf numFmtId="0" fontId="34" fillId="0" borderId="5" xfId="2" applyFont="1" applyFill="1" applyBorder="1" applyAlignment="1">
      <alignment vertical="center"/>
    </xf>
    <xf numFmtId="0" fontId="34" fillId="0" borderId="8" xfId="2" applyFont="1" applyFill="1" applyBorder="1" applyAlignment="1">
      <alignment vertical="center"/>
    </xf>
    <xf numFmtId="0" fontId="50" fillId="0" borderId="0" xfId="2" applyFont="1" applyBorder="1" applyAlignment="1">
      <alignment horizontal="center" vertical="center"/>
    </xf>
    <xf numFmtId="0" fontId="60" fillId="0" borderId="0" xfId="2" applyFont="1" applyAlignment="1">
      <alignment vertical="center"/>
    </xf>
    <xf numFmtId="0" fontId="60" fillId="3" borderId="0" xfId="2" applyNumberFormat="1" applyFont="1" applyFill="1" applyAlignment="1">
      <alignment vertical="center"/>
    </xf>
    <xf numFmtId="0" fontId="60" fillId="3" borderId="0" xfId="2" applyFont="1" applyFill="1" applyAlignment="1">
      <alignment vertical="center"/>
    </xf>
    <xf numFmtId="0" fontId="60" fillId="3" borderId="35" xfId="2" applyNumberFormat="1" applyFont="1" applyFill="1" applyBorder="1" applyAlignment="1">
      <alignment horizontal="left" vertical="center"/>
    </xf>
    <xf numFmtId="0" fontId="60" fillId="3" borderId="156" xfId="2" applyNumberFormat="1" applyFont="1" applyFill="1" applyBorder="1" applyAlignment="1">
      <alignment horizontal="left" vertical="center"/>
    </xf>
    <xf numFmtId="0" fontId="60" fillId="3" borderId="35" xfId="2" applyFont="1" applyFill="1" applyBorder="1" applyAlignment="1">
      <alignment vertical="center"/>
    </xf>
    <xf numFmtId="0" fontId="60" fillId="3" borderId="36" xfId="2" applyFont="1" applyFill="1" applyBorder="1" applyAlignment="1">
      <alignment vertical="center"/>
    </xf>
    <xf numFmtId="0" fontId="60" fillId="3" borderId="9" xfId="2" applyNumberFormat="1" applyFont="1" applyFill="1" applyBorder="1" applyAlignment="1">
      <alignment vertical="center"/>
    </xf>
    <xf numFmtId="0" fontId="60" fillId="3" borderId="155" xfId="2" applyNumberFormat="1" applyFont="1" applyFill="1" applyBorder="1" applyAlignment="1">
      <alignment vertical="center"/>
    </xf>
    <xf numFmtId="0" fontId="60" fillId="3" borderId="25" xfId="2" applyNumberFormat="1" applyFont="1" applyFill="1" applyBorder="1" applyAlignment="1">
      <alignment vertical="center"/>
    </xf>
    <xf numFmtId="0" fontId="60" fillId="3" borderId="153" xfId="2" applyNumberFormat="1" applyFont="1" applyFill="1" applyBorder="1" applyAlignment="1">
      <alignment vertical="center"/>
    </xf>
    <xf numFmtId="0" fontId="60" fillId="0" borderId="0" xfId="2" applyNumberFormat="1" applyFont="1" applyBorder="1" applyAlignment="1">
      <alignment horizontal="center" vertical="center" textRotation="255"/>
    </xf>
    <xf numFmtId="0" fontId="60" fillId="0" borderId="35" xfId="2" applyNumberFormat="1" applyFont="1" applyBorder="1" applyAlignment="1">
      <alignment horizontal="center" vertical="center"/>
    </xf>
    <xf numFmtId="0" fontId="60" fillId="0" borderId="0" xfId="2" applyNumberFormat="1" applyFont="1" applyBorder="1" applyAlignment="1">
      <alignment horizontal="center" vertical="center"/>
    </xf>
    <xf numFmtId="0" fontId="60" fillId="0" borderId="0" xfId="2" applyFont="1" applyBorder="1" applyAlignment="1">
      <alignment vertical="center"/>
    </xf>
    <xf numFmtId="0" fontId="60" fillId="3" borderId="0" xfId="2" applyNumberFormat="1" applyFont="1" applyFill="1" applyBorder="1" applyAlignment="1">
      <alignment horizontal="left" vertical="center"/>
    </xf>
    <xf numFmtId="0" fontId="60" fillId="3" borderId="0" xfId="2" applyFont="1" applyFill="1" applyBorder="1" applyAlignment="1">
      <alignment horizontal="center" vertical="center"/>
    </xf>
    <xf numFmtId="0" fontId="60" fillId="3" borderId="0" xfId="2" applyNumberFormat="1" applyFont="1" applyFill="1" applyBorder="1" applyAlignment="1">
      <alignment horizontal="center" vertical="center"/>
    </xf>
    <xf numFmtId="0" fontId="60" fillId="3" borderId="0" xfId="2" applyNumberFormat="1" applyFont="1" applyFill="1" applyBorder="1" applyAlignment="1">
      <alignment vertical="center"/>
    </xf>
    <xf numFmtId="0" fontId="60" fillId="3" borderId="0" xfId="2" applyFont="1" applyFill="1" applyBorder="1" applyAlignment="1">
      <alignment vertical="center"/>
    </xf>
    <xf numFmtId="0" fontId="60" fillId="0" borderId="0" xfId="2" applyNumberFormat="1" applyFont="1" applyBorder="1" applyAlignment="1">
      <alignment vertical="center"/>
    </xf>
    <xf numFmtId="0" fontId="60" fillId="0" borderId="0" xfId="2" applyNumberFormat="1" applyFont="1" applyBorder="1" applyAlignment="1">
      <alignment horizontal="left" vertical="center"/>
    </xf>
    <xf numFmtId="0" fontId="60" fillId="0" borderId="0" xfId="2" applyNumberFormat="1" applyFont="1" applyAlignment="1">
      <alignment horizontal="center" vertical="center"/>
    </xf>
    <xf numFmtId="0" fontId="60" fillId="0" borderId="0" xfId="2" applyNumberFormat="1" applyFont="1" applyAlignment="1">
      <alignment vertical="center"/>
    </xf>
    <xf numFmtId="0" fontId="60" fillId="0" borderId="0" xfId="2" applyFont="1" applyAlignment="1">
      <alignment horizontal="center" vertical="center"/>
    </xf>
    <xf numFmtId="0" fontId="60" fillId="3" borderId="0" xfId="2" applyNumberFormat="1" applyFont="1" applyFill="1" applyAlignment="1">
      <alignment horizontal="center" vertical="center"/>
    </xf>
    <xf numFmtId="0" fontId="60" fillId="3" borderId="12" xfId="2" applyNumberFormat="1" applyFont="1" applyFill="1" applyBorder="1" applyAlignment="1">
      <alignment horizontal="center" vertical="center"/>
    </xf>
    <xf numFmtId="0" fontId="61" fillId="3" borderId="0" xfId="2" applyFont="1" applyFill="1" applyBorder="1" applyAlignment="1">
      <alignment vertical="center"/>
    </xf>
    <xf numFmtId="0" fontId="60" fillId="3" borderId="0" xfId="2" applyFont="1" applyFill="1" applyBorder="1" applyAlignment="1">
      <alignment horizontal="left" vertical="center" wrapText="1"/>
    </xf>
    <xf numFmtId="0" fontId="60" fillId="3" borderId="0" xfId="2" applyNumberFormat="1" applyFont="1" applyFill="1" applyBorder="1" applyAlignment="1">
      <alignment vertical="center" wrapText="1" shrinkToFit="1"/>
    </xf>
    <xf numFmtId="0" fontId="60" fillId="3" borderId="0" xfId="2" applyNumberFormat="1" applyFont="1" applyFill="1" applyBorder="1" applyAlignment="1">
      <alignment vertical="center" wrapText="1"/>
    </xf>
    <xf numFmtId="0" fontId="60" fillId="0" borderId="0" xfId="2" applyFont="1" applyFill="1" applyAlignment="1">
      <alignment vertical="center"/>
    </xf>
    <xf numFmtId="0" fontId="60" fillId="0" borderId="0" xfId="2" applyFont="1" applyBorder="1" applyAlignment="1">
      <alignment vertical="center" wrapText="1"/>
    </xf>
    <xf numFmtId="0" fontId="60" fillId="3" borderId="0" xfId="2" applyNumberFormat="1" applyFont="1" applyFill="1" applyBorder="1" applyAlignment="1">
      <alignment horizontal="center" vertical="center" shrinkToFit="1"/>
    </xf>
    <xf numFmtId="0" fontId="60" fillId="3" borderId="0" xfId="2" applyFont="1" applyFill="1" applyBorder="1" applyAlignment="1">
      <alignment vertical="center" wrapText="1"/>
    </xf>
    <xf numFmtId="0" fontId="60" fillId="3" borderId="0" xfId="2" applyFont="1" applyFill="1" applyBorder="1" applyAlignment="1">
      <alignment horizontal="center" vertical="center" wrapText="1"/>
    </xf>
    <xf numFmtId="0" fontId="60" fillId="0" borderId="0" xfId="2" applyNumberFormat="1" applyFont="1" applyFill="1" applyAlignment="1">
      <alignment vertical="center"/>
    </xf>
    <xf numFmtId="0" fontId="63" fillId="0" borderId="0" xfId="2" applyFont="1" applyAlignment="1">
      <alignment vertical="center"/>
    </xf>
    <xf numFmtId="0" fontId="60" fillId="3" borderId="0" xfId="2" applyFont="1" applyFill="1" applyAlignment="1">
      <alignment vertical="center" wrapText="1"/>
    </xf>
    <xf numFmtId="0" fontId="60" fillId="0" borderId="0" xfId="2" applyFont="1" applyBorder="1" applyAlignment="1">
      <alignment horizontal="left" vertical="center"/>
    </xf>
    <xf numFmtId="0" fontId="60" fillId="3" borderId="0" xfId="2" applyNumberFormat="1" applyFont="1" applyFill="1" applyAlignment="1">
      <alignment horizontal="left" vertical="center"/>
    </xf>
    <xf numFmtId="0" fontId="60" fillId="3" borderId="36" xfId="2" applyFont="1" applyFill="1" applyBorder="1" applyAlignment="1">
      <alignment vertical="center" wrapText="1"/>
    </xf>
    <xf numFmtId="0" fontId="60" fillId="0" borderId="0" xfId="2" applyNumberFormat="1" applyFont="1" applyFill="1" applyBorder="1" applyAlignment="1">
      <alignment horizontal="left" vertical="center"/>
    </xf>
    <xf numFmtId="0" fontId="60" fillId="3" borderId="0" xfId="2" applyFont="1" applyFill="1" applyAlignment="1">
      <alignment horizontal="left" vertical="center" wrapText="1"/>
    </xf>
    <xf numFmtId="0" fontId="61" fillId="3" borderId="0" xfId="2" applyFont="1" applyFill="1" applyBorder="1" applyAlignment="1">
      <alignment vertical="center" wrapText="1"/>
    </xf>
    <xf numFmtId="0" fontId="61" fillId="0" borderId="0" xfId="2" applyFont="1" applyBorder="1" applyAlignment="1">
      <alignment vertical="center" wrapText="1"/>
    </xf>
    <xf numFmtId="0" fontId="60" fillId="3" borderId="134" xfId="2" applyNumberFormat="1" applyFont="1" applyFill="1" applyBorder="1" applyAlignment="1">
      <alignment horizontal="right" vertical="center"/>
    </xf>
    <xf numFmtId="0" fontId="60" fillId="3" borderId="133" xfId="2" applyFont="1" applyFill="1" applyBorder="1" applyAlignment="1">
      <alignment vertical="center"/>
    </xf>
    <xf numFmtId="0" fontId="60" fillId="3" borderId="134" xfId="2" applyFont="1" applyFill="1" applyBorder="1" applyAlignment="1">
      <alignment vertical="center"/>
    </xf>
    <xf numFmtId="0" fontId="60" fillId="3" borderId="134" xfId="2" applyNumberFormat="1" applyFont="1" applyFill="1" applyBorder="1" applyAlignment="1">
      <alignment vertical="center"/>
    </xf>
    <xf numFmtId="0" fontId="60" fillId="0" borderId="0" xfId="2" applyNumberFormat="1" applyFont="1" applyBorder="1" applyAlignment="1">
      <alignment horizontal="right" vertical="center"/>
    </xf>
    <xf numFmtId="0" fontId="60" fillId="0" borderId="0" xfId="2" applyNumberFormat="1" applyFont="1" applyAlignment="1">
      <alignment horizontal="left" vertical="center"/>
    </xf>
    <xf numFmtId="0" fontId="60" fillId="3" borderId="65" xfId="2" applyNumberFormat="1" applyFont="1" applyFill="1" applyBorder="1" applyAlignment="1">
      <alignment vertical="center"/>
    </xf>
    <xf numFmtId="0" fontId="60" fillId="3" borderId="12" xfId="2" applyNumberFormat="1" applyFont="1" applyFill="1" applyBorder="1" applyAlignment="1">
      <alignment vertical="center"/>
    </xf>
    <xf numFmtId="0" fontId="60" fillId="3" borderId="65" xfId="2" applyNumberFormat="1" applyFont="1" applyFill="1" applyBorder="1" applyAlignment="1">
      <alignment horizontal="left" vertical="center"/>
    </xf>
    <xf numFmtId="0" fontId="60" fillId="3" borderId="26" xfId="2" applyNumberFormat="1" applyFont="1" applyFill="1" applyBorder="1" applyAlignment="1">
      <alignment horizontal="left" vertical="center"/>
    </xf>
    <xf numFmtId="0" fontId="60" fillId="3" borderId="14" xfId="2" applyNumberFormat="1" applyFont="1" applyFill="1" applyBorder="1" applyAlignment="1">
      <alignment horizontal="left" vertical="center"/>
    </xf>
    <xf numFmtId="0" fontId="60" fillId="3" borderId="177" xfId="2" applyNumberFormat="1" applyFont="1" applyFill="1" applyBorder="1" applyAlignment="1">
      <alignment horizontal="center" vertical="center"/>
    </xf>
    <xf numFmtId="0" fontId="60" fillId="3" borderId="179" xfId="2" applyNumberFormat="1" applyFont="1" applyFill="1" applyBorder="1" applyAlignment="1">
      <alignment horizontal="center" vertical="center"/>
    </xf>
    <xf numFmtId="0" fontId="60" fillId="3" borderId="19" xfId="2" applyNumberFormat="1" applyFont="1" applyFill="1" applyBorder="1" applyAlignment="1">
      <alignment horizontal="center" vertical="center"/>
    </xf>
    <xf numFmtId="0" fontId="60" fillId="3" borderId="75" xfId="2" applyNumberFormat="1" applyFont="1" applyFill="1" applyBorder="1" applyAlignment="1">
      <alignment horizontal="center" vertical="center"/>
    </xf>
    <xf numFmtId="0" fontId="60" fillId="3" borderId="30" xfId="2" applyNumberFormat="1" applyFont="1" applyFill="1" applyBorder="1" applyAlignment="1">
      <alignment horizontal="center" vertical="center"/>
    </xf>
    <xf numFmtId="0" fontId="60" fillId="3" borderId="180" xfId="2" applyNumberFormat="1" applyFont="1" applyFill="1" applyBorder="1" applyAlignment="1">
      <alignment horizontal="center" vertical="center"/>
    </xf>
    <xf numFmtId="0" fontId="60" fillId="3" borderId="11" xfId="2" applyNumberFormat="1" applyFont="1" applyFill="1" applyBorder="1" applyAlignment="1">
      <alignment horizontal="center" vertical="center"/>
    </xf>
    <xf numFmtId="0" fontId="60" fillId="3" borderId="19" xfId="2" applyNumberFormat="1" applyFont="1" applyFill="1" applyBorder="1" applyAlignment="1">
      <alignment horizontal="center" vertical="center" shrinkToFit="1"/>
    </xf>
    <xf numFmtId="0" fontId="60" fillId="3" borderId="177" xfId="2" applyNumberFormat="1" applyFont="1" applyFill="1" applyBorder="1" applyAlignment="1">
      <alignment horizontal="center" vertical="center" wrapText="1"/>
    </xf>
    <xf numFmtId="0" fontId="60" fillId="3" borderId="179" xfId="2" applyNumberFormat="1" applyFont="1" applyFill="1" applyBorder="1" applyAlignment="1">
      <alignment horizontal="center" vertical="center" wrapText="1"/>
    </xf>
    <xf numFmtId="0" fontId="60" fillId="3" borderId="11" xfId="2" applyNumberFormat="1" applyFont="1" applyFill="1" applyBorder="1" applyAlignment="1">
      <alignment horizontal="center" vertical="center" wrapText="1"/>
    </xf>
    <xf numFmtId="0" fontId="60" fillId="3" borderId="19" xfId="2" applyNumberFormat="1" applyFont="1" applyFill="1" applyBorder="1" applyAlignment="1">
      <alignment horizontal="center" vertical="center" wrapText="1"/>
    </xf>
    <xf numFmtId="0" fontId="60" fillId="3" borderId="180" xfId="2" applyNumberFormat="1" applyFont="1" applyFill="1" applyBorder="1" applyAlignment="1">
      <alignment horizontal="center" vertical="center" wrapText="1"/>
    </xf>
    <xf numFmtId="0" fontId="60" fillId="3" borderId="179" xfId="2" applyNumberFormat="1" applyFont="1" applyFill="1" applyBorder="1" applyAlignment="1">
      <alignment horizontal="center" vertical="center" shrinkToFit="1"/>
    </xf>
    <xf numFmtId="0" fontId="60" fillId="0" borderId="177" xfId="2" applyNumberFormat="1" applyFont="1" applyBorder="1" applyAlignment="1">
      <alignment horizontal="center" vertical="center"/>
    </xf>
    <xf numFmtId="0" fontId="60" fillId="0" borderId="179" xfId="2" applyNumberFormat="1" applyFont="1" applyBorder="1" applyAlignment="1">
      <alignment horizontal="center" vertical="center"/>
    </xf>
    <xf numFmtId="0" fontId="60" fillId="0" borderId="19" xfId="2" applyNumberFormat="1" applyFont="1" applyBorder="1" applyAlignment="1">
      <alignment horizontal="center" vertical="center"/>
    </xf>
    <xf numFmtId="0" fontId="60" fillId="3" borderId="11" xfId="2" applyNumberFormat="1" applyFont="1" applyFill="1" applyBorder="1" applyAlignment="1">
      <alignment horizontal="center" vertical="center" shrinkToFit="1"/>
    </xf>
    <xf numFmtId="0" fontId="65" fillId="0" borderId="0" xfId="2" applyFont="1"/>
    <xf numFmtId="0" fontId="66" fillId="0" borderId="0" xfId="2" applyNumberFormat="1" applyFont="1" applyBorder="1" applyAlignment="1">
      <alignment horizontal="left" vertical="center"/>
    </xf>
    <xf numFmtId="0" fontId="62" fillId="0" borderId="0" xfId="2" applyNumberFormat="1" applyFont="1" applyBorder="1" applyAlignment="1">
      <alignment horizontal="center" vertical="center"/>
    </xf>
    <xf numFmtId="0" fontId="67" fillId="0" borderId="0" xfId="2" applyNumberFormat="1" applyFont="1" applyBorder="1" applyAlignment="1">
      <alignment horizontal="center" vertical="center"/>
    </xf>
    <xf numFmtId="0" fontId="65" fillId="0" borderId="0" xfId="2" applyNumberFormat="1" applyFont="1" applyBorder="1" applyAlignment="1">
      <alignment vertical="center"/>
    </xf>
    <xf numFmtId="0" fontId="65" fillId="0" borderId="0" xfId="2" applyNumberFormat="1" applyFont="1" applyBorder="1"/>
    <xf numFmtId="0" fontId="62" fillId="0" borderId="0" xfId="2" applyNumberFormat="1" applyFont="1" applyBorder="1" applyAlignment="1">
      <alignment horizontal="left" vertical="center"/>
    </xf>
    <xf numFmtId="0" fontId="65" fillId="0" borderId="0" xfId="2" applyFont="1" applyBorder="1"/>
    <xf numFmtId="0" fontId="68" fillId="0" borderId="0" xfId="2" applyFont="1" applyBorder="1" applyAlignment="1">
      <alignment vertical="center"/>
    </xf>
    <xf numFmtId="0" fontId="69" fillId="0" borderId="0" xfId="2" applyNumberFormat="1" applyFont="1" applyAlignment="1">
      <alignment vertical="center"/>
    </xf>
    <xf numFmtId="0" fontId="62" fillId="0" borderId="0" xfId="2" applyNumberFormat="1" applyFont="1" applyAlignment="1">
      <alignment horizontal="center" vertical="center"/>
    </xf>
    <xf numFmtId="0" fontId="65" fillId="0" borderId="0" xfId="2" applyNumberFormat="1" applyFont="1"/>
    <xf numFmtId="0" fontId="65" fillId="0" borderId="29" xfId="2" applyFont="1" applyBorder="1" applyAlignment="1">
      <alignment horizontal="center" vertical="center"/>
    </xf>
    <xf numFmtId="0" fontId="62" fillId="8" borderId="40" xfId="2" applyNumberFormat="1" applyFont="1" applyFill="1" applyBorder="1" applyAlignment="1">
      <alignment horizontal="center" vertical="center"/>
    </xf>
    <xf numFmtId="0" fontId="60" fillId="8" borderId="24" xfId="2" applyFont="1" applyFill="1" applyBorder="1" applyAlignment="1">
      <alignment horizontal="left" vertical="center" wrapText="1"/>
    </xf>
    <xf numFmtId="0" fontId="60" fillId="8" borderId="23" xfId="2" applyFont="1" applyFill="1" applyBorder="1" applyAlignment="1">
      <alignment horizontal="left" vertical="center" wrapText="1"/>
    </xf>
    <xf numFmtId="0" fontId="60" fillId="8" borderId="12" xfId="2" applyFont="1" applyFill="1" applyBorder="1" applyAlignment="1">
      <alignment horizontal="left" vertical="center" wrapText="1"/>
    </xf>
    <xf numFmtId="0" fontId="60" fillId="0" borderId="12" xfId="2" applyFont="1" applyFill="1" applyBorder="1" applyAlignment="1">
      <alignment horizontal="left" vertical="center" wrapText="1"/>
    </xf>
    <xf numFmtId="0" fontId="62" fillId="8" borderId="39" xfId="2" applyNumberFormat="1" applyFont="1" applyFill="1" applyBorder="1" applyAlignment="1">
      <alignment horizontal="center" vertical="center"/>
    </xf>
    <xf numFmtId="0" fontId="62" fillId="8" borderId="23" xfId="2" applyNumberFormat="1" applyFont="1" applyFill="1" applyBorder="1" applyAlignment="1">
      <alignment horizontal="center" vertical="center"/>
    </xf>
    <xf numFmtId="0" fontId="65" fillId="8" borderId="39" xfId="2" applyFont="1" applyFill="1" applyBorder="1" applyAlignment="1">
      <alignment horizontal="center" vertical="center" shrinkToFit="1"/>
    </xf>
    <xf numFmtId="0" fontId="60" fillId="0" borderId="0" xfId="2" applyFont="1" applyFill="1" applyBorder="1" applyAlignment="1">
      <alignment horizontal="left" vertical="center" wrapText="1"/>
    </xf>
    <xf numFmtId="0" fontId="68" fillId="0" borderId="0" xfId="2" applyFont="1" applyBorder="1" applyAlignment="1">
      <alignment horizontal="center" vertical="center"/>
    </xf>
    <xf numFmtId="0" fontId="71" fillId="0" borderId="0" xfId="2" applyNumberFormat="1" applyFont="1" applyBorder="1" applyAlignment="1">
      <alignment vertical="center"/>
    </xf>
    <xf numFmtId="0" fontId="65" fillId="0" borderId="0" xfId="2" applyNumberFormat="1" applyFont="1" applyBorder="1" applyAlignment="1"/>
    <xf numFmtId="0" fontId="65" fillId="0" borderId="0" xfId="2" applyFont="1" applyBorder="1" applyAlignment="1"/>
    <xf numFmtId="0" fontId="62" fillId="0" borderId="0" xfId="2" applyNumberFormat="1" applyFont="1" applyBorder="1" applyAlignment="1">
      <alignment vertical="center"/>
    </xf>
    <xf numFmtId="0" fontId="65" fillId="0" borderId="0" xfId="2" applyNumberFormat="1" applyFont="1" applyBorder="1" applyAlignment="1">
      <alignment horizontal="center" vertical="center"/>
    </xf>
    <xf numFmtId="0" fontId="62" fillId="0" borderId="0" xfId="2" applyNumberFormat="1" applyFont="1" applyBorder="1" applyAlignment="1">
      <alignment horizontal="right" vertical="center"/>
    </xf>
    <xf numFmtId="0" fontId="65" fillId="0" borderId="0" xfId="2" applyNumberFormat="1" applyFont="1" applyBorder="1" applyAlignment="1">
      <alignment horizontal="left"/>
    </xf>
    <xf numFmtId="0" fontId="65" fillId="0" borderId="0" xfId="2" applyNumberFormat="1" applyFont="1" applyBorder="1" applyAlignment="1">
      <alignment horizontal="left" vertical="center"/>
    </xf>
    <xf numFmtId="0" fontId="71" fillId="0" borderId="0" xfId="2" applyNumberFormat="1" applyFont="1" applyBorder="1" applyAlignment="1">
      <alignment horizontal="left" vertical="center"/>
    </xf>
    <xf numFmtId="0" fontId="68" fillId="0" borderId="0" xfId="2" applyFont="1" applyAlignment="1">
      <alignment vertical="center"/>
    </xf>
    <xf numFmtId="0" fontId="62" fillId="0" borderId="0" xfId="2" applyNumberFormat="1" applyFont="1" applyAlignment="1">
      <alignment horizontal="left" vertical="center"/>
    </xf>
    <xf numFmtId="0" fontId="65" fillId="0" borderId="0" xfId="2" applyNumberFormat="1" applyFont="1" applyAlignment="1">
      <alignment horizontal="left"/>
    </xf>
    <xf numFmtId="0" fontId="71" fillId="0" borderId="0" xfId="2" applyNumberFormat="1" applyFont="1" applyAlignment="1">
      <alignment horizontal="left" vertical="center"/>
    </xf>
    <xf numFmtId="0" fontId="68" fillId="0" borderId="0" xfId="2" applyFont="1"/>
    <xf numFmtId="0" fontId="68" fillId="0" borderId="0" xfId="2" applyFont="1" applyBorder="1" applyAlignment="1">
      <alignment horizontal="left"/>
    </xf>
    <xf numFmtId="0" fontId="65" fillId="0" borderId="0" xfId="2" applyFont="1" applyBorder="1" applyAlignment="1">
      <alignment horizontal="left"/>
    </xf>
    <xf numFmtId="0" fontId="72" fillId="0" borderId="0" xfId="2" applyNumberFormat="1" applyFont="1" applyBorder="1" applyAlignment="1">
      <alignment horizontal="left" vertical="center"/>
    </xf>
    <xf numFmtId="0" fontId="73" fillId="0" borderId="0" xfId="2" applyNumberFormat="1" applyFont="1" applyBorder="1" applyAlignment="1">
      <alignment horizontal="left" vertical="center"/>
    </xf>
    <xf numFmtId="0" fontId="60" fillId="3" borderId="65" xfId="2" applyNumberFormat="1" applyFont="1" applyFill="1" applyBorder="1" applyAlignment="1">
      <alignment horizontal="center" vertical="center" wrapText="1"/>
    </xf>
    <xf numFmtId="0" fontId="60" fillId="3" borderId="26" xfId="2" applyNumberFormat="1" applyFont="1" applyFill="1" applyBorder="1" applyAlignment="1">
      <alignment horizontal="center" vertical="center" wrapText="1"/>
    </xf>
    <xf numFmtId="0" fontId="60" fillId="3" borderId="27" xfId="2" applyNumberFormat="1" applyFont="1" applyFill="1" applyBorder="1" applyAlignment="1">
      <alignment horizontal="center" vertical="center" wrapText="1"/>
    </xf>
    <xf numFmtId="0" fontId="60" fillId="3" borderId="34" xfId="2" applyFont="1" applyFill="1" applyBorder="1" applyAlignment="1">
      <alignment horizontal="left" vertical="center" wrapText="1"/>
    </xf>
    <xf numFmtId="0" fontId="60" fillId="3" borderId="35" xfId="2" applyFont="1" applyFill="1" applyBorder="1" applyAlignment="1">
      <alignment horizontal="left" vertical="center" wrapText="1"/>
    </xf>
    <xf numFmtId="0" fontId="60" fillId="3" borderId="36" xfId="2" applyFont="1" applyFill="1" applyBorder="1" applyAlignment="1">
      <alignment horizontal="left" vertical="center" wrapText="1"/>
    </xf>
    <xf numFmtId="0" fontId="60" fillId="3" borderId="34" xfId="2" applyFont="1" applyFill="1" applyBorder="1" applyAlignment="1">
      <alignment horizontal="left" vertical="top" wrapText="1"/>
    </xf>
    <xf numFmtId="0" fontId="60" fillId="3" borderId="35" xfId="2" applyFont="1" applyFill="1" applyBorder="1" applyAlignment="1">
      <alignment horizontal="left" vertical="top" wrapText="1"/>
    </xf>
    <xf numFmtId="0" fontId="60" fillId="3" borderId="36" xfId="2" applyFont="1" applyFill="1" applyBorder="1" applyAlignment="1">
      <alignment horizontal="left" vertical="top" wrapText="1"/>
    </xf>
    <xf numFmtId="0" fontId="60" fillId="3" borderId="67" xfId="2" applyFont="1" applyFill="1" applyBorder="1" applyAlignment="1">
      <alignment horizontal="left" vertical="center" wrapText="1"/>
    </xf>
    <xf numFmtId="0" fontId="60" fillId="3" borderId="45" xfId="2" applyFont="1" applyFill="1" applyBorder="1" applyAlignment="1">
      <alignment horizontal="left" vertical="center" wrapText="1"/>
    </xf>
    <xf numFmtId="0" fontId="60" fillId="3" borderId="66" xfId="2" applyFont="1" applyFill="1" applyBorder="1" applyAlignment="1">
      <alignment horizontal="left" vertical="center" wrapText="1"/>
    </xf>
    <xf numFmtId="0" fontId="60" fillId="3" borderId="4" xfId="2" applyFont="1" applyFill="1" applyBorder="1" applyAlignment="1">
      <alignment horizontal="left" vertical="center" wrapText="1"/>
    </xf>
    <xf numFmtId="0" fontId="60" fillId="3" borderId="5" xfId="2" applyFont="1" applyFill="1" applyBorder="1" applyAlignment="1">
      <alignment horizontal="left" vertical="center" wrapText="1"/>
    </xf>
    <xf numFmtId="0" fontId="60" fillId="3" borderId="33" xfId="2" applyFont="1" applyFill="1" applyBorder="1" applyAlignment="1">
      <alignment horizontal="left" vertical="center" wrapText="1"/>
    </xf>
    <xf numFmtId="0" fontId="60" fillId="3" borderId="69" xfId="2" applyNumberFormat="1" applyFont="1" applyFill="1" applyBorder="1" applyAlignment="1">
      <alignment horizontal="center" vertical="center" wrapText="1"/>
    </xf>
    <xf numFmtId="0" fontId="60" fillId="3" borderId="7" xfId="2" applyNumberFormat="1" applyFont="1" applyFill="1" applyBorder="1" applyAlignment="1">
      <alignment horizontal="center" vertical="center" wrapText="1"/>
    </xf>
    <xf numFmtId="0" fontId="60" fillId="3" borderId="178" xfId="2" applyNumberFormat="1" applyFont="1" applyFill="1" applyBorder="1" applyAlignment="1">
      <alignment horizontal="center" vertical="center" wrapText="1"/>
    </xf>
    <xf numFmtId="0" fontId="60" fillId="3" borderId="76" xfId="2" applyFont="1" applyFill="1" applyBorder="1" applyAlignment="1">
      <alignment horizontal="left" vertical="center" wrapText="1"/>
    </xf>
    <xf numFmtId="0" fontId="60" fillId="3" borderId="65" xfId="2" applyFont="1" applyFill="1" applyBorder="1" applyAlignment="1">
      <alignment horizontal="left" vertical="top" wrapText="1"/>
    </xf>
    <xf numFmtId="0" fontId="60" fillId="3" borderId="26" xfId="2" applyFont="1" applyFill="1" applyBorder="1" applyAlignment="1">
      <alignment horizontal="left" vertical="top" wrapText="1"/>
    </xf>
    <xf numFmtId="0" fontId="60" fillId="3" borderId="14" xfId="2" applyFont="1" applyFill="1" applyBorder="1" applyAlignment="1">
      <alignment horizontal="left" vertical="top" wrapText="1"/>
    </xf>
    <xf numFmtId="0" fontId="60" fillId="3" borderId="67" xfId="2" applyNumberFormat="1" applyFont="1" applyFill="1" applyBorder="1" applyAlignment="1">
      <alignment horizontal="center" vertical="center" wrapText="1"/>
    </xf>
    <xf numFmtId="0" fontId="60" fillId="3" borderId="45" xfId="2" applyNumberFormat="1" applyFont="1" applyFill="1" applyBorder="1" applyAlignment="1">
      <alignment horizontal="center" vertical="center" wrapText="1"/>
    </xf>
    <xf numFmtId="0" fontId="60" fillId="3" borderId="46" xfId="2" applyNumberFormat="1" applyFont="1" applyFill="1" applyBorder="1" applyAlignment="1">
      <alignment horizontal="center" vertical="center" wrapText="1"/>
    </xf>
    <xf numFmtId="0" fontId="60" fillId="0" borderId="4" xfId="2" applyFont="1" applyBorder="1" applyAlignment="1">
      <alignment horizontal="left" vertical="center" wrapText="1"/>
    </xf>
    <xf numFmtId="0" fontId="60" fillId="0" borderId="5" xfId="2" applyFont="1" applyBorder="1" applyAlignment="1">
      <alignment horizontal="left" vertical="center" wrapText="1"/>
    </xf>
    <xf numFmtId="0" fontId="60" fillId="0" borderId="33" xfId="2" applyFont="1" applyBorder="1" applyAlignment="1">
      <alignment horizontal="left" vertical="center" wrapText="1"/>
    </xf>
    <xf numFmtId="0" fontId="60" fillId="3" borderId="69" xfId="2" applyFont="1" applyFill="1" applyBorder="1" applyAlignment="1">
      <alignment horizontal="left" vertical="center" wrapText="1"/>
    </xf>
    <xf numFmtId="0" fontId="60" fillId="3" borderId="7" xfId="2" applyFont="1" applyFill="1" applyBorder="1" applyAlignment="1">
      <alignment horizontal="left" vertical="center" wrapText="1"/>
    </xf>
    <xf numFmtId="0" fontId="60" fillId="3" borderId="68" xfId="2" applyFont="1" applyFill="1" applyBorder="1" applyAlignment="1">
      <alignment horizontal="left" vertical="center" wrapText="1"/>
    </xf>
    <xf numFmtId="0" fontId="60" fillId="3" borderId="26" xfId="2" applyNumberFormat="1" applyFont="1" applyFill="1" applyBorder="1" applyAlignment="1">
      <alignment horizontal="center" vertical="center"/>
    </xf>
    <xf numFmtId="0" fontId="60" fillId="3" borderId="14" xfId="2" applyNumberFormat="1" applyFont="1" applyFill="1" applyBorder="1" applyAlignment="1">
      <alignment horizontal="center" vertical="center"/>
    </xf>
    <xf numFmtId="0" fontId="60" fillId="3" borderId="0" xfId="2" applyFont="1" applyFill="1" applyBorder="1" applyAlignment="1">
      <alignment horizontal="center" vertical="center"/>
    </xf>
    <xf numFmtId="0" fontId="60" fillId="3" borderId="69" xfId="2" applyFont="1" applyFill="1" applyBorder="1" applyAlignment="1">
      <alignment horizontal="center" vertical="center" wrapText="1"/>
    </xf>
    <xf numFmtId="0" fontId="60" fillId="3" borderId="7" xfId="2" applyFont="1" applyFill="1" applyBorder="1" applyAlignment="1">
      <alignment horizontal="center" vertical="center" wrapText="1"/>
    </xf>
    <xf numFmtId="0" fontId="60" fillId="3" borderId="178" xfId="2" applyFont="1" applyFill="1" applyBorder="1" applyAlignment="1">
      <alignment horizontal="center" vertical="center" wrapText="1"/>
    </xf>
    <xf numFmtId="0" fontId="60" fillId="3" borderId="132" xfId="2" applyNumberFormat="1" applyFont="1" applyFill="1" applyBorder="1" applyAlignment="1">
      <alignment horizontal="center" vertical="center"/>
    </xf>
    <xf numFmtId="0" fontId="60" fillId="3" borderId="131" xfId="2" applyNumberFormat="1" applyFont="1" applyFill="1" applyBorder="1" applyAlignment="1">
      <alignment horizontal="center" vertical="center"/>
    </xf>
    <xf numFmtId="0" fontId="60" fillId="3" borderId="130" xfId="2" applyNumberFormat="1" applyFont="1" applyFill="1" applyBorder="1" applyAlignment="1">
      <alignment horizontal="center" vertical="center"/>
    </xf>
    <xf numFmtId="0" fontId="60" fillId="3" borderId="0" xfId="2" applyFont="1" applyFill="1" applyBorder="1" applyAlignment="1">
      <alignment horizontal="left" vertical="center"/>
    </xf>
    <xf numFmtId="0" fontId="60" fillId="3" borderId="34" xfId="2" applyNumberFormat="1" applyFont="1" applyFill="1" applyBorder="1" applyAlignment="1">
      <alignment horizontal="center" vertical="center" wrapText="1"/>
    </xf>
    <xf numFmtId="0" fontId="60" fillId="3" borderId="35" xfId="2" applyNumberFormat="1" applyFont="1" applyFill="1" applyBorder="1" applyAlignment="1">
      <alignment horizontal="center" vertical="center" wrapText="1"/>
    </xf>
    <xf numFmtId="0" fontId="60" fillId="3" borderId="36" xfId="2" applyNumberFormat="1" applyFont="1" applyFill="1" applyBorder="1" applyAlignment="1">
      <alignment horizontal="center" vertical="center" wrapText="1"/>
    </xf>
    <xf numFmtId="0" fontId="60" fillId="3" borderId="9" xfId="2" applyNumberFormat="1" applyFont="1" applyFill="1" applyBorder="1" applyAlignment="1">
      <alignment horizontal="center" vertical="center" wrapText="1"/>
    </xf>
    <xf numFmtId="0" fontId="60" fillId="3" borderId="0" xfId="2" applyNumberFormat="1" applyFont="1" applyFill="1" applyBorder="1" applyAlignment="1">
      <alignment horizontal="center" vertical="center" wrapText="1"/>
    </xf>
    <xf numFmtId="0" fontId="60" fillId="3" borderId="32" xfId="2" applyNumberFormat="1" applyFont="1" applyFill="1" applyBorder="1" applyAlignment="1">
      <alignment horizontal="center" vertical="center" wrapText="1"/>
    </xf>
    <xf numFmtId="0" fontId="60" fillId="3" borderId="25" xfId="2" applyNumberFormat="1" applyFont="1" applyFill="1" applyBorder="1" applyAlignment="1">
      <alignment horizontal="center" vertical="center" wrapText="1"/>
    </xf>
    <xf numFmtId="0" fontId="60" fillId="3" borderId="29" xfId="2" applyNumberFormat="1" applyFont="1" applyFill="1" applyBorder="1" applyAlignment="1">
      <alignment horizontal="center" vertical="center" wrapText="1"/>
    </xf>
    <xf numFmtId="0" fontId="60" fillId="3" borderId="24" xfId="2" applyNumberFormat="1" applyFont="1" applyFill="1" applyBorder="1" applyAlignment="1">
      <alignment horizontal="center" vertical="center" wrapText="1"/>
    </xf>
    <xf numFmtId="0" fontId="60" fillId="3" borderId="137" xfId="2" applyFont="1" applyFill="1" applyBorder="1" applyAlignment="1">
      <alignment horizontal="center" vertical="center"/>
    </xf>
    <xf numFmtId="0" fontId="60" fillId="3" borderId="136" xfId="2" applyFont="1" applyFill="1" applyBorder="1" applyAlignment="1">
      <alignment horizontal="center" vertical="center"/>
    </xf>
    <xf numFmtId="0" fontId="60" fillId="3" borderId="135" xfId="2" applyFont="1" applyFill="1" applyBorder="1" applyAlignment="1">
      <alignment horizontal="center" vertical="center"/>
    </xf>
    <xf numFmtId="0" fontId="60" fillId="3" borderId="0" xfId="2" applyNumberFormat="1" applyFont="1" applyFill="1" applyBorder="1" applyAlignment="1">
      <alignment horizontal="left" vertical="center" wrapText="1"/>
    </xf>
    <xf numFmtId="0" fontId="60" fillId="3" borderId="133" xfId="2" applyNumberFormat="1" applyFont="1" applyFill="1" applyBorder="1" applyAlignment="1">
      <alignment horizontal="left" vertical="center" wrapText="1"/>
    </xf>
    <xf numFmtId="0" fontId="60" fillId="3" borderId="0" xfId="2" applyFont="1" applyFill="1" applyBorder="1" applyAlignment="1">
      <alignment horizontal="left" vertical="center" wrapText="1"/>
    </xf>
    <xf numFmtId="0" fontId="60" fillId="3" borderId="50" xfId="2" applyNumberFormat="1" applyFont="1" applyFill="1" applyBorder="1" applyAlignment="1">
      <alignment horizontal="center" vertical="center" wrapText="1"/>
    </xf>
    <xf numFmtId="0" fontId="60" fillId="3" borderId="2" xfId="2" applyNumberFormat="1" applyFont="1" applyFill="1" applyBorder="1" applyAlignment="1">
      <alignment horizontal="center" vertical="center" wrapText="1"/>
    </xf>
    <xf numFmtId="0" fontId="60" fillId="3" borderId="3" xfId="2" applyNumberFormat="1" applyFont="1" applyFill="1" applyBorder="1" applyAlignment="1">
      <alignment horizontal="center" vertical="center" wrapText="1"/>
    </xf>
    <xf numFmtId="0" fontId="60" fillId="3" borderId="50" xfId="2" applyFont="1" applyFill="1" applyBorder="1" applyAlignment="1">
      <alignment horizontal="left" vertical="center" wrapText="1"/>
    </xf>
    <xf numFmtId="0" fontId="60" fillId="3" borderId="2" xfId="2" applyFont="1" applyFill="1" applyBorder="1" applyAlignment="1">
      <alignment horizontal="left" vertical="center" wrapText="1"/>
    </xf>
    <xf numFmtId="0" fontId="60" fillId="3" borderId="133" xfId="2" applyFont="1" applyFill="1" applyBorder="1" applyAlignment="1">
      <alignment horizontal="left" vertical="center" wrapText="1"/>
    </xf>
    <xf numFmtId="0" fontId="60" fillId="0" borderId="34" xfId="2" applyFont="1" applyBorder="1" applyAlignment="1">
      <alignment horizontal="left" vertical="center" wrapText="1"/>
    </xf>
    <xf numFmtId="0" fontId="60" fillId="0" borderId="35" xfId="2" applyFont="1" applyBorder="1" applyAlignment="1">
      <alignment horizontal="left" vertical="center" wrapText="1"/>
    </xf>
    <xf numFmtId="0" fontId="60" fillId="0" borderId="36" xfId="2" applyFont="1" applyBorder="1" applyAlignment="1">
      <alignment horizontal="left" vertical="center" wrapText="1"/>
    </xf>
    <xf numFmtId="0" fontId="60" fillId="3" borderId="65" xfId="2" applyFont="1" applyFill="1" applyBorder="1" applyAlignment="1">
      <alignment horizontal="left" vertical="center" wrapText="1"/>
    </xf>
    <xf numFmtId="0" fontId="60" fillId="3" borderId="26" xfId="2" applyFont="1" applyFill="1" applyBorder="1" applyAlignment="1">
      <alignment horizontal="left" vertical="center" wrapText="1"/>
    </xf>
    <xf numFmtId="0" fontId="60" fillId="3" borderId="14" xfId="2" applyFont="1" applyFill="1" applyBorder="1" applyAlignment="1">
      <alignment horizontal="left" vertical="center" wrapText="1"/>
    </xf>
    <xf numFmtId="0" fontId="60" fillId="3" borderId="42" xfId="2" applyNumberFormat="1" applyFont="1" applyFill="1" applyBorder="1" applyAlignment="1">
      <alignment horizontal="center" vertical="center" wrapText="1"/>
    </xf>
    <xf numFmtId="0" fontId="60" fillId="0" borderId="9" xfId="2" applyFont="1" applyBorder="1" applyAlignment="1">
      <alignment horizontal="left" vertical="center" wrapText="1"/>
    </xf>
    <xf numFmtId="0" fontId="60" fillId="0" borderId="0" xfId="2" applyFont="1" applyBorder="1" applyAlignment="1">
      <alignment horizontal="left" vertical="center" wrapText="1"/>
    </xf>
    <xf numFmtId="0" fontId="60" fillId="0" borderId="32" xfId="2" applyFont="1" applyBorder="1" applyAlignment="1">
      <alignment horizontal="left" vertical="center" wrapText="1"/>
    </xf>
    <xf numFmtId="0" fontId="60" fillId="0" borderId="4" xfId="2" applyFont="1" applyFill="1" applyBorder="1" applyAlignment="1">
      <alignment horizontal="left" vertical="center" wrapText="1"/>
    </xf>
    <xf numFmtId="0" fontId="60" fillId="0" borderId="5" xfId="2" applyFont="1" applyFill="1" applyBorder="1" applyAlignment="1">
      <alignment horizontal="left" vertical="center" wrapText="1"/>
    </xf>
    <xf numFmtId="0" fontId="60" fillId="0" borderId="33" xfId="2" applyFont="1" applyFill="1" applyBorder="1" applyAlignment="1">
      <alignment horizontal="left" vertical="center" wrapText="1"/>
    </xf>
    <xf numFmtId="0" fontId="60" fillId="3" borderId="170" xfId="2" applyFont="1" applyFill="1" applyBorder="1" applyAlignment="1">
      <alignment horizontal="left" vertical="center" wrapText="1"/>
    </xf>
    <xf numFmtId="0" fontId="62" fillId="3" borderId="0" xfId="2" applyNumberFormat="1" applyFont="1" applyFill="1" applyBorder="1" applyAlignment="1">
      <alignment horizontal="left" vertical="top" wrapText="1"/>
    </xf>
    <xf numFmtId="0" fontId="60" fillId="3" borderId="34" xfId="2" applyFont="1" applyFill="1" applyBorder="1" applyAlignment="1">
      <alignment horizontal="left" vertical="center"/>
    </xf>
    <xf numFmtId="0" fontId="60" fillId="3" borderId="35" xfId="2" applyFont="1" applyFill="1" applyBorder="1" applyAlignment="1">
      <alignment horizontal="left" vertical="center"/>
    </xf>
    <xf numFmtId="0" fontId="60" fillId="3" borderId="36" xfId="2" applyFont="1" applyFill="1" applyBorder="1" applyAlignment="1">
      <alignment horizontal="left" vertical="center"/>
    </xf>
    <xf numFmtId="0" fontId="60" fillId="0" borderId="0" xfId="2" applyFont="1" applyBorder="1" applyAlignment="1">
      <alignment horizontal="left" vertical="center"/>
    </xf>
    <xf numFmtId="0" fontId="60" fillId="3" borderId="67" xfId="2" applyFont="1" applyFill="1" applyBorder="1" applyAlignment="1">
      <alignment horizontal="left" vertical="top" wrapText="1"/>
    </xf>
    <xf numFmtId="0" fontId="60" fillId="3" borderId="45" xfId="2" applyFont="1" applyFill="1" applyBorder="1" applyAlignment="1">
      <alignment horizontal="left" vertical="top" wrapText="1"/>
    </xf>
    <xf numFmtId="0" fontId="60" fillId="3" borderId="66" xfId="2" applyFont="1" applyFill="1" applyBorder="1" applyAlignment="1">
      <alignment horizontal="left" vertical="top" wrapText="1"/>
    </xf>
    <xf numFmtId="0" fontId="60" fillId="3" borderId="65" xfId="2" applyFont="1" applyFill="1" applyBorder="1" applyAlignment="1">
      <alignment horizontal="left" vertical="center"/>
    </xf>
    <xf numFmtId="0" fontId="60" fillId="3" borderId="26" xfId="2" applyFont="1" applyFill="1" applyBorder="1" applyAlignment="1">
      <alignment horizontal="left" vertical="center"/>
    </xf>
    <xf numFmtId="0" fontId="60" fillId="3" borderId="14" xfId="2" applyFont="1" applyFill="1" applyBorder="1" applyAlignment="1">
      <alignment horizontal="left" vertical="center"/>
    </xf>
    <xf numFmtId="0" fontId="62" fillId="3" borderId="0" xfId="2" applyNumberFormat="1" applyFont="1" applyFill="1" applyBorder="1" applyAlignment="1">
      <alignment horizontal="left" vertical="center"/>
    </xf>
    <xf numFmtId="0" fontId="60" fillId="3" borderId="67" xfId="2" applyNumberFormat="1" applyFont="1" applyFill="1" applyBorder="1" applyAlignment="1">
      <alignment horizontal="left" vertical="center" wrapText="1"/>
    </xf>
    <xf numFmtId="0" fontId="60" fillId="3" borderId="45" xfId="2" applyNumberFormat="1" applyFont="1" applyFill="1" applyBorder="1" applyAlignment="1">
      <alignment horizontal="left" vertical="center" wrapText="1"/>
    </xf>
    <xf numFmtId="0" fontId="60" fillId="3" borderId="66" xfId="2" applyNumberFormat="1" applyFont="1" applyFill="1" applyBorder="1" applyAlignment="1">
      <alignment horizontal="left" vertical="center" wrapText="1"/>
    </xf>
    <xf numFmtId="0" fontId="60" fillId="3" borderId="50" xfId="2" applyFont="1" applyFill="1" applyBorder="1" applyAlignment="1">
      <alignment horizontal="left" vertical="top" wrapText="1"/>
    </xf>
    <xf numFmtId="0" fontId="60" fillId="3" borderId="2" xfId="2" applyFont="1" applyFill="1" applyBorder="1" applyAlignment="1">
      <alignment horizontal="left" vertical="top" wrapText="1"/>
    </xf>
    <xf numFmtId="0" fontId="60" fillId="3" borderId="0" xfId="2" applyNumberFormat="1" applyFont="1" applyFill="1" applyBorder="1" applyAlignment="1">
      <alignment horizontal="center" vertical="center"/>
    </xf>
    <xf numFmtId="0" fontId="60" fillId="3" borderId="0" xfId="2" applyNumberFormat="1" applyFont="1" applyFill="1" applyBorder="1" applyAlignment="1">
      <alignment horizontal="left" vertical="center" wrapText="1" shrinkToFit="1"/>
    </xf>
    <xf numFmtId="0" fontId="60" fillId="3" borderId="48" xfId="2" applyNumberFormat="1" applyFont="1" applyFill="1" applyBorder="1" applyAlignment="1">
      <alignment horizontal="center" vertical="center" wrapText="1"/>
    </xf>
    <xf numFmtId="0" fontId="60" fillId="3" borderId="49" xfId="2" applyNumberFormat="1" applyFont="1" applyFill="1" applyBorder="1" applyAlignment="1">
      <alignment horizontal="center" vertical="center" wrapText="1"/>
    </xf>
    <xf numFmtId="0" fontId="60" fillId="3" borderId="48" xfId="2" applyFont="1" applyFill="1" applyBorder="1" applyAlignment="1">
      <alignment horizontal="left" vertical="center" wrapText="1"/>
    </xf>
    <xf numFmtId="0" fontId="60" fillId="3" borderId="4" xfId="2" applyNumberFormat="1" applyFont="1" applyFill="1" applyBorder="1" applyAlignment="1">
      <alignment horizontal="left" vertical="center" wrapText="1"/>
    </xf>
    <xf numFmtId="0" fontId="60" fillId="3" borderId="5" xfId="2" applyNumberFormat="1" applyFont="1" applyFill="1" applyBorder="1" applyAlignment="1">
      <alignment horizontal="left" vertical="center" wrapText="1"/>
    </xf>
    <xf numFmtId="0" fontId="60" fillId="3" borderId="33" xfId="2" applyNumberFormat="1" applyFont="1" applyFill="1" applyBorder="1" applyAlignment="1">
      <alignment horizontal="left" vertical="center" wrapText="1"/>
    </xf>
    <xf numFmtId="0" fontId="60" fillId="3" borderId="34" xfId="2" applyNumberFormat="1" applyFont="1" applyFill="1" applyBorder="1" applyAlignment="1">
      <alignment horizontal="left" vertical="center" wrapText="1"/>
    </xf>
    <xf numFmtId="0" fontId="60" fillId="3" borderId="35" xfId="2" applyNumberFormat="1" applyFont="1" applyFill="1" applyBorder="1" applyAlignment="1">
      <alignment horizontal="left" vertical="center" wrapText="1"/>
    </xf>
    <xf numFmtId="0" fontId="60" fillId="3" borderId="36" xfId="2" applyNumberFormat="1" applyFont="1" applyFill="1" applyBorder="1" applyAlignment="1">
      <alignment horizontal="left" vertical="center" wrapText="1"/>
    </xf>
    <xf numFmtId="0" fontId="60" fillId="3" borderId="50" xfId="2" applyFont="1" applyFill="1" applyBorder="1" applyAlignment="1">
      <alignment horizontal="left" vertical="center"/>
    </xf>
    <xf numFmtId="0" fontId="60" fillId="3" borderId="2" xfId="2" applyFont="1" applyFill="1" applyBorder="1" applyAlignment="1">
      <alignment horizontal="left" vertical="center"/>
    </xf>
    <xf numFmtId="0" fontId="60" fillId="0" borderId="12" xfId="2" applyNumberFormat="1" applyFont="1" applyBorder="1" applyAlignment="1">
      <alignment horizontal="center" vertical="center"/>
    </xf>
    <xf numFmtId="0" fontId="60" fillId="3" borderId="12" xfId="2" applyNumberFormat="1" applyFont="1" applyFill="1" applyBorder="1" applyAlignment="1">
      <alignment horizontal="center" vertical="center"/>
    </xf>
    <xf numFmtId="0" fontId="60" fillId="3" borderId="8" xfId="2" applyFont="1" applyFill="1" applyBorder="1" applyAlignment="1">
      <alignment horizontal="center" vertical="center"/>
    </xf>
    <xf numFmtId="0" fontId="60" fillId="3" borderId="5" xfId="2" applyFont="1" applyFill="1" applyBorder="1" applyAlignment="1">
      <alignment horizontal="center" vertical="center"/>
    </xf>
    <xf numFmtId="0" fontId="60" fillId="3" borderId="6" xfId="2" applyFont="1" applyFill="1" applyBorder="1" applyAlignment="1">
      <alignment horizontal="center" vertical="center"/>
    </xf>
    <xf numFmtId="0" fontId="60" fillId="3" borderId="34" xfId="2" applyNumberFormat="1" applyFont="1" applyFill="1" applyBorder="1" applyAlignment="1">
      <alignment horizontal="center" vertical="center"/>
    </xf>
    <xf numFmtId="0" fontId="60" fillId="3" borderId="35" xfId="2" applyNumberFormat="1" applyFont="1" applyFill="1" applyBorder="1" applyAlignment="1">
      <alignment horizontal="center" vertical="center"/>
    </xf>
    <xf numFmtId="0" fontId="60" fillId="3" borderId="36" xfId="2" applyNumberFormat="1" applyFont="1" applyFill="1" applyBorder="1" applyAlignment="1">
      <alignment horizontal="center" vertical="center"/>
    </xf>
    <xf numFmtId="0" fontId="60" fillId="3" borderId="25" xfId="2" applyNumberFormat="1" applyFont="1" applyFill="1" applyBorder="1" applyAlignment="1">
      <alignment horizontal="center" vertical="center"/>
    </xf>
    <xf numFmtId="0" fontId="60" fillId="3" borderId="29" xfId="2" applyNumberFormat="1" applyFont="1" applyFill="1" applyBorder="1" applyAlignment="1">
      <alignment horizontal="center" vertical="center"/>
    </xf>
    <xf numFmtId="0" fontId="60" fillId="3" borderId="24" xfId="2" applyNumberFormat="1" applyFont="1" applyFill="1" applyBorder="1" applyAlignment="1">
      <alignment horizontal="center" vertical="center"/>
    </xf>
    <xf numFmtId="0" fontId="60" fillId="3" borderId="0" xfId="2" applyNumberFormat="1" applyFont="1" applyFill="1" applyAlignment="1">
      <alignment horizontal="center" vertical="center"/>
    </xf>
    <xf numFmtId="0" fontId="60" fillId="3" borderId="76" xfId="2" applyNumberFormat="1" applyFont="1" applyFill="1" applyBorder="1" applyAlignment="1">
      <alignment horizontal="left" vertical="center" wrapText="1"/>
    </xf>
    <xf numFmtId="0" fontId="60" fillId="0" borderId="0" xfId="2" applyFont="1" applyBorder="1" applyAlignment="1">
      <alignment horizontal="center" vertical="center"/>
    </xf>
    <xf numFmtId="0" fontId="60" fillId="3" borderId="154" xfId="2" applyNumberFormat="1" applyFont="1" applyFill="1" applyBorder="1" applyAlignment="1">
      <alignment horizontal="left" vertical="center"/>
    </xf>
    <xf numFmtId="0" fontId="60" fillId="3" borderId="0" xfId="2" applyNumberFormat="1" applyFont="1" applyFill="1" applyBorder="1" applyAlignment="1">
      <alignment horizontal="left" vertical="center"/>
    </xf>
    <xf numFmtId="0" fontId="60" fillId="3" borderId="32" xfId="2" applyNumberFormat="1" applyFont="1" applyFill="1" applyBorder="1" applyAlignment="1">
      <alignment horizontal="left" vertical="center"/>
    </xf>
    <xf numFmtId="0" fontId="60" fillId="3" borderId="152" xfId="2" applyNumberFormat="1" applyFont="1" applyFill="1" applyBorder="1" applyAlignment="1">
      <alignment horizontal="left" vertical="center"/>
    </xf>
    <xf numFmtId="0" fontId="60" fillId="3" borderId="29" xfId="2" applyNumberFormat="1" applyFont="1" applyFill="1" applyBorder="1" applyAlignment="1">
      <alignment horizontal="left" vertical="center"/>
    </xf>
    <xf numFmtId="0" fontId="60" fillId="3" borderId="24" xfId="2" applyNumberFormat="1" applyFont="1" applyFill="1" applyBorder="1" applyAlignment="1">
      <alignment horizontal="left" vertical="center"/>
    </xf>
    <xf numFmtId="0" fontId="60" fillId="3" borderId="12" xfId="2" applyNumberFormat="1" applyFont="1" applyFill="1" applyBorder="1" applyAlignment="1">
      <alignment horizontal="center" vertical="center" textRotation="255"/>
    </xf>
    <xf numFmtId="0" fontId="60" fillId="3" borderId="12" xfId="2" applyNumberFormat="1" applyFont="1" applyFill="1" applyBorder="1" applyAlignment="1">
      <alignment horizontal="center" vertical="center" wrapText="1"/>
    </xf>
    <xf numFmtId="0" fontId="60" fillId="3" borderId="181" xfId="2" applyNumberFormat="1" applyFont="1" applyFill="1" applyBorder="1" applyAlignment="1">
      <alignment horizontal="center" vertical="center"/>
    </xf>
    <xf numFmtId="0" fontId="60" fillId="3" borderId="181" xfId="2" applyNumberFormat="1" applyFont="1" applyFill="1" applyBorder="1" applyAlignment="1">
      <alignment horizontal="left" vertical="center"/>
    </xf>
    <xf numFmtId="0" fontId="60" fillId="0" borderId="34" xfId="2" applyNumberFormat="1" applyFont="1" applyBorder="1" applyAlignment="1">
      <alignment horizontal="center" vertical="center"/>
    </xf>
    <xf numFmtId="0" fontId="60" fillId="0" borderId="35" xfId="2" applyFont="1" applyBorder="1" applyAlignment="1">
      <alignment horizontal="center" vertical="center"/>
    </xf>
    <xf numFmtId="0" fontId="60" fillId="0" borderId="151" xfId="2" applyFont="1" applyBorder="1" applyAlignment="1">
      <alignment horizontal="center" vertical="center"/>
    </xf>
    <xf numFmtId="0" fontId="60" fillId="0" borderId="143" xfId="2" applyFont="1" applyBorder="1" applyAlignment="1">
      <alignment horizontal="center" vertical="center"/>
    </xf>
    <xf numFmtId="0" fontId="60" fillId="0" borderId="142" xfId="2" applyFont="1" applyBorder="1" applyAlignment="1">
      <alignment horizontal="center" vertical="center"/>
    </xf>
    <xf numFmtId="0" fontId="60" fillId="0" borderId="149" xfId="2" applyFont="1" applyBorder="1" applyAlignment="1">
      <alignment horizontal="center" vertical="center"/>
    </xf>
    <xf numFmtId="0" fontId="60" fillId="0" borderId="150" xfId="2" applyNumberFormat="1" applyFont="1" applyBorder="1" applyAlignment="1">
      <alignment horizontal="center" vertical="center"/>
    </xf>
    <xf numFmtId="0" fontId="60" fillId="0" borderId="35" xfId="2" applyNumberFormat="1" applyFont="1" applyBorder="1" applyAlignment="1">
      <alignment horizontal="center" vertical="center"/>
    </xf>
    <xf numFmtId="0" fontId="60" fillId="0" borderId="36" xfId="2" applyNumberFormat="1" applyFont="1" applyBorder="1" applyAlignment="1">
      <alignment horizontal="center" vertical="center"/>
    </xf>
    <xf numFmtId="0" fontId="60" fillId="0" borderId="148" xfId="2" applyNumberFormat="1" applyFont="1" applyBorder="1" applyAlignment="1">
      <alignment horizontal="center" vertical="center"/>
    </xf>
    <xf numFmtId="0" fontId="60" fillId="0" borderId="142" xfId="2" applyNumberFormat="1" applyFont="1" applyBorder="1" applyAlignment="1">
      <alignment horizontal="center" vertical="center"/>
    </xf>
    <xf numFmtId="0" fontId="60" fillId="0" borderId="141" xfId="2" applyNumberFormat="1" applyFont="1" applyBorder="1" applyAlignment="1">
      <alignment horizontal="center" vertical="center"/>
    </xf>
    <xf numFmtId="0" fontId="60" fillId="0" borderId="140" xfId="2" applyNumberFormat="1" applyFont="1" applyBorder="1" applyAlignment="1">
      <alignment horizontal="center" vertical="center"/>
    </xf>
    <xf numFmtId="0" fontId="60" fillId="0" borderId="139" xfId="2" applyFont="1" applyBorder="1" applyAlignment="1">
      <alignment horizontal="center" vertical="center"/>
    </xf>
    <xf numFmtId="0" fontId="60" fillId="0" borderId="147" xfId="2" applyFont="1" applyBorder="1" applyAlignment="1">
      <alignment horizontal="center" vertical="center"/>
    </xf>
    <xf numFmtId="0" fontId="60" fillId="0" borderId="25" xfId="2" applyFont="1" applyBorder="1" applyAlignment="1">
      <alignment horizontal="center" vertical="center"/>
    </xf>
    <xf numFmtId="0" fontId="60" fillId="0" borderId="29" xfId="2" applyFont="1" applyBorder="1" applyAlignment="1">
      <alignment horizontal="center" vertical="center"/>
    </xf>
    <xf numFmtId="0" fontId="60" fillId="0" borderId="145" xfId="2" applyFont="1" applyBorder="1" applyAlignment="1">
      <alignment horizontal="center" vertical="center"/>
    </xf>
    <xf numFmtId="0" fontId="60" fillId="0" borderId="146" xfId="2" applyNumberFormat="1" applyFont="1" applyBorder="1" applyAlignment="1">
      <alignment horizontal="center" vertical="center"/>
    </xf>
    <xf numFmtId="0" fontId="60" fillId="0" borderId="139" xfId="2" applyNumberFormat="1" applyFont="1" applyBorder="1" applyAlignment="1">
      <alignment horizontal="center" vertical="center"/>
    </xf>
    <xf numFmtId="0" fontId="60" fillId="0" borderId="138" xfId="2" applyNumberFormat="1" applyFont="1" applyBorder="1" applyAlignment="1">
      <alignment horizontal="center" vertical="center"/>
    </xf>
    <xf numFmtId="0" fontId="60" fillId="0" borderId="144" xfId="2" applyNumberFormat="1" applyFont="1" applyBorder="1" applyAlignment="1">
      <alignment horizontal="center" vertical="center"/>
    </xf>
    <xf numFmtId="0" fontId="60" fillId="0" borderId="29" xfId="2" applyNumberFormat="1" applyFont="1" applyBorder="1" applyAlignment="1">
      <alignment horizontal="center" vertical="center"/>
    </xf>
    <xf numFmtId="0" fontId="60" fillId="0" borderId="24" xfId="2" applyNumberFormat="1" applyFont="1" applyBorder="1" applyAlignment="1">
      <alignment horizontal="center" vertical="center"/>
    </xf>
    <xf numFmtId="0" fontId="59" fillId="3" borderId="0" xfId="2" applyNumberFormat="1" applyFont="1" applyFill="1" applyAlignment="1">
      <alignment horizontal="center" vertical="center"/>
    </xf>
    <xf numFmtId="0" fontId="60" fillId="0" borderId="174" xfId="2" applyNumberFormat="1" applyFont="1" applyBorder="1" applyAlignment="1">
      <alignment horizontal="center" vertical="center"/>
    </xf>
    <xf numFmtId="0" fontId="60" fillId="0" borderId="175" xfId="2" applyNumberFormat="1" applyFont="1" applyBorder="1" applyAlignment="1">
      <alignment horizontal="center" vertical="center"/>
    </xf>
    <xf numFmtId="0" fontId="60" fillId="3" borderId="34" xfId="2" applyNumberFormat="1" applyFont="1" applyFill="1" applyBorder="1" applyAlignment="1">
      <alignment horizontal="left" vertical="center"/>
    </xf>
    <xf numFmtId="0" fontId="60" fillId="3" borderId="35" xfId="2" applyNumberFormat="1" applyFont="1" applyFill="1" applyBorder="1" applyAlignment="1">
      <alignment horizontal="left" vertical="center"/>
    </xf>
    <xf numFmtId="0" fontId="60" fillId="0" borderId="176" xfId="2" applyNumberFormat="1" applyFont="1" applyBorder="1" applyAlignment="1">
      <alignment horizontal="center" vertical="center"/>
    </xf>
    <xf numFmtId="0" fontId="60" fillId="3" borderId="12" xfId="2" applyNumberFormat="1" applyFont="1" applyFill="1" applyBorder="1" applyAlignment="1">
      <alignment horizontal="left" vertical="center"/>
    </xf>
    <xf numFmtId="0" fontId="60" fillId="3" borderId="23" xfId="2" applyNumberFormat="1" applyFont="1" applyFill="1" applyBorder="1" applyAlignment="1">
      <alignment horizontal="center" vertical="center"/>
    </xf>
    <xf numFmtId="0" fontId="60" fillId="3" borderId="23" xfId="2" applyNumberFormat="1" applyFont="1" applyFill="1" applyBorder="1" applyAlignment="1">
      <alignment horizontal="left" vertical="center"/>
    </xf>
    <xf numFmtId="0" fontId="60" fillId="3" borderId="76" xfId="2" applyNumberFormat="1" applyFont="1" applyFill="1" applyBorder="1" applyAlignment="1">
      <alignment horizontal="center" vertical="center" wrapText="1"/>
    </xf>
    <xf numFmtId="0" fontId="60" fillId="3" borderId="77" xfId="2" applyNumberFormat="1" applyFont="1" applyFill="1" applyBorder="1" applyAlignment="1">
      <alignment horizontal="center" vertical="center" wrapText="1"/>
    </xf>
    <xf numFmtId="0" fontId="60" fillId="3" borderId="0" xfId="2" applyFont="1" applyFill="1" applyBorder="1" applyAlignment="1">
      <alignment vertical="center" wrapText="1"/>
    </xf>
    <xf numFmtId="0" fontId="60" fillId="0" borderId="12" xfId="2" applyFont="1" applyBorder="1" applyAlignment="1">
      <alignment horizontal="left" vertical="center" wrapText="1"/>
    </xf>
    <xf numFmtId="0" fontId="60" fillId="0" borderId="67" xfId="2" applyFont="1" applyBorder="1" applyAlignment="1">
      <alignment horizontal="left" vertical="center" wrapText="1"/>
    </xf>
    <xf numFmtId="0" fontId="60" fillId="0" borderId="45" xfId="2" applyFont="1" applyBorder="1" applyAlignment="1">
      <alignment horizontal="left" vertical="center" wrapText="1"/>
    </xf>
    <xf numFmtId="0" fontId="60" fillId="0" borderId="66" xfId="2" applyFont="1" applyBorder="1" applyAlignment="1">
      <alignment horizontal="left" vertical="center" wrapText="1"/>
    </xf>
    <xf numFmtId="0" fontId="60" fillId="0" borderId="76" xfId="2" applyFont="1" applyFill="1" applyBorder="1" applyAlignment="1">
      <alignment horizontal="left" vertical="center" wrapText="1"/>
    </xf>
    <xf numFmtId="0" fontId="60" fillId="0" borderId="76" xfId="2" applyFont="1" applyFill="1" applyBorder="1" applyAlignment="1">
      <alignment horizontal="center" vertical="center"/>
    </xf>
    <xf numFmtId="0" fontId="60" fillId="0" borderId="77" xfId="2" applyFont="1" applyFill="1" applyBorder="1" applyAlignment="1">
      <alignment horizontal="center" vertical="center"/>
    </xf>
    <xf numFmtId="0" fontId="60" fillId="0" borderId="20" xfId="2" applyFont="1" applyFill="1" applyBorder="1" applyAlignment="1">
      <alignment horizontal="left" vertical="center" wrapText="1"/>
    </xf>
    <xf numFmtId="0" fontId="60" fillId="0" borderId="20" xfId="2" applyFont="1" applyFill="1" applyBorder="1" applyAlignment="1">
      <alignment horizontal="center" vertical="center"/>
    </xf>
    <xf numFmtId="0" fontId="60" fillId="0" borderId="21" xfId="2" applyFont="1" applyFill="1" applyBorder="1" applyAlignment="1">
      <alignment horizontal="center" vertical="center"/>
    </xf>
    <xf numFmtId="0" fontId="31" fillId="0" borderId="159" xfId="2" applyFont="1" applyFill="1" applyBorder="1" applyAlignment="1">
      <alignment horizontal="left" vertical="center" wrapText="1"/>
    </xf>
    <xf numFmtId="0" fontId="31" fillId="0" borderId="158" xfId="2" applyFont="1" applyFill="1" applyBorder="1" applyAlignment="1">
      <alignment horizontal="left" vertical="center" wrapText="1"/>
    </xf>
    <xf numFmtId="0" fontId="34" fillId="6" borderId="65" xfId="2" applyFont="1" applyFill="1" applyBorder="1" applyAlignment="1">
      <alignment horizontal="center" vertical="center"/>
    </xf>
    <xf numFmtId="0" fontId="34" fillId="6" borderId="14" xfId="2" applyFont="1" applyFill="1" applyBorder="1" applyAlignment="1">
      <alignment horizontal="center" vertical="center"/>
    </xf>
    <xf numFmtId="0" fontId="40" fillId="0" borderId="0" xfId="2" applyFont="1" applyFill="1" applyBorder="1" applyAlignment="1">
      <alignment horizontal="center" vertical="center"/>
    </xf>
    <xf numFmtId="0" fontId="25" fillId="6" borderId="65" xfId="2" applyFont="1" applyFill="1" applyBorder="1" applyAlignment="1">
      <alignment horizontal="center" vertical="center"/>
    </xf>
    <xf numFmtId="0" fontId="25" fillId="6" borderId="14" xfId="2" applyFont="1" applyFill="1" applyBorder="1" applyAlignment="1">
      <alignment horizontal="center" vertical="center"/>
    </xf>
    <xf numFmtId="0" fontId="25" fillId="6" borderId="65" xfId="2" applyFont="1" applyFill="1" applyBorder="1" applyAlignment="1">
      <alignment vertical="center"/>
    </xf>
    <xf numFmtId="0" fontId="25" fillId="6" borderId="14" xfId="2" applyFont="1" applyFill="1" applyBorder="1" applyAlignment="1">
      <alignment vertical="center"/>
    </xf>
    <xf numFmtId="0" fontId="31" fillId="0" borderId="165" xfId="2" applyFont="1" applyFill="1" applyBorder="1" applyAlignment="1">
      <alignment horizontal="left" vertical="center" wrapText="1"/>
    </xf>
    <xf numFmtId="0" fontId="31" fillId="0" borderId="164" xfId="2" applyFont="1" applyFill="1" applyBorder="1" applyAlignment="1">
      <alignment horizontal="left" vertical="center" wrapText="1"/>
    </xf>
    <xf numFmtId="0" fontId="47" fillId="6" borderId="0" xfId="2" applyFont="1" applyFill="1" applyBorder="1" applyAlignment="1">
      <alignment horizontal="left" vertical="center"/>
    </xf>
    <xf numFmtId="0" fontId="49" fillId="0" borderId="0" xfId="2" applyFont="1" applyBorder="1" applyAlignment="1">
      <alignment horizontal="center" vertical="center" wrapText="1"/>
    </xf>
    <xf numFmtId="0" fontId="25" fillId="6" borderId="0" xfId="2" applyFont="1" applyFill="1" applyBorder="1" applyAlignment="1">
      <alignment horizontal="center" vertical="center"/>
    </xf>
    <xf numFmtId="0" fontId="34" fillId="6" borderId="29" xfId="2" applyFont="1" applyFill="1" applyBorder="1" applyAlignment="1">
      <alignment horizontal="center" vertical="center"/>
    </xf>
    <xf numFmtId="0" fontId="31" fillId="0" borderId="167" xfId="2" applyFont="1" applyFill="1" applyBorder="1" applyAlignment="1">
      <alignment horizontal="left" vertical="center" wrapText="1"/>
    </xf>
    <xf numFmtId="0" fontId="31" fillId="0" borderId="7" xfId="2" applyFont="1" applyFill="1" applyBorder="1" applyAlignment="1">
      <alignment horizontal="left" vertical="center" wrapText="1"/>
    </xf>
    <xf numFmtId="0" fontId="54" fillId="6" borderId="1" xfId="2" applyFont="1" applyFill="1" applyBorder="1" applyAlignment="1">
      <alignment horizontal="right"/>
    </xf>
    <xf numFmtId="0" fontId="54" fillId="6" borderId="3" xfId="2" applyFont="1" applyFill="1" applyBorder="1" applyAlignment="1">
      <alignment horizontal="right"/>
    </xf>
    <xf numFmtId="0" fontId="25" fillId="0" borderId="0" xfId="2" applyFont="1" applyFill="1" applyBorder="1" applyAlignment="1">
      <alignment horizontal="left" vertical="center"/>
    </xf>
    <xf numFmtId="0" fontId="25" fillId="0" borderId="0" xfId="2" applyFont="1" applyFill="1" applyBorder="1" applyAlignment="1">
      <alignment horizontal="right" vertical="center"/>
    </xf>
    <xf numFmtId="0" fontId="26" fillId="6" borderId="1" xfId="2" applyFont="1" applyFill="1" applyBorder="1" applyAlignment="1">
      <alignment horizontal="right"/>
    </xf>
    <xf numFmtId="0" fontId="26" fillId="6" borderId="3" xfId="2" applyFont="1" applyFill="1" applyBorder="1" applyAlignment="1">
      <alignment horizontal="right"/>
    </xf>
    <xf numFmtId="0" fontId="25" fillId="0" borderId="15" xfId="2" applyFont="1" applyFill="1" applyBorder="1" applyAlignment="1">
      <alignment horizontal="center" vertical="center"/>
    </xf>
    <xf numFmtId="0" fontId="25" fillId="0" borderId="0" xfId="2" applyFont="1" applyFill="1" applyBorder="1" applyAlignment="1">
      <alignment horizontal="center" vertical="center"/>
    </xf>
    <xf numFmtId="0" fontId="25" fillId="0" borderId="10" xfId="2" applyFont="1" applyFill="1" applyBorder="1" applyAlignment="1">
      <alignment horizontal="center" vertical="center"/>
    </xf>
    <xf numFmtId="0" fontId="25" fillId="6" borderId="1" xfId="2" applyFont="1" applyFill="1" applyBorder="1" applyAlignment="1">
      <alignment horizontal="right"/>
    </xf>
    <xf numFmtId="0" fontId="25" fillId="6" borderId="3" xfId="2" applyFont="1" applyFill="1" applyBorder="1" applyAlignment="1">
      <alignment horizontal="right"/>
    </xf>
    <xf numFmtId="0" fontId="34" fillId="0" borderId="0" xfId="2" applyFont="1" applyFill="1" applyBorder="1" applyAlignment="1">
      <alignment horizontal="left"/>
    </xf>
    <xf numFmtId="0" fontId="34" fillId="0" borderId="10" xfId="2" applyFont="1" applyFill="1" applyBorder="1" applyAlignment="1">
      <alignment horizontal="left"/>
    </xf>
    <xf numFmtId="0" fontId="55" fillId="0" borderId="1" xfId="2" applyFont="1" applyFill="1" applyBorder="1" applyAlignment="1">
      <alignment horizontal="center" vertical="center" wrapText="1"/>
    </xf>
    <xf numFmtId="0" fontId="55" fillId="0" borderId="2" xfId="2" applyFont="1" applyFill="1" applyBorder="1" applyAlignment="1">
      <alignment horizontal="center" vertical="center" wrapText="1"/>
    </xf>
    <xf numFmtId="0" fontId="55" fillId="0" borderId="170" xfId="2" applyFont="1" applyFill="1" applyBorder="1" applyAlignment="1">
      <alignment horizontal="center" vertical="center" wrapText="1"/>
    </xf>
    <xf numFmtId="0" fontId="26" fillId="0" borderId="0" xfId="2" applyFont="1" applyBorder="1" applyAlignment="1">
      <alignment horizontal="center" vertical="center" wrapText="1"/>
    </xf>
    <xf numFmtId="0" fontId="25" fillId="6" borderId="44" xfId="2" applyFont="1" applyFill="1" applyBorder="1" applyAlignment="1">
      <alignment horizontal="center" vertical="center"/>
    </xf>
    <xf numFmtId="0" fontId="25" fillId="6" borderId="43" xfId="2" applyFont="1" applyFill="1" applyBorder="1" applyAlignment="1">
      <alignment horizontal="center" vertical="center"/>
    </xf>
    <xf numFmtId="0" fontId="26" fillId="0" borderId="0" xfId="2" applyFont="1" applyBorder="1" applyAlignment="1">
      <alignment horizontal="right" vertical="center"/>
    </xf>
    <xf numFmtId="0" fontId="26" fillId="0" borderId="134" xfId="2" applyFont="1" applyBorder="1" applyAlignment="1">
      <alignment horizontal="center" vertical="center"/>
    </xf>
    <xf numFmtId="0" fontId="26" fillId="0" borderId="0" xfId="2" applyFont="1" applyBorder="1" applyAlignment="1">
      <alignment horizontal="center" vertical="center"/>
    </xf>
    <xf numFmtId="0" fontId="26" fillId="6" borderId="1" xfId="2" applyFont="1" applyFill="1" applyBorder="1" applyAlignment="1">
      <alignment horizontal="right" vertical="center"/>
    </xf>
    <xf numFmtId="0" fontId="26" fillId="6" borderId="3" xfId="2" applyFont="1" applyFill="1" applyBorder="1" applyAlignment="1">
      <alignment horizontal="right" vertical="center"/>
    </xf>
    <xf numFmtId="0" fontId="58" fillId="0" borderId="0" xfId="2" applyFont="1" applyBorder="1" applyAlignment="1">
      <alignment horizontal="center" vertical="center"/>
    </xf>
    <xf numFmtId="0" fontId="54" fillId="7" borderId="1" xfId="2" applyFont="1" applyFill="1" applyBorder="1" applyAlignment="1">
      <alignment horizontal="right" vertical="center"/>
    </xf>
    <xf numFmtId="0" fontId="54" fillId="7" borderId="3" xfId="2" applyFont="1" applyFill="1" applyBorder="1" applyAlignment="1">
      <alignment horizontal="right" vertical="center"/>
    </xf>
    <xf numFmtId="0" fontId="26" fillId="6" borderId="8" xfId="2" applyFont="1" applyFill="1" applyBorder="1" applyAlignment="1">
      <alignment horizontal="right" vertical="center"/>
    </xf>
    <xf numFmtId="0" fontId="26" fillId="6" borderId="6" xfId="2" applyFont="1" applyFill="1" applyBorder="1" applyAlignment="1">
      <alignment horizontal="right" vertical="center"/>
    </xf>
    <xf numFmtId="0" fontId="26" fillId="6" borderId="15" xfId="2" applyFont="1" applyFill="1" applyBorder="1" applyAlignment="1">
      <alignment horizontal="right" vertical="center"/>
    </xf>
    <xf numFmtId="0" fontId="26" fillId="6" borderId="10" xfId="2" applyFont="1" applyFill="1" applyBorder="1" applyAlignment="1">
      <alignment horizontal="right" vertical="center"/>
    </xf>
    <xf numFmtId="0" fontId="26" fillId="6" borderId="22" xfId="2" applyFont="1" applyFill="1" applyBorder="1" applyAlignment="1">
      <alignment horizontal="right" vertical="center"/>
    </xf>
    <xf numFmtId="0" fontId="26" fillId="6" borderId="18" xfId="2" applyFont="1" applyFill="1" applyBorder="1" applyAlignment="1">
      <alignment horizontal="right" vertical="center"/>
    </xf>
    <xf numFmtId="0" fontId="29" fillId="6" borderId="168" xfId="2" applyFont="1" applyFill="1" applyBorder="1" applyAlignment="1">
      <alignment horizontal="right" vertical="center"/>
    </xf>
    <xf numFmtId="0" fontId="29" fillId="6" borderId="157" xfId="2" applyFont="1" applyFill="1" applyBorder="1" applyAlignment="1">
      <alignment horizontal="right" vertical="center"/>
    </xf>
    <xf numFmtId="0" fontId="29" fillId="0" borderId="22" xfId="2" applyFont="1" applyBorder="1" applyAlignment="1">
      <alignment horizontal="center" vertical="center" shrinkToFit="1"/>
    </xf>
    <xf numFmtId="0" fontId="29" fillId="0" borderId="17" xfId="2" applyFont="1" applyBorder="1" applyAlignment="1">
      <alignment horizontal="center" vertical="center" shrinkToFit="1"/>
    </xf>
    <xf numFmtId="0" fontId="29" fillId="0" borderId="31" xfId="2" applyFont="1" applyBorder="1" applyAlignment="1">
      <alignment horizontal="center" vertical="center" shrinkToFit="1"/>
    </xf>
    <xf numFmtId="0" fontId="34" fillId="0" borderId="1" xfId="2" applyFont="1" applyFill="1" applyBorder="1" applyAlignment="1">
      <alignment horizontal="left" vertical="center" wrapText="1"/>
    </xf>
    <xf numFmtId="0" fontId="34" fillId="0" borderId="2" xfId="2" applyFont="1" applyFill="1" applyBorder="1" applyAlignment="1">
      <alignment horizontal="left" vertical="center" wrapText="1"/>
    </xf>
    <xf numFmtId="0" fontId="34" fillId="0" borderId="170" xfId="2" applyFont="1" applyFill="1" applyBorder="1" applyAlignment="1">
      <alignment horizontal="left" vertical="center" wrapText="1"/>
    </xf>
    <xf numFmtId="0" fontId="26" fillId="0" borderId="0" xfId="2" applyFont="1" applyFill="1" applyBorder="1" applyAlignment="1">
      <alignment vertical="center" wrapText="1"/>
    </xf>
    <xf numFmtId="0" fontId="34" fillId="0" borderId="8" xfId="2" applyFont="1" applyFill="1" applyBorder="1" applyAlignment="1">
      <alignment horizontal="left" vertical="center" wrapText="1"/>
    </xf>
    <xf numFmtId="0" fontId="46" fillId="0" borderId="5" xfId="2" applyFont="1" applyFill="1" applyBorder="1" applyAlignment="1">
      <alignment horizontal="left" vertical="center" wrapText="1"/>
    </xf>
    <xf numFmtId="0" fontId="46" fillId="0" borderId="33" xfId="2" applyFont="1" applyFill="1" applyBorder="1" applyAlignment="1">
      <alignment horizontal="left" vertical="center" wrapText="1"/>
    </xf>
    <xf numFmtId="0" fontId="26" fillId="0" borderId="15" xfId="2" applyFont="1" applyBorder="1" applyAlignment="1">
      <alignment horizontal="center" vertical="center"/>
    </xf>
    <xf numFmtId="0" fontId="25" fillId="0" borderId="0" xfId="2" applyFont="1" applyBorder="1" applyAlignment="1">
      <alignment horizontal="center" vertical="center"/>
    </xf>
    <xf numFmtId="0" fontId="54" fillId="6" borderId="1" xfId="2" applyFont="1" applyFill="1" applyBorder="1" applyAlignment="1">
      <alignment horizontal="right" vertical="center"/>
    </xf>
    <xf numFmtId="0" fontId="54" fillId="6" borderId="3" xfId="2" applyFont="1" applyFill="1" applyBorder="1" applyAlignment="1">
      <alignment horizontal="right" vertical="center"/>
    </xf>
    <xf numFmtId="0" fontId="25" fillId="6" borderId="173" xfId="2" applyFont="1" applyFill="1" applyBorder="1" applyAlignment="1">
      <alignment horizontal="center" vertical="center"/>
    </xf>
    <xf numFmtId="0" fontId="25" fillId="6" borderId="172" xfId="2" applyFont="1" applyFill="1" applyBorder="1" applyAlignment="1">
      <alignment horizontal="center" vertical="center"/>
    </xf>
    <xf numFmtId="0" fontId="29" fillId="6" borderId="168" xfId="2" applyFont="1" applyFill="1" applyBorder="1" applyAlignment="1">
      <alignment horizontal="center" vertical="center"/>
    </xf>
    <xf numFmtId="0" fontId="29" fillId="6" borderId="157" xfId="2" applyFont="1" applyFill="1" applyBorder="1" applyAlignment="1">
      <alignment horizontal="center" vertical="center"/>
    </xf>
    <xf numFmtId="0" fontId="34" fillId="0" borderId="8" xfId="2" applyFont="1" applyBorder="1" applyAlignment="1">
      <alignment horizontal="left" vertical="center"/>
    </xf>
    <xf numFmtId="0" fontId="34" fillId="0" borderId="5" xfId="2" applyFont="1" applyBorder="1" applyAlignment="1">
      <alignment horizontal="left" vertical="center"/>
    </xf>
    <xf numFmtId="0" fontId="34" fillId="0" borderId="33" xfId="2" applyFont="1" applyBorder="1" applyAlignment="1">
      <alignment horizontal="left" vertical="center"/>
    </xf>
    <xf numFmtId="0" fontId="34" fillId="0" borderId="8" xfId="2" applyFont="1" applyBorder="1" applyAlignment="1">
      <alignment horizontal="left" vertical="center" wrapText="1"/>
    </xf>
    <xf numFmtId="0" fontId="60" fillId="8" borderId="9" xfId="2" applyFont="1" applyFill="1" applyBorder="1" applyAlignment="1">
      <alignment horizontal="center" vertical="center" wrapText="1"/>
    </xf>
    <xf numFmtId="0" fontId="60" fillId="8" borderId="25" xfId="2" applyFont="1" applyFill="1" applyBorder="1" applyAlignment="1">
      <alignment horizontal="center" vertical="center" wrapText="1"/>
    </xf>
    <xf numFmtId="0" fontId="60" fillId="8" borderId="12" xfId="2" applyFont="1" applyFill="1" applyBorder="1" applyAlignment="1">
      <alignment horizontal="left" vertical="center" wrapText="1"/>
    </xf>
    <xf numFmtId="0" fontId="60" fillId="0" borderId="12" xfId="2" applyFont="1" applyFill="1" applyBorder="1" applyAlignment="1">
      <alignment horizontal="center" vertical="center" wrapText="1"/>
    </xf>
    <xf numFmtId="0" fontId="62" fillId="8" borderId="23" xfId="2" applyNumberFormat="1" applyFont="1" applyFill="1" applyBorder="1" applyAlignment="1">
      <alignment horizontal="center" vertical="top"/>
    </xf>
    <xf numFmtId="0" fontId="62" fillId="8" borderId="12" xfId="2" applyNumberFormat="1" applyFont="1" applyFill="1" applyBorder="1" applyAlignment="1">
      <alignment horizontal="center" vertical="top"/>
    </xf>
    <xf numFmtId="0" fontId="68" fillId="3" borderId="12" xfId="2" applyFont="1" applyFill="1" applyBorder="1" applyAlignment="1">
      <alignment horizontal="center" vertical="center"/>
    </xf>
    <xf numFmtId="0" fontId="62" fillId="8" borderId="40" xfId="2" applyNumberFormat="1" applyFont="1" applyFill="1" applyBorder="1" applyAlignment="1">
      <alignment horizontal="center" vertical="center"/>
    </xf>
    <xf numFmtId="0" fontId="62" fillId="8" borderId="23" xfId="2" applyNumberFormat="1" applyFont="1" applyFill="1" applyBorder="1" applyAlignment="1">
      <alignment horizontal="center" vertical="center"/>
    </xf>
    <xf numFmtId="0" fontId="60" fillId="8" borderId="34" xfId="2" applyFont="1" applyFill="1" applyBorder="1" applyAlignment="1">
      <alignment horizontal="left" vertical="center" wrapText="1"/>
    </xf>
    <xf numFmtId="0" fontId="60" fillId="8" borderId="35" xfId="2" applyFont="1" applyFill="1" applyBorder="1" applyAlignment="1">
      <alignment horizontal="left" vertical="center" wrapText="1"/>
    </xf>
    <xf numFmtId="0" fontId="60" fillId="8" borderId="36" xfId="2" applyFont="1" applyFill="1" applyBorder="1" applyAlignment="1">
      <alignment horizontal="left" vertical="center" wrapText="1"/>
    </xf>
    <xf numFmtId="0" fontId="60" fillId="8" borderId="9" xfId="2" applyFont="1" applyFill="1" applyBorder="1" applyAlignment="1">
      <alignment horizontal="left" vertical="center" wrapText="1"/>
    </xf>
    <xf numFmtId="0" fontId="60" fillId="8" borderId="0" xfId="2" applyFont="1" applyFill="1" applyAlignment="1">
      <alignment horizontal="left" vertical="center" wrapText="1"/>
    </xf>
    <xf numFmtId="0" fontId="60" fillId="8" borderId="32" xfId="2" applyFont="1" applyFill="1" applyBorder="1" applyAlignment="1">
      <alignment horizontal="left" vertical="center" wrapText="1"/>
    </xf>
    <xf numFmtId="0" fontId="60" fillId="8" borderId="25" xfId="2" applyFont="1" applyFill="1" applyBorder="1" applyAlignment="1">
      <alignment horizontal="left" vertical="center" wrapText="1"/>
    </xf>
    <xf numFmtId="0" fontId="60" fillId="8" borderId="29" xfId="2" applyFont="1" applyFill="1" applyBorder="1" applyAlignment="1">
      <alignment horizontal="left" vertical="center" wrapText="1"/>
    </xf>
    <xf numFmtId="0" fontId="60" fillId="8" borderId="24" xfId="2" applyFont="1" applyFill="1" applyBorder="1" applyAlignment="1">
      <alignment horizontal="left" vertical="center" wrapText="1"/>
    </xf>
    <xf numFmtId="0" fontId="68" fillId="0" borderId="34" xfId="2" applyFont="1" applyBorder="1" applyAlignment="1">
      <alignment horizontal="center" vertical="center"/>
    </xf>
    <xf numFmtId="0" fontId="68" fillId="0" borderId="35" xfId="2" applyFont="1" applyBorder="1" applyAlignment="1">
      <alignment horizontal="center" vertical="center"/>
    </xf>
    <xf numFmtId="0" fontId="68" fillId="0" borderId="36" xfId="2" applyFont="1" applyBorder="1" applyAlignment="1">
      <alignment horizontal="center" vertical="center"/>
    </xf>
    <xf numFmtId="0" fontId="68" fillId="0" borderId="9" xfId="2" applyFont="1" applyBorder="1" applyAlignment="1">
      <alignment horizontal="center" vertical="center"/>
    </xf>
    <xf numFmtId="0" fontId="68" fillId="0" borderId="0" xfId="2" applyFont="1" applyBorder="1" applyAlignment="1">
      <alignment horizontal="center" vertical="center"/>
    </xf>
    <xf numFmtId="0" fontId="68" fillId="0" borderId="32" xfId="2" applyFont="1" applyBorder="1" applyAlignment="1">
      <alignment horizontal="center" vertical="center"/>
    </xf>
    <xf numFmtId="0" fontId="68" fillId="0" borderId="25" xfId="2" applyFont="1" applyBorder="1" applyAlignment="1">
      <alignment horizontal="center" vertical="center"/>
    </xf>
    <xf numFmtId="0" fontId="68" fillId="0" borderId="29" xfId="2" applyFont="1" applyBorder="1" applyAlignment="1">
      <alignment horizontal="center" vertical="center"/>
    </xf>
    <xf numFmtId="0" fontId="68" fillId="0" borderId="24" xfId="2" applyFont="1" applyBorder="1" applyAlignment="1">
      <alignment horizontal="center" vertical="center"/>
    </xf>
    <xf numFmtId="0" fontId="60" fillId="8" borderId="34" xfId="2" applyFont="1" applyFill="1" applyBorder="1" applyAlignment="1">
      <alignment vertical="center" wrapText="1"/>
    </xf>
    <xf numFmtId="0" fontId="60" fillId="8" borderId="35" xfId="2" applyFont="1" applyFill="1" applyBorder="1" applyAlignment="1">
      <alignment vertical="center" wrapText="1"/>
    </xf>
    <xf numFmtId="0" fontId="60" fillId="8" borderId="36" xfId="2" applyFont="1" applyFill="1" applyBorder="1" applyAlignment="1">
      <alignment vertical="center" wrapText="1"/>
    </xf>
    <xf numFmtId="0" fontId="60" fillId="8" borderId="9" xfId="2" applyFont="1" applyFill="1" applyBorder="1" applyAlignment="1">
      <alignment vertical="center" wrapText="1"/>
    </xf>
    <xf numFmtId="0" fontId="60" fillId="8" borderId="0" xfId="2" applyFont="1" applyFill="1" applyAlignment="1">
      <alignment vertical="center" wrapText="1"/>
    </xf>
    <xf numFmtId="0" fontId="60" fillId="8" borderId="32" xfId="2" applyFont="1" applyFill="1" applyBorder="1" applyAlignment="1">
      <alignment vertical="center" wrapText="1"/>
    </xf>
    <xf numFmtId="0" fontId="60" fillId="8" borderId="25" xfId="2" applyFont="1" applyFill="1" applyBorder="1" applyAlignment="1">
      <alignment vertical="center" wrapText="1"/>
    </xf>
    <xf numFmtId="0" fontId="60" fillId="8" borderId="29" xfId="2" applyFont="1" applyFill="1" applyBorder="1" applyAlignment="1">
      <alignment vertical="center" wrapText="1"/>
    </xf>
    <xf numFmtId="0" fontId="60" fillId="8" borderId="24" xfId="2" applyFont="1" applyFill="1" applyBorder="1" applyAlignment="1">
      <alignment vertical="center" wrapText="1"/>
    </xf>
    <xf numFmtId="0" fontId="68" fillId="0" borderId="34" xfId="2" applyFont="1" applyFill="1" applyBorder="1" applyAlignment="1">
      <alignment horizontal="center" vertical="center"/>
    </xf>
    <xf numFmtId="0" fontId="68" fillId="0" borderId="35" xfId="2" applyFont="1" applyFill="1" applyBorder="1" applyAlignment="1">
      <alignment horizontal="center" vertical="center"/>
    </xf>
    <xf numFmtId="0" fontId="68" fillId="0" borderId="36" xfId="2" applyFont="1" applyFill="1" applyBorder="1" applyAlignment="1">
      <alignment horizontal="center" vertical="center"/>
    </xf>
    <xf numFmtId="0" fontId="68" fillId="0" borderId="9" xfId="2" applyFont="1" applyFill="1" applyBorder="1" applyAlignment="1">
      <alignment horizontal="center" vertical="center"/>
    </xf>
    <xf numFmtId="0" fontId="68" fillId="0" borderId="0" xfId="2" applyFont="1" applyFill="1" applyBorder="1" applyAlignment="1">
      <alignment horizontal="center" vertical="center"/>
    </xf>
    <xf numFmtId="0" fontId="68" fillId="0" borderId="32" xfId="2" applyFont="1" applyFill="1" applyBorder="1" applyAlignment="1">
      <alignment horizontal="center" vertical="center"/>
    </xf>
    <xf numFmtId="0" fontId="68" fillId="0" borderId="25" xfId="2" applyFont="1" applyFill="1" applyBorder="1" applyAlignment="1">
      <alignment horizontal="center" vertical="center"/>
    </xf>
    <xf numFmtId="0" fontId="68" fillId="0" borderId="29" xfId="2" applyFont="1" applyFill="1" applyBorder="1" applyAlignment="1">
      <alignment horizontal="center" vertical="center"/>
    </xf>
    <xf numFmtId="0" fontId="68" fillId="0" borderId="24" xfId="2" applyFont="1" applyFill="1" applyBorder="1" applyAlignment="1">
      <alignment horizontal="center" vertical="center"/>
    </xf>
    <xf numFmtId="0" fontId="60" fillId="8" borderId="0" xfId="2" applyFont="1" applyFill="1" applyBorder="1" applyAlignment="1">
      <alignment horizontal="left" vertical="center" wrapText="1"/>
    </xf>
    <xf numFmtId="0" fontId="65" fillId="8" borderId="25" xfId="2" applyFont="1" applyFill="1" applyBorder="1" applyAlignment="1">
      <alignment horizontal="left" vertical="center" wrapText="1"/>
    </xf>
    <xf numFmtId="0" fontId="65" fillId="8" borderId="29" xfId="2" applyFont="1" applyFill="1" applyBorder="1" applyAlignment="1">
      <alignment horizontal="left" vertical="center" wrapText="1"/>
    </xf>
    <xf numFmtId="0" fontId="65" fillId="8" borderId="24" xfId="2" applyFont="1" applyFill="1" applyBorder="1" applyAlignment="1">
      <alignment horizontal="left" vertical="center" wrapText="1"/>
    </xf>
    <xf numFmtId="0" fontId="65" fillId="0" borderId="25" xfId="2" applyFont="1" applyBorder="1" applyAlignment="1">
      <alignment horizontal="center" vertical="center"/>
    </xf>
    <xf numFmtId="0" fontId="65" fillId="0" borderId="29" xfId="2" applyFont="1" applyBorder="1" applyAlignment="1">
      <alignment horizontal="center" vertical="center"/>
    </xf>
    <xf numFmtId="0" fontId="65" fillId="0" borderId="24" xfId="2" applyFont="1" applyBorder="1" applyAlignment="1">
      <alignment horizontal="center" vertical="center"/>
    </xf>
    <xf numFmtId="0" fontId="60" fillId="8" borderId="34" xfId="2" applyNumberFormat="1" applyFont="1" applyFill="1" applyBorder="1" applyAlignment="1">
      <alignment horizontal="left" vertical="center" wrapText="1"/>
    </xf>
    <xf numFmtId="0" fontId="60" fillId="8" borderId="35" xfId="2" applyNumberFormat="1" applyFont="1" applyFill="1" applyBorder="1" applyAlignment="1">
      <alignment horizontal="left" vertical="center" wrapText="1"/>
    </xf>
    <xf numFmtId="0" fontId="60" fillId="8" borderId="36" xfId="2" applyNumberFormat="1" applyFont="1" applyFill="1" applyBorder="1" applyAlignment="1">
      <alignment horizontal="left" vertical="center" wrapText="1"/>
    </xf>
    <xf numFmtId="0" fontId="60" fillId="8" borderId="9" xfId="2" applyNumberFormat="1" applyFont="1" applyFill="1" applyBorder="1" applyAlignment="1">
      <alignment horizontal="left" vertical="center" wrapText="1"/>
    </xf>
    <xf numFmtId="0" fontId="60" fillId="8" borderId="0" xfId="2" applyNumberFormat="1" applyFont="1" applyFill="1" applyBorder="1" applyAlignment="1">
      <alignment horizontal="left" vertical="center" wrapText="1"/>
    </xf>
    <xf numFmtId="0" fontId="60" fillId="8" borderId="32" xfId="2" applyNumberFormat="1" applyFont="1" applyFill="1" applyBorder="1" applyAlignment="1">
      <alignment horizontal="left" vertical="center" wrapText="1"/>
    </xf>
    <xf numFmtId="0" fontId="60" fillId="8" borderId="25" xfId="2" applyNumberFormat="1" applyFont="1" applyFill="1" applyBorder="1" applyAlignment="1">
      <alignment horizontal="left" vertical="center" wrapText="1"/>
    </xf>
    <xf numFmtId="0" fontId="60" fillId="8" borderId="29" xfId="2" applyNumberFormat="1" applyFont="1" applyFill="1" applyBorder="1" applyAlignment="1">
      <alignment horizontal="left" vertical="center" wrapText="1"/>
    </xf>
    <xf numFmtId="0" fontId="60" fillId="8" borderId="24" xfId="2" applyNumberFormat="1" applyFont="1" applyFill="1" applyBorder="1" applyAlignment="1">
      <alignment horizontal="left" vertical="center" wrapText="1"/>
    </xf>
    <xf numFmtId="0" fontId="60" fillId="8" borderId="40" xfId="2" applyFont="1" applyFill="1" applyBorder="1" applyAlignment="1">
      <alignment horizontal="left" vertical="center" wrapText="1"/>
    </xf>
    <xf numFmtId="0" fontId="65" fillId="0" borderId="65" xfId="2" applyFont="1" applyFill="1" applyBorder="1" applyAlignment="1">
      <alignment horizontal="center" vertical="center"/>
    </xf>
    <xf numFmtId="0" fontId="65" fillId="0" borderId="26" xfId="2" applyFont="1" applyFill="1" applyBorder="1" applyAlignment="1">
      <alignment horizontal="center" vertical="center"/>
    </xf>
    <xf numFmtId="0" fontId="65" fillId="0" borderId="14" xfId="2" applyFont="1" applyFill="1" applyBorder="1" applyAlignment="1">
      <alignment horizontal="center" vertical="center"/>
    </xf>
    <xf numFmtId="0" fontId="60" fillId="8" borderId="23" xfId="2" applyFont="1" applyFill="1" applyBorder="1" applyAlignment="1">
      <alignment horizontal="left" vertical="center" wrapText="1"/>
    </xf>
    <xf numFmtId="0" fontId="70" fillId="0" borderId="12" xfId="2" applyFont="1" applyBorder="1" applyAlignment="1">
      <alignment horizontal="left" vertical="top"/>
    </xf>
    <xf numFmtId="0" fontId="68" fillId="0" borderId="12" xfId="2" applyFont="1" applyBorder="1" applyAlignment="1">
      <alignment horizontal="center" vertical="center"/>
    </xf>
    <xf numFmtId="0" fontId="62" fillId="8" borderId="25" xfId="2" applyFont="1" applyFill="1" applyBorder="1" applyAlignment="1">
      <alignment horizontal="left" vertical="center" wrapText="1"/>
    </xf>
    <xf numFmtId="0" fontId="62" fillId="8" borderId="29" xfId="2" applyFont="1" applyFill="1" applyBorder="1" applyAlignment="1">
      <alignment horizontal="left" vertical="center" wrapText="1"/>
    </xf>
    <xf numFmtId="0" fontId="64" fillId="0" borderId="0" xfId="2" applyNumberFormat="1" applyFont="1" applyAlignment="1">
      <alignment horizontal="center" vertical="center"/>
    </xf>
    <xf numFmtId="0" fontId="62" fillId="8" borderId="12" xfId="2" applyNumberFormat="1" applyFont="1" applyFill="1" applyBorder="1" applyAlignment="1">
      <alignment horizontal="center" vertical="center"/>
    </xf>
    <xf numFmtId="0" fontId="60" fillId="8" borderId="12" xfId="2" applyNumberFormat="1" applyFont="1" applyFill="1" applyBorder="1" applyAlignment="1">
      <alignment horizontal="left"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0" borderId="79" xfId="0" applyFont="1" applyBorder="1" applyAlignment="1">
      <alignment horizontal="center" vertical="center" shrinkToFi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18" fillId="3" borderId="12" xfId="0" applyFont="1" applyFill="1" applyBorder="1" applyAlignment="1" applyProtection="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5" fillId="3" borderId="0" xfId="0" applyFont="1" applyFill="1" applyBorder="1" applyAlignment="1">
      <alignment horizontal="left" vertical="center" indent="1"/>
    </xf>
    <xf numFmtId="0" fontId="60" fillId="0" borderId="11" xfId="2" applyNumberFormat="1" applyFont="1" applyBorder="1" applyAlignment="1">
      <alignment horizontal="center" vertical="center"/>
    </xf>
    <xf numFmtId="0" fontId="60" fillId="0" borderId="65" xfId="2" applyFont="1" applyBorder="1" applyAlignment="1">
      <alignment horizontal="left" vertical="center" wrapText="1"/>
    </xf>
    <xf numFmtId="0" fontId="60" fillId="0" borderId="26" xfId="2" applyFont="1" applyBorder="1" applyAlignment="1">
      <alignment horizontal="left" vertical="center" wrapText="1"/>
    </xf>
    <xf numFmtId="0" fontId="60" fillId="0" borderId="14" xfId="2" applyFont="1" applyBorder="1" applyAlignment="1">
      <alignment horizontal="left" vertical="center" wrapText="1"/>
    </xf>
    <xf numFmtId="0" fontId="50" fillId="0" borderId="0" xfId="2" applyFont="1" applyBorder="1" applyAlignment="1">
      <alignment horizontal="center"/>
    </xf>
  </cellXfs>
  <cellStyles count="3">
    <cellStyle name="桁区切り" xfId="1" builtinId="6"/>
    <cellStyle name="標準" xfId="0" builtinId="0"/>
    <cellStyle name="標準 2" xfId="2"/>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47625</xdr:colOff>
      <xdr:row>31</xdr:row>
      <xdr:rowOff>209549</xdr:rowOff>
    </xdr:from>
    <xdr:to>
      <xdr:col>26</xdr:col>
      <xdr:colOff>161925</xdr:colOff>
      <xdr:row>39</xdr:row>
      <xdr:rowOff>9525</xdr:rowOff>
    </xdr:to>
    <xdr:sp macro="" textlink="">
      <xdr:nvSpPr>
        <xdr:cNvPr id="2" name="AutoShape 18"/>
        <xdr:cNvSpPr>
          <a:spLocks noChangeArrowheads="1"/>
        </xdr:cNvSpPr>
      </xdr:nvSpPr>
      <xdr:spPr bwMode="auto">
        <a:xfrm>
          <a:off x="47625" y="7934324"/>
          <a:ext cx="7124700" cy="1781176"/>
        </a:xfrm>
        <a:prstGeom prst="foldedCorner">
          <a:avLst>
            <a:gd name="adj" fmla="val 0"/>
          </a:avLst>
        </a:prstGeom>
        <a:solidFill>
          <a:srgbClr val="FFFFFF"/>
        </a:solidFill>
        <a:ln w="9525">
          <a:solidFill>
            <a:srgbClr val="000000"/>
          </a:solidFill>
          <a:round/>
          <a:headEnd/>
          <a:tailEnd/>
        </a:ln>
      </xdr:spPr>
      <xdr:txBody>
        <a:bodyPr vertOverflow="clip" wrap="square" lIns="75600" tIns="115200" rIns="75600" bIns="7200" anchor="ctr" upright="1"/>
        <a:lstStyle/>
        <a:p>
          <a:pPr algn="ctr" rtl="0" eaLnBrk="1" fontAlgn="auto" latinLnBrk="0" hangingPunct="1"/>
          <a:r>
            <a:rPr lang="ja-JP" altLang="ja-JP" sz="1600" b="0" i="0" baseline="0">
              <a:effectLst/>
              <a:latin typeface="+mn-lt"/>
              <a:ea typeface="+mn-ea"/>
              <a:cs typeface="+mn-cs"/>
            </a:rPr>
            <a:t>以下の点検項目について、○×で記載してください。</a:t>
          </a:r>
          <a:endParaRPr lang="en-US" altLang="ja-JP" sz="1600" b="0" i="0" baseline="0">
            <a:effectLst/>
            <a:latin typeface="+mn-lt"/>
            <a:ea typeface="+mn-ea"/>
            <a:cs typeface="+mn-cs"/>
          </a:endParaRPr>
        </a:p>
        <a:p>
          <a:pPr algn="ctr" rtl="0" eaLnBrk="1" fontAlgn="auto" latinLnBrk="0" hangingPunct="1"/>
          <a:r>
            <a:rPr lang="ja-JP" altLang="ja-JP" sz="1600" b="0" i="0" baseline="0">
              <a:effectLst/>
              <a:latin typeface="+mn-lt"/>
              <a:ea typeface="+mn-ea"/>
              <a:cs typeface="+mn-cs"/>
            </a:rPr>
            <a:t>また、該当がない場合については、－を記載してください。</a:t>
          </a:r>
          <a:endParaRPr lang="en-US" altLang="ja-JP" sz="1600" b="0" i="0" baseline="0">
            <a:effectLst/>
            <a:latin typeface="+mn-lt"/>
            <a:ea typeface="+mn-ea"/>
            <a:cs typeface="+mn-cs"/>
          </a:endParaRPr>
        </a:p>
        <a:p>
          <a:pPr algn="ctr" rtl="0" eaLnBrk="1" fontAlgn="auto" latinLnBrk="0" hangingPunct="1"/>
          <a:r>
            <a:rPr lang="ja-JP" altLang="ja-JP" sz="1600" b="0" i="0" baseline="0">
              <a:effectLst/>
              <a:latin typeface="+mn-lt"/>
              <a:ea typeface="+mn-ea"/>
              <a:cs typeface="+mn-cs"/>
            </a:rPr>
            <a:t>点検した結果×がついたところは基準等の違反となります。</a:t>
          </a:r>
          <a:endParaRPr lang="en-US" altLang="ja-JP" sz="1600" b="0" i="0" baseline="0">
            <a:effectLst/>
            <a:latin typeface="+mn-lt"/>
            <a:ea typeface="+mn-ea"/>
            <a:cs typeface="+mn-cs"/>
          </a:endParaRPr>
        </a:p>
        <a:p>
          <a:pPr algn="ctr" rtl="0" eaLnBrk="1" fontAlgn="auto" latinLnBrk="0" hangingPunct="1"/>
          <a:r>
            <a:rPr lang="ja-JP" altLang="ja-JP" sz="1600" b="0" i="0" baseline="0">
              <a:effectLst/>
              <a:latin typeface="+mn-lt"/>
              <a:ea typeface="+mn-ea"/>
              <a:cs typeface="+mn-cs"/>
            </a:rPr>
            <a:t>速やかに、改善を行ってください。</a:t>
          </a:r>
          <a:endParaRPr lang="ja-JP" altLang="ja-JP" sz="2400">
            <a:effectLst/>
          </a:endParaRPr>
        </a:p>
      </xdr:txBody>
    </xdr:sp>
    <xdr:clientData/>
  </xdr:twoCellAnchor>
  <xdr:twoCellAnchor>
    <xdr:from>
      <xdr:col>1</xdr:col>
      <xdr:colOff>128953</xdr:colOff>
      <xdr:row>489</xdr:row>
      <xdr:rowOff>106241</xdr:rowOff>
    </xdr:from>
    <xdr:to>
      <xdr:col>4</xdr:col>
      <xdr:colOff>165588</xdr:colOff>
      <xdr:row>492</xdr:row>
      <xdr:rowOff>171450</xdr:rowOff>
    </xdr:to>
    <xdr:sp macro="" textlink="">
      <xdr:nvSpPr>
        <xdr:cNvPr id="4" name="AutoShape 3"/>
        <xdr:cNvSpPr>
          <a:spLocks noChangeArrowheads="1"/>
        </xdr:cNvSpPr>
      </xdr:nvSpPr>
      <xdr:spPr bwMode="auto">
        <a:xfrm>
          <a:off x="395653" y="186300941"/>
          <a:ext cx="836735" cy="579559"/>
        </a:xfrm>
        <a:prstGeom prst="irregularSeal1">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0" i="0" u="none" strike="noStrike" baseline="0">
              <a:solidFill>
                <a:srgbClr val="000000"/>
              </a:solidFill>
              <a:latin typeface="HG丸ｺﾞｼｯｸM-PRO"/>
              <a:ea typeface="HG丸ｺﾞｼｯｸM-PRO"/>
            </a:rPr>
            <a:t>注意</a:t>
          </a:r>
          <a:endParaRPr lang="ja-JP" altLang="en-US"/>
        </a:p>
      </xdr:txBody>
    </xdr:sp>
    <xdr:clientData/>
  </xdr:twoCellAnchor>
  <xdr:twoCellAnchor>
    <xdr:from>
      <xdr:col>0</xdr:col>
      <xdr:colOff>38100</xdr:colOff>
      <xdr:row>41</xdr:row>
      <xdr:rowOff>104775</xdr:rowOff>
    </xdr:from>
    <xdr:to>
      <xdr:col>10</xdr:col>
      <xdr:colOff>133350</xdr:colOff>
      <xdr:row>42</xdr:row>
      <xdr:rowOff>238125</xdr:rowOff>
    </xdr:to>
    <xdr:sp macro="" textlink="">
      <xdr:nvSpPr>
        <xdr:cNvPr id="5" name="AutoShape 12"/>
        <xdr:cNvSpPr>
          <a:spLocks noChangeArrowheads="1"/>
        </xdr:cNvSpPr>
      </xdr:nvSpPr>
      <xdr:spPr bwMode="auto">
        <a:xfrm>
          <a:off x="38100" y="7134225"/>
          <a:ext cx="2762250" cy="2381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17</xdr:col>
      <xdr:colOff>47625</xdr:colOff>
      <xdr:row>42</xdr:row>
      <xdr:rowOff>19050</xdr:rowOff>
    </xdr:from>
    <xdr:to>
      <xdr:col>23</xdr:col>
      <xdr:colOff>152400</xdr:colOff>
      <xdr:row>44</xdr:row>
      <xdr:rowOff>104775</xdr:rowOff>
    </xdr:to>
    <xdr:sp macro="" textlink="">
      <xdr:nvSpPr>
        <xdr:cNvPr id="6" name="AutoShape 19"/>
        <xdr:cNvSpPr>
          <a:spLocks noChangeArrowheads="1"/>
        </xdr:cNvSpPr>
      </xdr:nvSpPr>
      <xdr:spPr bwMode="auto">
        <a:xfrm>
          <a:off x="4657725" y="10477500"/>
          <a:ext cx="1704975" cy="590550"/>
        </a:xfrm>
        <a:prstGeom prst="wedgeEllipseCallout">
          <a:avLst>
            <a:gd name="adj1" fmla="val 57018"/>
            <a:gd name="adj2" fmla="val 70704"/>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a:t>プルダウンで選択</a:t>
          </a:r>
          <a:endParaRPr lang="en-US" altLang="ja-JP"/>
        </a:p>
        <a:p>
          <a:pPr algn="ctr" rtl="0">
            <a:lnSpc>
              <a:spcPts val="1200"/>
            </a:lnSpc>
            <a:defRPr sz="1000"/>
          </a:pPr>
          <a:r>
            <a:rPr lang="ja-JP" altLang="en-US"/>
            <a:t>してください。</a:t>
          </a:r>
        </a:p>
      </xdr:txBody>
    </xdr:sp>
    <xdr:clientData/>
  </xdr:twoCellAnchor>
  <xdr:twoCellAnchor>
    <xdr:from>
      <xdr:col>0</xdr:col>
      <xdr:colOff>95250</xdr:colOff>
      <xdr:row>60</xdr:row>
      <xdr:rowOff>57150</xdr:rowOff>
    </xdr:from>
    <xdr:to>
      <xdr:col>10</xdr:col>
      <xdr:colOff>85725</xdr:colOff>
      <xdr:row>61</xdr:row>
      <xdr:rowOff>200025</xdr:rowOff>
    </xdr:to>
    <xdr:sp macro="" textlink="">
      <xdr:nvSpPr>
        <xdr:cNvPr id="7" name="AutoShape 12"/>
        <xdr:cNvSpPr>
          <a:spLocks noChangeArrowheads="1"/>
        </xdr:cNvSpPr>
      </xdr:nvSpPr>
      <xdr:spPr bwMode="auto">
        <a:xfrm>
          <a:off x="95250" y="10515600"/>
          <a:ext cx="2657475" cy="285750"/>
        </a:xfrm>
        <a:prstGeom prst="bevel">
          <a:avLst>
            <a:gd name="adj" fmla="val 13042"/>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２．設備基準について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47625</xdr:colOff>
      <xdr:row>76</xdr:row>
      <xdr:rowOff>57150</xdr:rowOff>
    </xdr:from>
    <xdr:to>
      <xdr:col>10</xdr:col>
      <xdr:colOff>38100</xdr:colOff>
      <xdr:row>78</xdr:row>
      <xdr:rowOff>19050</xdr:rowOff>
    </xdr:to>
    <xdr:sp macro="" textlink="">
      <xdr:nvSpPr>
        <xdr:cNvPr id="8" name="AutoShape 16"/>
        <xdr:cNvSpPr>
          <a:spLocks noChangeArrowheads="1"/>
        </xdr:cNvSpPr>
      </xdr:nvSpPr>
      <xdr:spPr bwMode="auto">
        <a:xfrm>
          <a:off x="47625" y="13258800"/>
          <a:ext cx="2657475" cy="304800"/>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３．運営基準について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57150</xdr:colOff>
      <xdr:row>219</xdr:row>
      <xdr:rowOff>38100</xdr:rowOff>
    </xdr:from>
    <xdr:to>
      <xdr:col>10</xdr:col>
      <xdr:colOff>209550</xdr:colOff>
      <xdr:row>220</xdr:row>
      <xdr:rowOff>219075</xdr:rowOff>
    </xdr:to>
    <xdr:sp macro="" textlink="">
      <xdr:nvSpPr>
        <xdr:cNvPr id="9" name="AutoShape 17"/>
        <xdr:cNvSpPr>
          <a:spLocks noChangeArrowheads="1"/>
        </xdr:cNvSpPr>
      </xdr:nvSpPr>
      <xdr:spPr bwMode="auto">
        <a:xfrm>
          <a:off x="57150" y="37928550"/>
          <a:ext cx="2819400" cy="304800"/>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４．介護報酬の算定について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oneCellAnchor>
    <xdr:from>
      <xdr:col>2</xdr:col>
      <xdr:colOff>19050</xdr:colOff>
      <xdr:row>56</xdr:row>
      <xdr:rowOff>19051</xdr:rowOff>
    </xdr:from>
    <xdr:ext cx="5829300" cy="2581274"/>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0" t="1049" r="810" b="1398"/>
        <a:stretch/>
      </xdr:blipFill>
      <xdr:spPr bwMode="auto">
        <a:xfrm>
          <a:off x="628650" y="17516476"/>
          <a:ext cx="5829300" cy="2581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38099</xdr:colOff>
      <xdr:row>81</xdr:row>
      <xdr:rowOff>180976</xdr:rowOff>
    </xdr:from>
    <xdr:ext cx="5810251" cy="2209800"/>
    <xdr:pic>
      <xdr:nvPicPr>
        <xdr:cNvPr id="11" name="図 10"/>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25" t="1" r="810" b="1276"/>
        <a:stretch/>
      </xdr:blipFill>
      <xdr:spPr bwMode="auto">
        <a:xfrm>
          <a:off x="571499" y="14230351"/>
          <a:ext cx="5810251" cy="2209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9525</xdr:colOff>
      <xdr:row>142</xdr:row>
      <xdr:rowOff>428626</xdr:rowOff>
    </xdr:from>
    <xdr:ext cx="5838825" cy="723900"/>
    <xdr:pic>
      <xdr:nvPicPr>
        <xdr:cNvPr id="12" name="図 11"/>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62" r="486" b="3797"/>
        <a:stretch/>
      </xdr:blipFill>
      <xdr:spPr bwMode="auto">
        <a:xfrm>
          <a:off x="542925" y="24688801"/>
          <a:ext cx="5838825"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76200</xdr:colOff>
      <xdr:row>146</xdr:row>
      <xdr:rowOff>257176</xdr:rowOff>
    </xdr:from>
    <xdr:ext cx="5762625" cy="3676650"/>
    <xdr:pic>
      <xdr:nvPicPr>
        <xdr:cNvPr id="13" name="図 12"/>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48" r="1297" b="1279"/>
        <a:stretch/>
      </xdr:blipFill>
      <xdr:spPr bwMode="auto">
        <a:xfrm>
          <a:off x="609600" y="25374601"/>
          <a:ext cx="5762625" cy="36766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104775</xdr:colOff>
      <xdr:row>208</xdr:row>
      <xdr:rowOff>600075</xdr:rowOff>
    </xdr:from>
    <xdr:ext cx="5553075" cy="2000250"/>
    <xdr:pic>
      <xdr:nvPicPr>
        <xdr:cNvPr id="14" name="図 13"/>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1019" b="2325"/>
        <a:stretch/>
      </xdr:blipFill>
      <xdr:spPr bwMode="auto">
        <a:xfrm>
          <a:off x="714375" y="108994575"/>
          <a:ext cx="5553075" cy="20002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152400</xdr:colOff>
      <xdr:row>216</xdr:row>
      <xdr:rowOff>457200</xdr:rowOff>
    </xdr:from>
    <xdr:ext cx="5610225" cy="2733675"/>
    <xdr:pic>
      <xdr:nvPicPr>
        <xdr:cNvPr id="15" name="図 1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7376100"/>
          <a:ext cx="5610225" cy="2733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57150</xdr:colOff>
      <xdr:row>353</xdr:row>
      <xdr:rowOff>466725</xdr:rowOff>
    </xdr:from>
    <xdr:to>
      <xdr:col>23</xdr:col>
      <xdr:colOff>238125</xdr:colOff>
      <xdr:row>353</xdr:row>
      <xdr:rowOff>2419350</xdr:rowOff>
    </xdr:to>
    <xdr:pic>
      <xdr:nvPicPr>
        <xdr:cNvPr id="17" name="図 16"/>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648" t="-1" r="972" b="1914"/>
        <a:stretch/>
      </xdr:blipFill>
      <xdr:spPr bwMode="auto">
        <a:xfrm>
          <a:off x="666750" y="219989400"/>
          <a:ext cx="5781675"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38101</xdr:colOff>
      <xdr:row>362</xdr:row>
      <xdr:rowOff>400050</xdr:rowOff>
    </xdr:from>
    <xdr:to>
      <xdr:col>24</xdr:col>
      <xdr:colOff>1</xdr:colOff>
      <xdr:row>362</xdr:row>
      <xdr:rowOff>2181225</xdr:rowOff>
    </xdr:to>
    <xdr:pic>
      <xdr:nvPicPr>
        <xdr:cNvPr id="18" name="図 17"/>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325" r="486" b="2604"/>
        <a:stretch/>
      </xdr:blipFill>
      <xdr:spPr bwMode="auto">
        <a:xfrm>
          <a:off x="647701" y="230543100"/>
          <a:ext cx="5829300" cy="17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363</xdr:row>
      <xdr:rowOff>323850</xdr:rowOff>
    </xdr:from>
    <xdr:to>
      <xdr:col>19</xdr:col>
      <xdr:colOff>66675</xdr:colOff>
      <xdr:row>363</xdr:row>
      <xdr:rowOff>1343025</xdr:rowOff>
    </xdr:to>
    <xdr:pic>
      <xdr:nvPicPr>
        <xdr:cNvPr id="19" name="図 18"/>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b="1835"/>
        <a:stretch/>
      </xdr:blipFill>
      <xdr:spPr bwMode="auto">
        <a:xfrm>
          <a:off x="933450" y="232752900"/>
          <a:ext cx="4276725"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431</xdr:row>
      <xdr:rowOff>428625</xdr:rowOff>
    </xdr:from>
    <xdr:to>
      <xdr:col>23</xdr:col>
      <xdr:colOff>228601</xdr:colOff>
      <xdr:row>431</xdr:row>
      <xdr:rowOff>4533900</xdr:rowOff>
    </xdr:to>
    <xdr:pic>
      <xdr:nvPicPr>
        <xdr:cNvPr id="22" name="図 21"/>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135" r="485" b="919"/>
        <a:stretch/>
      </xdr:blipFill>
      <xdr:spPr bwMode="auto">
        <a:xfrm>
          <a:off x="657225" y="300066075"/>
          <a:ext cx="5781676" cy="410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xdr:colOff>
      <xdr:row>435</xdr:row>
      <xdr:rowOff>409575</xdr:rowOff>
    </xdr:from>
    <xdr:to>
      <xdr:col>23</xdr:col>
      <xdr:colOff>257175</xdr:colOff>
      <xdr:row>435</xdr:row>
      <xdr:rowOff>3000375</xdr:rowOff>
    </xdr:to>
    <xdr:pic>
      <xdr:nvPicPr>
        <xdr:cNvPr id="23" name="図 22"/>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485" t="1" r="324" b="1449"/>
        <a:stretch/>
      </xdr:blipFill>
      <xdr:spPr bwMode="auto">
        <a:xfrm>
          <a:off x="638175" y="307047900"/>
          <a:ext cx="582930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47626</xdr:colOff>
      <xdr:row>439</xdr:row>
      <xdr:rowOff>419100</xdr:rowOff>
    </xdr:from>
    <xdr:to>
      <xdr:col>23</xdr:col>
      <xdr:colOff>238126</xdr:colOff>
      <xdr:row>439</xdr:row>
      <xdr:rowOff>3028950</xdr:rowOff>
    </xdr:to>
    <xdr:pic>
      <xdr:nvPicPr>
        <xdr:cNvPr id="24" name="図 23"/>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648" r="810" b="1439"/>
        <a:stretch/>
      </xdr:blipFill>
      <xdr:spPr bwMode="auto">
        <a:xfrm>
          <a:off x="657226" y="312391425"/>
          <a:ext cx="5791200"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95251</xdr:colOff>
      <xdr:row>374</xdr:row>
      <xdr:rowOff>590550</xdr:rowOff>
    </xdr:from>
    <xdr:to>
      <xdr:col>23</xdr:col>
      <xdr:colOff>171450</xdr:colOff>
      <xdr:row>374</xdr:row>
      <xdr:rowOff>3200400</xdr:rowOff>
    </xdr:to>
    <xdr:pic>
      <xdr:nvPicPr>
        <xdr:cNvPr id="25" name="図 24"/>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61" r="1135"/>
        <a:stretch/>
      </xdr:blipFill>
      <xdr:spPr bwMode="auto">
        <a:xfrm>
          <a:off x="704851" y="214969725"/>
          <a:ext cx="5676899" cy="260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16</xdr:row>
      <xdr:rowOff>0</xdr:rowOff>
    </xdr:from>
    <xdr:to>
      <xdr:col>33</xdr:col>
      <xdr:colOff>209550</xdr:colOff>
      <xdr:row>16</xdr:row>
      <xdr:rowOff>0</xdr:rowOff>
    </xdr:to>
    <xdr:sp macro="" textlink="">
      <xdr:nvSpPr>
        <xdr:cNvPr id="2" name="Line 1"/>
        <xdr:cNvSpPr>
          <a:spLocks noChangeShapeType="1"/>
        </xdr:cNvSpPr>
      </xdr:nvSpPr>
      <xdr:spPr bwMode="auto">
        <a:xfrm flipV="1">
          <a:off x="4114800" y="2743200"/>
          <a:ext cx="18726150" cy="0"/>
        </a:xfrm>
        <a:prstGeom prst="line">
          <a:avLst/>
        </a:prstGeom>
        <a:noFill/>
        <a:ln w="9525">
          <a:solidFill>
            <a:srgbClr val="000000"/>
          </a:solidFill>
          <a:round/>
          <a:headEnd/>
          <a:tailEnd/>
        </a:ln>
      </xdr:spPr>
    </xdr:sp>
    <xdr:clientData/>
  </xdr:twoCellAnchor>
  <xdr:twoCellAnchor>
    <xdr:from>
      <xdr:col>28</xdr:col>
      <xdr:colOff>57150</xdr:colOff>
      <xdr:row>15</xdr:row>
      <xdr:rowOff>390525</xdr:rowOff>
    </xdr:from>
    <xdr:to>
      <xdr:col>37</xdr:col>
      <xdr:colOff>266700</xdr:colOff>
      <xdr:row>16</xdr:row>
      <xdr:rowOff>238125</xdr:rowOff>
    </xdr:to>
    <xdr:sp macro="" textlink="">
      <xdr:nvSpPr>
        <xdr:cNvPr id="3" name="Line 3"/>
        <xdr:cNvSpPr>
          <a:spLocks noChangeShapeType="1"/>
        </xdr:cNvSpPr>
      </xdr:nvSpPr>
      <xdr:spPr bwMode="auto">
        <a:xfrm flipH="1">
          <a:off x="19259550" y="2743200"/>
          <a:ext cx="6381750" cy="17145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22</xdr:row>
      <xdr:rowOff>0</xdr:rowOff>
    </xdr:from>
    <xdr:to>
      <xdr:col>33</xdr:col>
      <xdr:colOff>209550</xdr:colOff>
      <xdr:row>22</xdr:row>
      <xdr:rowOff>0</xdr:rowOff>
    </xdr:to>
    <xdr:sp macro="" textlink="">
      <xdr:nvSpPr>
        <xdr:cNvPr id="2" name="Line 1"/>
        <xdr:cNvSpPr>
          <a:spLocks noChangeShapeType="1"/>
        </xdr:cNvSpPr>
      </xdr:nvSpPr>
      <xdr:spPr bwMode="auto">
        <a:xfrm flipV="1">
          <a:off x="4114800" y="3771900"/>
          <a:ext cx="18726150" cy="0"/>
        </a:xfrm>
        <a:prstGeom prst="line">
          <a:avLst/>
        </a:prstGeom>
        <a:noFill/>
        <a:ln w="9525">
          <a:solidFill>
            <a:srgbClr val="000000"/>
          </a:solidFill>
          <a:round/>
          <a:headEnd/>
          <a:tailEnd/>
        </a:ln>
      </xdr:spPr>
    </xdr:sp>
    <xdr:clientData/>
  </xdr:twoCellAnchor>
  <xdr:twoCellAnchor>
    <xdr:from>
      <xdr:col>0</xdr:col>
      <xdr:colOff>0</xdr:colOff>
      <xdr:row>22</xdr:row>
      <xdr:rowOff>0</xdr:rowOff>
    </xdr:from>
    <xdr:to>
      <xdr:col>0</xdr:col>
      <xdr:colOff>142875</xdr:colOff>
      <xdr:row>22</xdr:row>
      <xdr:rowOff>0</xdr:rowOff>
    </xdr:to>
    <xdr:sp macro="" textlink="">
      <xdr:nvSpPr>
        <xdr:cNvPr id="3" name="Text Box 2"/>
        <xdr:cNvSpPr txBox="1">
          <a:spLocks noChangeArrowheads="1"/>
        </xdr:cNvSpPr>
      </xdr:nvSpPr>
      <xdr:spPr bwMode="auto">
        <a:xfrm>
          <a:off x="0" y="3771900"/>
          <a:ext cx="142875" cy="0"/>
        </a:xfrm>
        <a:prstGeom prst="rect">
          <a:avLst/>
        </a:prstGeom>
        <a:solidFill>
          <a:srgbClr val="FFFFFF"/>
        </a:solidFill>
        <a:ln>
          <a:noFill/>
        </a:ln>
        <a:extLst/>
      </xdr:spPr>
      <xdr:txBody>
        <a:bodyPr vertOverflow="clip" vert="vert" wrap="square" lIns="27432" tIns="18288" rIns="27432" bIns="18288" anchor="ctr" upright="1"/>
        <a:lstStyle/>
        <a:p>
          <a:pPr algn="ctr" rtl="0">
            <a:defRPr sz="1000"/>
          </a:pPr>
          <a:endParaRPr lang="en-US" altLang="ja-JP"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9</a:t>
          </a:r>
        </a:p>
        <a:p>
          <a:pPr algn="ctr" rtl="0">
            <a:defRPr sz="1000"/>
          </a:pPr>
          <a:endParaRPr lang="ja-JP" altLang="en-US"/>
        </a:p>
      </xdr:txBody>
    </xdr:sp>
    <xdr:clientData/>
  </xdr:twoCellAnchor>
  <xdr:twoCellAnchor>
    <xdr:from>
      <xdr:col>25</xdr:col>
      <xdr:colOff>0</xdr:colOff>
      <xdr:row>21</xdr:row>
      <xdr:rowOff>323850</xdr:rowOff>
    </xdr:from>
    <xdr:to>
      <xdr:col>37</xdr:col>
      <xdr:colOff>180975</xdr:colOff>
      <xdr:row>22</xdr:row>
      <xdr:rowOff>266700</xdr:rowOff>
    </xdr:to>
    <xdr:sp macro="" textlink="">
      <xdr:nvSpPr>
        <xdr:cNvPr id="4" name="Line 3"/>
        <xdr:cNvSpPr>
          <a:spLocks noChangeShapeType="1"/>
        </xdr:cNvSpPr>
      </xdr:nvSpPr>
      <xdr:spPr bwMode="auto">
        <a:xfrm flipH="1">
          <a:off x="17145000" y="3771900"/>
          <a:ext cx="8410575" cy="17145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30</xdr:row>
      <xdr:rowOff>0</xdr:rowOff>
    </xdr:from>
    <xdr:to>
      <xdr:col>34</xdr:col>
      <xdr:colOff>209550</xdr:colOff>
      <xdr:row>30</xdr:row>
      <xdr:rowOff>0</xdr:rowOff>
    </xdr:to>
    <xdr:sp macro="" textlink="">
      <xdr:nvSpPr>
        <xdr:cNvPr id="2" name="Line 1"/>
        <xdr:cNvSpPr>
          <a:spLocks noChangeShapeType="1"/>
        </xdr:cNvSpPr>
      </xdr:nvSpPr>
      <xdr:spPr bwMode="auto">
        <a:xfrm flipV="1">
          <a:off x="4800600" y="5314950"/>
          <a:ext cx="18726150" cy="0"/>
        </a:xfrm>
        <a:prstGeom prst="line">
          <a:avLst/>
        </a:prstGeom>
        <a:noFill/>
        <a:ln w="9525">
          <a:solidFill>
            <a:srgbClr val="000000"/>
          </a:solidFill>
          <a:round/>
          <a:headEnd/>
          <a:tailEnd/>
        </a:ln>
      </xdr:spPr>
    </xdr:sp>
    <xdr:clientData/>
  </xdr:twoCellAnchor>
  <xdr:twoCellAnchor>
    <xdr:from>
      <xdr:col>0</xdr:col>
      <xdr:colOff>0</xdr:colOff>
      <xdr:row>30</xdr:row>
      <xdr:rowOff>0</xdr:rowOff>
    </xdr:from>
    <xdr:to>
      <xdr:col>0</xdr:col>
      <xdr:colOff>266700</xdr:colOff>
      <xdr:row>30</xdr:row>
      <xdr:rowOff>0</xdr:rowOff>
    </xdr:to>
    <xdr:sp macro="" textlink="">
      <xdr:nvSpPr>
        <xdr:cNvPr id="3" name="Text Box 2"/>
        <xdr:cNvSpPr txBox="1">
          <a:spLocks noChangeArrowheads="1"/>
        </xdr:cNvSpPr>
      </xdr:nvSpPr>
      <xdr:spPr bwMode="auto">
        <a:xfrm>
          <a:off x="0" y="5314950"/>
          <a:ext cx="266700" cy="0"/>
        </a:xfrm>
        <a:prstGeom prst="rect">
          <a:avLst/>
        </a:prstGeom>
        <a:solidFill>
          <a:srgbClr val="FFFFFF"/>
        </a:solidFill>
        <a:ln>
          <a:noFill/>
        </a:ln>
        <a:extLst/>
      </xdr:spPr>
      <xdr:txBody>
        <a:bodyPr vertOverflow="clip" vert="vert" wrap="square" lIns="27432" tIns="18288" rIns="27432" bIns="18288" anchor="ctr" upright="1"/>
        <a:lstStyle/>
        <a:p>
          <a:pPr algn="ctr" rtl="0">
            <a:lnSpc>
              <a:spcPts val="1000"/>
            </a:lnSpc>
            <a:defRPr sz="1000"/>
          </a:pPr>
          <a:endParaRPr lang="en-US" altLang="ja-JP" sz="1100" b="0" i="0" u="none" strike="noStrike" baseline="0">
            <a:solidFill>
              <a:srgbClr val="000000"/>
            </a:solidFill>
            <a:latin typeface="ＭＳ 明朝"/>
            <a:ea typeface="ＭＳ 明朝"/>
          </a:endParaRPr>
        </a:p>
        <a:p>
          <a:pPr algn="ctr" rtl="0">
            <a:lnSpc>
              <a:spcPts val="1000"/>
            </a:lnSpc>
            <a:defRPr sz="1000"/>
          </a:pPr>
          <a:r>
            <a:rPr lang="ja-JP" altLang="en-US" sz="1100" b="0" i="0" u="none" strike="noStrike" baseline="0">
              <a:solidFill>
                <a:srgbClr val="000000"/>
              </a:solidFill>
              <a:latin typeface="ＭＳ 明朝"/>
              <a:ea typeface="ＭＳ 明朝"/>
            </a:rPr>
            <a:t>9</a:t>
          </a:r>
        </a:p>
        <a:p>
          <a:pPr algn="ctr" rtl="0">
            <a:lnSpc>
              <a:spcPts val="1000"/>
            </a:lnSpc>
            <a:defRPr sz="1000"/>
          </a:pPr>
          <a:endParaRPr lang="ja-JP" altLang="en-US"/>
        </a:p>
      </xdr:txBody>
    </xdr:sp>
    <xdr:clientData/>
  </xdr:twoCellAnchor>
  <xdr:twoCellAnchor>
    <xdr:from>
      <xdr:col>28</xdr:col>
      <xdr:colOff>257175</xdr:colOff>
      <xdr:row>27</xdr:row>
      <xdr:rowOff>457200</xdr:rowOff>
    </xdr:from>
    <xdr:to>
      <xdr:col>38</xdr:col>
      <xdr:colOff>409575</xdr:colOff>
      <xdr:row>33</xdr:row>
      <xdr:rowOff>95250</xdr:rowOff>
    </xdr:to>
    <xdr:sp macro="" textlink="">
      <xdr:nvSpPr>
        <xdr:cNvPr id="4" name="Line 3"/>
        <xdr:cNvSpPr>
          <a:spLocks noChangeShapeType="1"/>
        </xdr:cNvSpPr>
      </xdr:nvSpPr>
      <xdr:spPr bwMode="auto">
        <a:xfrm flipH="1">
          <a:off x="19459575" y="4972050"/>
          <a:ext cx="7010400" cy="1123950"/>
        </a:xfrm>
        <a:prstGeom prst="line">
          <a:avLst/>
        </a:prstGeom>
        <a:noFill/>
        <a:ln w="9525">
          <a:solidFill>
            <a:srgbClr val="000000"/>
          </a:solidFill>
          <a:round/>
          <a:headEnd/>
          <a:tailEnd type="triangle" w="med" len="med"/>
        </a:ln>
      </xdr:spPr>
    </xdr:sp>
    <xdr:clientData/>
  </xdr:twoCellAnchor>
  <xdr:twoCellAnchor>
    <xdr:from>
      <xdr:col>28</xdr:col>
      <xdr:colOff>323850</xdr:colOff>
      <xdr:row>29</xdr:row>
      <xdr:rowOff>457200</xdr:rowOff>
    </xdr:from>
    <xdr:to>
      <xdr:col>38</xdr:col>
      <xdr:colOff>447675</xdr:colOff>
      <xdr:row>36</xdr:row>
      <xdr:rowOff>114300</xdr:rowOff>
    </xdr:to>
    <xdr:sp macro="" textlink="">
      <xdr:nvSpPr>
        <xdr:cNvPr id="5" name="Line 4"/>
        <xdr:cNvSpPr>
          <a:spLocks noChangeShapeType="1"/>
        </xdr:cNvSpPr>
      </xdr:nvSpPr>
      <xdr:spPr bwMode="auto">
        <a:xfrm flipH="1">
          <a:off x="19526250" y="5314950"/>
          <a:ext cx="6981825" cy="1314450"/>
        </a:xfrm>
        <a:prstGeom prst="line">
          <a:avLst/>
        </a:prstGeom>
        <a:noFill/>
        <a:ln w="9525">
          <a:solidFill>
            <a:srgbClr val="000000"/>
          </a:solidFill>
          <a:round/>
          <a:headEnd/>
          <a:tailEnd type="triangle" w="med" len="med"/>
        </a:ln>
      </xdr:spPr>
    </xdr:sp>
    <xdr:clientData/>
  </xdr:twoCellAnchor>
  <xdr:twoCellAnchor>
    <xdr:from>
      <xdr:col>36</xdr:col>
      <xdr:colOff>200025</xdr:colOff>
      <xdr:row>33</xdr:row>
      <xdr:rowOff>57150</xdr:rowOff>
    </xdr:from>
    <xdr:to>
      <xdr:col>38</xdr:col>
      <xdr:colOff>342900</xdr:colOff>
      <xdr:row>36</xdr:row>
      <xdr:rowOff>295275</xdr:rowOff>
    </xdr:to>
    <xdr:sp macro="" textlink="">
      <xdr:nvSpPr>
        <xdr:cNvPr id="6" name="AutoShape 5"/>
        <xdr:cNvSpPr>
          <a:spLocks noChangeArrowheads="1"/>
        </xdr:cNvSpPr>
      </xdr:nvSpPr>
      <xdr:spPr bwMode="auto">
        <a:xfrm>
          <a:off x="24888825" y="6057900"/>
          <a:ext cx="1514475" cy="628650"/>
        </a:xfrm>
        <a:prstGeom prst="wedgeRoundRectCallout">
          <a:avLst>
            <a:gd name="adj1" fmla="val -65968"/>
            <a:gd name="adj2" fmla="val 45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１を下回れば減算</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autoPageBreaks="0" fitToPage="1"/>
  </sheetPr>
  <dimension ref="A1:AZ670"/>
  <sheetViews>
    <sheetView showGridLines="0" tabSelected="1" view="pageBreakPreview" zoomScaleNormal="115" zoomScaleSheetLayoutView="100" workbookViewId="0">
      <selection activeCell="B484" sqref="B484:AA485"/>
    </sheetView>
  </sheetViews>
  <sheetFormatPr defaultColWidth="3.5" defaultRowHeight="19.5" customHeight="1" x14ac:dyDescent="0.4"/>
  <cols>
    <col min="1" max="1" width="3.5" style="497"/>
    <col min="2" max="2" width="4.5" style="497" customWidth="1"/>
    <col min="3" max="18" width="3.5" style="497"/>
    <col min="19" max="16384" width="3.5" style="474"/>
  </cols>
  <sheetData>
    <row r="1" spans="1:27" ht="19.5" customHeight="1" x14ac:dyDescent="0.4">
      <c r="A1" s="744" t="s">
        <v>690</v>
      </c>
      <c r="B1" s="744"/>
      <c r="C1" s="744"/>
      <c r="D1" s="744"/>
      <c r="E1" s="744"/>
      <c r="F1" s="744"/>
      <c r="G1" s="744"/>
      <c r="H1" s="744"/>
      <c r="I1" s="744"/>
      <c r="J1" s="744"/>
      <c r="K1" s="744"/>
      <c r="L1" s="744"/>
      <c r="M1" s="744"/>
      <c r="N1" s="744"/>
      <c r="O1" s="744"/>
      <c r="P1" s="744"/>
      <c r="Q1" s="744"/>
      <c r="R1" s="744"/>
      <c r="S1" s="744"/>
      <c r="T1" s="744"/>
      <c r="U1" s="744"/>
      <c r="V1" s="744"/>
      <c r="W1" s="744"/>
      <c r="X1" s="744"/>
      <c r="Y1" s="744"/>
      <c r="Z1" s="744"/>
      <c r="AA1" s="744"/>
    </row>
    <row r="2" spans="1:27" ht="19.5" customHeight="1" x14ac:dyDescent="0.4">
      <c r="A2" s="744"/>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row>
    <row r="3" spans="1:27" ht="19.5" customHeight="1" x14ac:dyDescent="0.4">
      <c r="A3" s="707" t="s">
        <v>842</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row>
    <row r="4" spans="1:27" ht="19.5" customHeight="1" x14ac:dyDescent="0.4">
      <c r="A4" s="475"/>
      <c r="B4" s="475"/>
      <c r="C4" s="475"/>
      <c r="D4" s="475"/>
      <c r="E4" s="475"/>
      <c r="F4" s="475"/>
      <c r="G4" s="475"/>
      <c r="H4" s="475"/>
      <c r="I4" s="475"/>
      <c r="J4" s="475"/>
      <c r="K4" s="475"/>
      <c r="L4" s="475"/>
      <c r="M4" s="475"/>
      <c r="N4" s="475"/>
      <c r="O4" s="475"/>
      <c r="P4" s="475"/>
      <c r="Q4" s="475"/>
      <c r="R4" s="475"/>
      <c r="S4" s="475"/>
      <c r="T4" s="475"/>
      <c r="U4" s="476"/>
      <c r="V4" s="476"/>
      <c r="W4" s="476"/>
      <c r="X4" s="476"/>
      <c r="Y4" s="476"/>
      <c r="Z4" s="476"/>
      <c r="AA4" s="476"/>
    </row>
    <row r="5" spans="1:27" ht="19.5" customHeight="1" x14ac:dyDescent="0.4">
      <c r="A5" s="747" t="s">
        <v>689</v>
      </c>
      <c r="B5" s="748"/>
      <c r="C5" s="748"/>
      <c r="D5" s="748"/>
      <c r="E5" s="748"/>
      <c r="F5" s="748"/>
      <c r="G5" s="748"/>
      <c r="H5" s="477"/>
      <c r="I5" s="477"/>
      <c r="J5" s="478"/>
      <c r="K5" s="477" t="s">
        <v>688</v>
      </c>
      <c r="L5" s="477"/>
      <c r="M5" s="477"/>
      <c r="N5" s="477"/>
      <c r="O5" s="477"/>
      <c r="P5" s="477"/>
      <c r="Q5" s="477"/>
      <c r="R5" s="477"/>
      <c r="S5" s="477"/>
      <c r="T5" s="477"/>
      <c r="U5" s="479"/>
      <c r="V5" s="479"/>
      <c r="W5" s="479"/>
      <c r="X5" s="479"/>
      <c r="Y5" s="479"/>
      <c r="Z5" s="479"/>
      <c r="AA5" s="480"/>
    </row>
    <row r="6" spans="1:27" ht="19.5" customHeight="1" x14ac:dyDescent="0.4">
      <c r="A6" s="481"/>
      <c r="B6" s="683" t="s">
        <v>687</v>
      </c>
      <c r="C6" s="683"/>
      <c r="D6" s="683"/>
      <c r="E6" s="683" t="s">
        <v>686</v>
      </c>
      <c r="F6" s="683"/>
      <c r="G6" s="683" t="s">
        <v>685</v>
      </c>
      <c r="H6" s="683"/>
      <c r="I6" s="683" t="s">
        <v>684</v>
      </c>
      <c r="J6" s="482"/>
      <c r="K6" s="710"/>
      <c r="L6" s="711"/>
      <c r="M6" s="711"/>
      <c r="N6" s="711"/>
      <c r="O6" s="711"/>
      <c r="P6" s="711"/>
      <c r="Q6" s="711"/>
      <c r="R6" s="711"/>
      <c r="S6" s="711"/>
      <c r="T6" s="711"/>
      <c r="U6" s="711"/>
      <c r="V6" s="711"/>
      <c r="W6" s="711"/>
      <c r="X6" s="711"/>
      <c r="Y6" s="711"/>
      <c r="Z6" s="711"/>
      <c r="AA6" s="712"/>
    </row>
    <row r="7" spans="1:27" ht="19.5" customHeight="1" x14ac:dyDescent="0.4">
      <c r="A7" s="483"/>
      <c r="B7" s="705"/>
      <c r="C7" s="705"/>
      <c r="D7" s="705"/>
      <c r="E7" s="705"/>
      <c r="F7" s="705"/>
      <c r="G7" s="705"/>
      <c r="H7" s="705"/>
      <c r="I7" s="705"/>
      <c r="J7" s="484"/>
      <c r="K7" s="713"/>
      <c r="L7" s="714"/>
      <c r="M7" s="714"/>
      <c r="N7" s="714"/>
      <c r="O7" s="714"/>
      <c r="P7" s="714"/>
      <c r="Q7" s="714"/>
      <c r="R7" s="714"/>
      <c r="S7" s="714"/>
      <c r="T7" s="714"/>
      <c r="U7" s="714"/>
      <c r="V7" s="714"/>
      <c r="W7" s="714"/>
      <c r="X7" s="714"/>
      <c r="Y7" s="714"/>
      <c r="Z7" s="714"/>
      <c r="AA7" s="715"/>
    </row>
    <row r="8" spans="1:27" ht="19.5" customHeight="1" x14ac:dyDescent="0.4">
      <c r="A8" s="475" t="s">
        <v>683</v>
      </c>
      <c r="B8" s="475"/>
      <c r="C8" s="475"/>
      <c r="D8" s="475"/>
      <c r="E8" s="475"/>
      <c r="F8" s="475"/>
      <c r="G8" s="475"/>
      <c r="H8" s="475"/>
      <c r="I8" s="475"/>
      <c r="J8" s="475"/>
      <c r="K8" s="475"/>
      <c r="L8" s="475"/>
      <c r="M8" s="475"/>
      <c r="N8" s="475"/>
      <c r="O8" s="475"/>
      <c r="P8" s="475"/>
      <c r="Q8" s="475"/>
      <c r="R8" s="475"/>
      <c r="S8" s="475"/>
      <c r="T8" s="475"/>
      <c r="U8" s="476"/>
      <c r="V8" s="476"/>
      <c r="W8" s="476"/>
      <c r="X8" s="476"/>
      <c r="Y8" s="476"/>
      <c r="Z8" s="476"/>
      <c r="AA8" s="476"/>
    </row>
    <row r="9" spans="1:27" ht="20.25" customHeight="1" x14ac:dyDescent="0.4">
      <c r="A9" s="720" t="s">
        <v>682</v>
      </c>
      <c r="B9" s="721"/>
      <c r="C9" s="721"/>
      <c r="D9" s="721"/>
      <c r="E9" s="721"/>
      <c r="F9" s="722"/>
      <c r="G9" s="726"/>
      <c r="H9" s="727"/>
      <c r="I9" s="727"/>
      <c r="J9" s="727"/>
      <c r="K9" s="727"/>
      <c r="L9" s="727"/>
      <c r="M9" s="727"/>
      <c r="N9" s="727"/>
      <c r="O9" s="727"/>
      <c r="P9" s="727"/>
      <c r="Q9" s="727"/>
      <c r="R9" s="727"/>
      <c r="S9" s="727"/>
      <c r="T9" s="727"/>
      <c r="U9" s="727"/>
      <c r="V9" s="727"/>
      <c r="W9" s="727"/>
      <c r="X9" s="727"/>
      <c r="Y9" s="727"/>
      <c r="Z9" s="727"/>
      <c r="AA9" s="728"/>
    </row>
    <row r="10" spans="1:27" ht="20.25" customHeight="1" x14ac:dyDescent="0.4">
      <c r="A10" s="723"/>
      <c r="B10" s="724"/>
      <c r="C10" s="724"/>
      <c r="D10" s="724"/>
      <c r="E10" s="724"/>
      <c r="F10" s="725"/>
      <c r="G10" s="729"/>
      <c r="H10" s="730"/>
      <c r="I10" s="730"/>
      <c r="J10" s="730"/>
      <c r="K10" s="730"/>
      <c r="L10" s="730"/>
      <c r="M10" s="730"/>
      <c r="N10" s="730"/>
      <c r="O10" s="730"/>
      <c r="P10" s="730"/>
      <c r="Q10" s="730"/>
      <c r="R10" s="730"/>
      <c r="S10" s="730"/>
      <c r="T10" s="730"/>
      <c r="U10" s="730"/>
      <c r="V10" s="730"/>
      <c r="W10" s="730"/>
      <c r="X10" s="730"/>
      <c r="Y10" s="730"/>
      <c r="Z10" s="730"/>
      <c r="AA10" s="731"/>
    </row>
    <row r="11" spans="1:27" ht="20.25" customHeight="1" x14ac:dyDescent="0.4">
      <c r="A11" s="732" t="s">
        <v>681</v>
      </c>
      <c r="B11" s="733"/>
      <c r="C11" s="733"/>
      <c r="D11" s="733"/>
      <c r="E11" s="733"/>
      <c r="F11" s="734"/>
      <c r="G11" s="738"/>
      <c r="H11" s="739"/>
      <c r="I11" s="739"/>
      <c r="J11" s="739"/>
      <c r="K11" s="739"/>
      <c r="L11" s="739"/>
      <c r="M11" s="739"/>
      <c r="N11" s="739"/>
      <c r="O11" s="739"/>
      <c r="P11" s="739"/>
      <c r="Q11" s="739"/>
      <c r="R11" s="739"/>
      <c r="S11" s="739"/>
      <c r="T11" s="739"/>
      <c r="U11" s="739"/>
      <c r="V11" s="739"/>
      <c r="W11" s="739"/>
      <c r="X11" s="739"/>
      <c r="Y11" s="739"/>
      <c r="Z11" s="739"/>
      <c r="AA11" s="740"/>
    </row>
    <row r="12" spans="1:27" ht="20.25" customHeight="1" x14ac:dyDescent="0.4">
      <c r="A12" s="735"/>
      <c r="B12" s="736"/>
      <c r="C12" s="736"/>
      <c r="D12" s="736"/>
      <c r="E12" s="736"/>
      <c r="F12" s="737"/>
      <c r="G12" s="741"/>
      <c r="H12" s="742"/>
      <c r="I12" s="742"/>
      <c r="J12" s="742"/>
      <c r="K12" s="742"/>
      <c r="L12" s="742"/>
      <c r="M12" s="742"/>
      <c r="N12" s="742"/>
      <c r="O12" s="742"/>
      <c r="P12" s="742"/>
      <c r="Q12" s="742"/>
      <c r="R12" s="742"/>
      <c r="S12" s="742"/>
      <c r="T12" s="742"/>
      <c r="U12" s="742"/>
      <c r="V12" s="742"/>
      <c r="W12" s="742"/>
      <c r="X12" s="742"/>
      <c r="Y12" s="742"/>
      <c r="Z12" s="742"/>
      <c r="AA12" s="743"/>
    </row>
    <row r="13" spans="1:27" s="488" customFormat="1" ht="20.25" customHeight="1" x14ac:dyDescent="0.4">
      <c r="A13" s="485"/>
      <c r="B13" s="485"/>
      <c r="C13" s="486"/>
      <c r="D13" s="486"/>
      <c r="E13" s="486"/>
      <c r="F13" s="486"/>
      <c r="G13" s="486"/>
      <c r="H13" s="487"/>
      <c r="I13" s="487"/>
      <c r="J13" s="487"/>
      <c r="K13" s="487"/>
      <c r="L13" s="487"/>
      <c r="M13" s="487"/>
      <c r="N13" s="487"/>
      <c r="O13" s="487"/>
      <c r="P13" s="487"/>
      <c r="Q13" s="487"/>
      <c r="R13" s="487"/>
      <c r="S13" s="487"/>
      <c r="T13" s="487"/>
      <c r="U13" s="487"/>
      <c r="V13" s="487"/>
      <c r="W13" s="487"/>
    </row>
    <row r="14" spans="1:27" ht="19.5" customHeight="1" x14ac:dyDescent="0.4">
      <c r="A14" s="716" t="s">
        <v>680</v>
      </c>
      <c r="B14" s="716"/>
      <c r="C14" s="717" t="s">
        <v>679</v>
      </c>
      <c r="D14" s="697"/>
      <c r="E14" s="697"/>
      <c r="F14" s="697"/>
      <c r="G14" s="697"/>
      <c r="H14" s="745">
        <v>1</v>
      </c>
      <c r="I14" s="746"/>
      <c r="J14" s="746">
        <v>4</v>
      </c>
      <c r="K14" s="746"/>
      <c r="L14" s="746"/>
      <c r="M14" s="746"/>
      <c r="N14" s="746"/>
      <c r="O14" s="746"/>
      <c r="P14" s="746"/>
      <c r="Q14" s="746"/>
      <c r="R14" s="746"/>
      <c r="S14" s="746"/>
      <c r="T14" s="746"/>
      <c r="U14" s="746"/>
      <c r="V14" s="746"/>
      <c r="W14" s="746"/>
      <c r="X14" s="746"/>
      <c r="Y14" s="746"/>
      <c r="Z14" s="746"/>
      <c r="AA14" s="749"/>
    </row>
    <row r="15" spans="1:27" ht="19.5" customHeight="1" x14ac:dyDescent="0.4">
      <c r="A15" s="716"/>
      <c r="B15" s="716"/>
      <c r="C15" s="697"/>
      <c r="D15" s="697"/>
      <c r="E15" s="697"/>
      <c r="F15" s="697"/>
      <c r="G15" s="697"/>
      <c r="H15" s="745"/>
      <c r="I15" s="746"/>
      <c r="J15" s="746"/>
      <c r="K15" s="746"/>
      <c r="L15" s="746"/>
      <c r="M15" s="746"/>
      <c r="N15" s="746"/>
      <c r="O15" s="746"/>
      <c r="P15" s="746"/>
      <c r="Q15" s="746"/>
      <c r="R15" s="746"/>
      <c r="S15" s="746"/>
      <c r="T15" s="746"/>
      <c r="U15" s="746"/>
      <c r="V15" s="746"/>
      <c r="W15" s="746"/>
      <c r="X15" s="746"/>
      <c r="Y15" s="746"/>
      <c r="Z15" s="746"/>
      <c r="AA15" s="749"/>
    </row>
    <row r="16" spans="1:27" ht="19.5" customHeight="1" x14ac:dyDescent="0.4">
      <c r="A16" s="716"/>
      <c r="B16" s="716"/>
      <c r="C16" s="718" t="s">
        <v>678</v>
      </c>
      <c r="D16" s="718"/>
      <c r="E16" s="718"/>
      <c r="F16" s="718"/>
      <c r="G16" s="718"/>
      <c r="H16" s="719"/>
      <c r="I16" s="719"/>
      <c r="J16" s="719"/>
      <c r="K16" s="719"/>
      <c r="L16" s="719"/>
      <c r="M16" s="719"/>
      <c r="N16" s="719"/>
      <c r="O16" s="719"/>
      <c r="P16" s="719"/>
      <c r="Q16" s="719"/>
      <c r="R16" s="719"/>
      <c r="S16" s="719"/>
      <c r="T16" s="719"/>
      <c r="U16" s="719"/>
      <c r="V16" s="719"/>
      <c r="W16" s="719"/>
      <c r="X16" s="719"/>
      <c r="Y16" s="719"/>
      <c r="Z16" s="719"/>
      <c r="AA16" s="719"/>
    </row>
    <row r="17" spans="1:27" ht="19.5" customHeight="1" x14ac:dyDescent="0.4">
      <c r="A17" s="716"/>
      <c r="B17" s="716"/>
      <c r="C17" s="751" t="s">
        <v>677</v>
      </c>
      <c r="D17" s="751"/>
      <c r="E17" s="751"/>
      <c r="F17" s="751"/>
      <c r="G17" s="751"/>
      <c r="H17" s="752"/>
      <c r="I17" s="752"/>
      <c r="J17" s="752"/>
      <c r="K17" s="752"/>
      <c r="L17" s="752"/>
      <c r="M17" s="752"/>
      <c r="N17" s="752"/>
      <c r="O17" s="752"/>
      <c r="P17" s="752"/>
      <c r="Q17" s="752"/>
      <c r="R17" s="752"/>
      <c r="S17" s="752"/>
      <c r="T17" s="752"/>
      <c r="U17" s="752"/>
      <c r="V17" s="752"/>
      <c r="W17" s="752"/>
      <c r="X17" s="752"/>
      <c r="Y17" s="752"/>
      <c r="Z17" s="752"/>
      <c r="AA17" s="752"/>
    </row>
    <row r="18" spans="1:27" ht="19.5" customHeight="1" x14ac:dyDescent="0.4">
      <c r="A18" s="716"/>
      <c r="B18" s="716"/>
      <c r="C18" s="697"/>
      <c r="D18" s="697"/>
      <c r="E18" s="697"/>
      <c r="F18" s="697"/>
      <c r="G18" s="697"/>
      <c r="H18" s="750"/>
      <c r="I18" s="750"/>
      <c r="J18" s="750"/>
      <c r="K18" s="750"/>
      <c r="L18" s="750"/>
      <c r="M18" s="750"/>
      <c r="N18" s="750"/>
      <c r="O18" s="750"/>
      <c r="P18" s="750"/>
      <c r="Q18" s="750"/>
      <c r="R18" s="750"/>
      <c r="S18" s="750"/>
      <c r="T18" s="750"/>
      <c r="U18" s="750"/>
      <c r="V18" s="750"/>
      <c r="W18" s="750"/>
      <c r="X18" s="750"/>
      <c r="Y18" s="750"/>
      <c r="Z18" s="750"/>
      <c r="AA18" s="750"/>
    </row>
    <row r="19" spans="1:27" ht="19.5" customHeight="1" x14ac:dyDescent="0.4">
      <c r="A19" s="716"/>
      <c r="B19" s="716"/>
      <c r="C19" s="697" t="s">
        <v>676</v>
      </c>
      <c r="D19" s="697"/>
      <c r="E19" s="697"/>
      <c r="F19" s="697"/>
      <c r="G19" s="697"/>
      <c r="H19" s="527" t="s">
        <v>675</v>
      </c>
      <c r="I19" s="697"/>
      <c r="J19" s="697"/>
      <c r="K19" s="500" t="s">
        <v>674</v>
      </c>
      <c r="L19" s="697"/>
      <c r="M19" s="697"/>
      <c r="N19" s="697"/>
      <c r="O19" s="697"/>
      <c r="P19" s="528"/>
      <c r="Q19" s="529"/>
      <c r="R19" s="529"/>
      <c r="S19" s="529"/>
      <c r="T19" s="529"/>
      <c r="U19" s="529"/>
      <c r="V19" s="529"/>
      <c r="W19" s="529"/>
      <c r="X19" s="529"/>
      <c r="Y19" s="529"/>
      <c r="Z19" s="529"/>
      <c r="AA19" s="530"/>
    </row>
    <row r="20" spans="1:27" ht="19.5" customHeight="1" x14ac:dyDescent="0.4">
      <c r="A20" s="716"/>
      <c r="B20" s="716"/>
      <c r="C20" s="697"/>
      <c r="D20" s="697"/>
      <c r="E20" s="697"/>
      <c r="F20" s="697"/>
      <c r="G20" s="697"/>
      <c r="H20" s="750"/>
      <c r="I20" s="750"/>
      <c r="J20" s="750"/>
      <c r="K20" s="750"/>
      <c r="L20" s="750"/>
      <c r="M20" s="750"/>
      <c r="N20" s="750"/>
      <c r="O20" s="750"/>
      <c r="P20" s="750"/>
      <c r="Q20" s="750"/>
      <c r="R20" s="750"/>
      <c r="S20" s="750"/>
      <c r="T20" s="750"/>
      <c r="U20" s="750"/>
      <c r="V20" s="750"/>
      <c r="W20" s="750"/>
      <c r="X20" s="750"/>
      <c r="Y20" s="750"/>
      <c r="Z20" s="750"/>
      <c r="AA20" s="750"/>
    </row>
    <row r="21" spans="1:27" ht="19.5" customHeight="1" x14ac:dyDescent="0.4">
      <c r="A21" s="716"/>
      <c r="B21" s="716"/>
      <c r="C21" s="697"/>
      <c r="D21" s="697"/>
      <c r="E21" s="697"/>
      <c r="F21" s="697"/>
      <c r="G21" s="697"/>
      <c r="H21" s="750"/>
      <c r="I21" s="750"/>
      <c r="J21" s="750"/>
      <c r="K21" s="750"/>
      <c r="L21" s="750"/>
      <c r="M21" s="750"/>
      <c r="N21" s="750"/>
      <c r="O21" s="750"/>
      <c r="P21" s="750"/>
      <c r="Q21" s="750"/>
      <c r="R21" s="750"/>
      <c r="S21" s="750"/>
      <c r="T21" s="750"/>
      <c r="U21" s="750"/>
      <c r="V21" s="750"/>
      <c r="W21" s="750"/>
      <c r="X21" s="750"/>
      <c r="Y21" s="750"/>
      <c r="Z21" s="750"/>
      <c r="AA21" s="750"/>
    </row>
    <row r="22" spans="1:27" ht="19.5" customHeight="1" x14ac:dyDescent="0.4">
      <c r="A22" s="716"/>
      <c r="B22" s="716"/>
      <c r="C22" s="696" t="s">
        <v>673</v>
      </c>
      <c r="D22" s="696"/>
      <c r="E22" s="696"/>
      <c r="F22" s="696"/>
      <c r="G22" s="696"/>
      <c r="H22" s="696" t="s">
        <v>672</v>
      </c>
      <c r="I22" s="696"/>
      <c r="J22" s="696"/>
      <c r="K22" s="696"/>
      <c r="L22" s="696"/>
      <c r="M22" s="696"/>
      <c r="N22" s="696"/>
      <c r="O22" s="696"/>
      <c r="P22" s="696"/>
      <c r="Q22" s="696"/>
      <c r="R22" s="696" t="s">
        <v>671</v>
      </c>
      <c r="S22" s="696"/>
      <c r="T22" s="696"/>
      <c r="U22" s="696"/>
      <c r="V22" s="696"/>
      <c r="W22" s="696"/>
      <c r="X22" s="696"/>
      <c r="Y22" s="696"/>
      <c r="Z22" s="696"/>
      <c r="AA22" s="696"/>
    </row>
    <row r="23" spans="1:27" ht="19.5" customHeight="1" x14ac:dyDescent="0.4">
      <c r="A23" s="716"/>
      <c r="B23" s="716"/>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row>
    <row r="24" spans="1:27" ht="19.5" customHeight="1" x14ac:dyDescent="0.4">
      <c r="A24" s="475"/>
      <c r="B24" s="475"/>
      <c r="C24" s="475"/>
      <c r="D24" s="475"/>
      <c r="E24" s="475"/>
      <c r="F24" s="475"/>
      <c r="G24" s="475"/>
      <c r="H24" s="475"/>
      <c r="I24" s="475"/>
      <c r="J24" s="475"/>
      <c r="K24" s="475"/>
      <c r="L24" s="475"/>
      <c r="M24" s="475"/>
      <c r="N24" s="475"/>
      <c r="O24" s="476"/>
      <c r="P24" s="476"/>
      <c r="Q24" s="476"/>
      <c r="R24" s="476"/>
      <c r="S24" s="476"/>
      <c r="T24" s="476"/>
      <c r="U24" s="490"/>
      <c r="V24" s="490"/>
      <c r="W24" s="490"/>
      <c r="X24" s="490"/>
      <c r="Y24" s="490"/>
      <c r="Z24" s="490"/>
      <c r="AA24" s="490"/>
    </row>
    <row r="25" spans="1:27" ht="19.5" customHeight="1" x14ac:dyDescent="0.4">
      <c r="A25" s="697" t="s">
        <v>670</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row>
    <row r="26" spans="1:27" ht="19.5" customHeight="1" x14ac:dyDescent="0.4">
      <c r="A26" s="697"/>
      <c r="B26" s="697"/>
      <c r="C26" s="697"/>
      <c r="D26" s="697"/>
      <c r="E26" s="697"/>
      <c r="F26" s="697"/>
      <c r="G26" s="697"/>
      <c r="H26" s="697"/>
      <c r="I26" s="697"/>
      <c r="J26" s="697"/>
      <c r="K26" s="697"/>
      <c r="L26" s="697"/>
      <c r="M26" s="697"/>
      <c r="N26" s="697"/>
      <c r="O26" s="697"/>
      <c r="P26" s="697"/>
      <c r="Q26" s="697"/>
      <c r="R26" s="697"/>
      <c r="S26" s="697"/>
      <c r="T26" s="697"/>
      <c r="U26" s="697"/>
      <c r="V26" s="697"/>
      <c r="W26" s="697"/>
      <c r="X26" s="697"/>
      <c r="Y26" s="697"/>
      <c r="Z26" s="697"/>
      <c r="AA26" s="697"/>
    </row>
    <row r="27" spans="1:27" ht="19.5" customHeight="1" x14ac:dyDescent="0.4">
      <c r="A27" s="475"/>
      <c r="B27" s="475"/>
      <c r="C27" s="475"/>
      <c r="D27" s="475"/>
      <c r="E27" s="475"/>
      <c r="F27" s="475"/>
      <c r="G27" s="475"/>
      <c r="H27" s="475"/>
      <c r="I27" s="475"/>
      <c r="J27" s="475"/>
      <c r="K27" s="475"/>
      <c r="L27" s="475"/>
      <c r="M27" s="475"/>
      <c r="N27" s="475"/>
      <c r="O27" s="476"/>
      <c r="P27" s="476"/>
      <c r="Q27" s="476"/>
      <c r="R27" s="476"/>
      <c r="S27" s="476"/>
      <c r="T27" s="476"/>
      <c r="U27" s="490"/>
      <c r="V27" s="490"/>
      <c r="W27" s="490"/>
      <c r="X27" s="490"/>
      <c r="Y27" s="490"/>
      <c r="Z27" s="490"/>
      <c r="AA27" s="490"/>
    </row>
    <row r="28" spans="1:27" ht="19.5" customHeight="1" x14ac:dyDescent="0.4">
      <c r="A28" s="701" t="s">
        <v>669</v>
      </c>
      <c r="B28" s="702"/>
      <c r="C28" s="702"/>
      <c r="D28" s="702"/>
      <c r="E28" s="702"/>
      <c r="F28" s="702"/>
      <c r="G28" s="702"/>
      <c r="H28" s="702"/>
      <c r="I28" s="702"/>
      <c r="J28" s="702"/>
      <c r="K28" s="702"/>
      <c r="L28" s="702"/>
      <c r="M28" s="702"/>
      <c r="N28" s="702"/>
      <c r="O28" s="702"/>
      <c r="P28" s="702"/>
      <c r="Q28" s="702"/>
      <c r="R28" s="703"/>
      <c r="S28" s="701"/>
      <c r="T28" s="702"/>
      <c r="U28" s="702"/>
      <c r="V28" s="702"/>
      <c r="W28" s="702"/>
      <c r="X28" s="702"/>
      <c r="Y28" s="702"/>
      <c r="Z28" s="702"/>
      <c r="AA28" s="703"/>
    </row>
    <row r="29" spans="1:27" ht="19.5" customHeight="1" x14ac:dyDescent="0.4">
      <c r="A29" s="704"/>
      <c r="B29" s="705"/>
      <c r="C29" s="705"/>
      <c r="D29" s="705"/>
      <c r="E29" s="705"/>
      <c r="F29" s="705"/>
      <c r="G29" s="705"/>
      <c r="H29" s="705"/>
      <c r="I29" s="705"/>
      <c r="J29" s="705"/>
      <c r="K29" s="705"/>
      <c r="L29" s="705"/>
      <c r="M29" s="705"/>
      <c r="N29" s="705"/>
      <c r="O29" s="705"/>
      <c r="P29" s="705"/>
      <c r="Q29" s="705"/>
      <c r="R29" s="706"/>
      <c r="S29" s="704"/>
      <c r="T29" s="705"/>
      <c r="U29" s="705"/>
      <c r="V29" s="705"/>
      <c r="W29" s="705"/>
      <c r="X29" s="705"/>
      <c r="Y29" s="705"/>
      <c r="Z29" s="705"/>
      <c r="AA29" s="706"/>
    </row>
    <row r="30" spans="1:27" ht="19.5" customHeight="1" x14ac:dyDescent="0.4">
      <c r="A30" s="475"/>
      <c r="B30" s="475"/>
      <c r="C30" s="475"/>
      <c r="D30" s="475"/>
      <c r="E30" s="475"/>
      <c r="F30" s="475"/>
      <c r="G30" s="475"/>
      <c r="H30" s="475"/>
      <c r="I30" s="475"/>
      <c r="J30" s="475"/>
      <c r="K30" s="475"/>
      <c r="L30" s="475"/>
      <c r="M30" s="475"/>
      <c r="N30" s="475"/>
      <c r="O30" s="475"/>
      <c r="P30" s="475"/>
      <c r="Q30" s="475"/>
      <c r="R30" s="475"/>
      <c r="S30" s="476"/>
      <c r="T30" s="476"/>
      <c r="U30" s="476"/>
      <c r="V30" s="476"/>
      <c r="W30" s="476"/>
      <c r="X30" s="476"/>
      <c r="Y30" s="476"/>
      <c r="Z30" s="476"/>
      <c r="AA30" s="476"/>
    </row>
    <row r="31" spans="1:27" ht="19.5" customHeight="1" x14ac:dyDescent="0.4">
      <c r="A31" s="707" t="s">
        <v>668</v>
      </c>
      <c r="B31" s="707"/>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row>
    <row r="32" spans="1:27" ht="19.5" customHeight="1" x14ac:dyDescent="0.4">
      <c r="A32" s="475"/>
      <c r="B32" s="475"/>
      <c r="C32" s="491"/>
      <c r="D32" s="491"/>
      <c r="E32" s="491"/>
      <c r="F32" s="491"/>
      <c r="G32" s="491"/>
      <c r="H32" s="491"/>
      <c r="I32" s="491"/>
      <c r="J32" s="491"/>
      <c r="K32" s="491"/>
      <c r="L32" s="491"/>
      <c r="M32" s="491"/>
      <c r="N32" s="491"/>
      <c r="O32" s="491"/>
      <c r="P32" s="491"/>
      <c r="Q32" s="492"/>
      <c r="R32" s="492"/>
      <c r="S32" s="489"/>
      <c r="T32" s="493"/>
      <c r="U32" s="493"/>
      <c r="V32" s="493"/>
      <c r="W32" s="493"/>
      <c r="X32" s="493"/>
      <c r="Y32" s="493"/>
      <c r="Z32" s="493"/>
      <c r="AA32" s="493"/>
    </row>
    <row r="33" spans="1:31" ht="19.5" customHeight="1" x14ac:dyDescent="0.4">
      <c r="A33" s="475"/>
      <c r="B33" s="475"/>
      <c r="C33" s="491"/>
      <c r="D33" s="491"/>
      <c r="E33" s="491"/>
      <c r="F33" s="491"/>
      <c r="G33" s="491"/>
      <c r="H33" s="491"/>
      <c r="I33" s="491"/>
      <c r="J33" s="491"/>
      <c r="K33" s="491"/>
      <c r="L33" s="491"/>
      <c r="M33" s="491"/>
      <c r="N33" s="491"/>
      <c r="O33" s="491"/>
      <c r="P33" s="491"/>
      <c r="Q33" s="492"/>
      <c r="R33" s="492"/>
      <c r="S33" s="489"/>
      <c r="T33" s="493"/>
      <c r="U33" s="493"/>
      <c r="V33" s="493"/>
      <c r="W33" s="493"/>
      <c r="X33" s="493"/>
      <c r="Y33" s="493"/>
      <c r="Z33" s="493"/>
      <c r="AA33" s="493"/>
    </row>
    <row r="34" spans="1:31" ht="19.5" customHeight="1" x14ac:dyDescent="0.4">
      <c r="A34" s="475"/>
      <c r="B34" s="475"/>
      <c r="C34" s="491"/>
      <c r="D34" s="491"/>
      <c r="E34" s="491"/>
      <c r="F34" s="491"/>
      <c r="G34" s="491"/>
      <c r="H34" s="491"/>
      <c r="I34" s="491"/>
      <c r="J34" s="491"/>
      <c r="K34" s="491"/>
      <c r="L34" s="491"/>
      <c r="M34" s="491"/>
      <c r="N34" s="491"/>
      <c r="O34" s="491"/>
      <c r="P34" s="491"/>
      <c r="Q34" s="492"/>
      <c r="R34" s="492"/>
      <c r="S34" s="489"/>
      <c r="T34" s="493"/>
      <c r="U34" s="493"/>
      <c r="V34" s="493"/>
      <c r="W34" s="493"/>
      <c r="X34" s="493"/>
      <c r="Y34" s="493"/>
      <c r="Z34" s="493"/>
      <c r="AA34" s="493"/>
    </row>
    <row r="35" spans="1:31" ht="19.5" customHeight="1" x14ac:dyDescent="0.4">
      <c r="A35" s="475"/>
      <c r="B35" s="475"/>
      <c r="C35" s="491"/>
      <c r="D35" s="491"/>
      <c r="E35" s="491"/>
      <c r="F35" s="491"/>
      <c r="G35" s="491"/>
      <c r="H35" s="491"/>
      <c r="I35" s="491"/>
      <c r="J35" s="491"/>
      <c r="K35" s="491"/>
      <c r="L35" s="491"/>
      <c r="M35" s="491"/>
      <c r="N35" s="491"/>
      <c r="O35" s="491"/>
      <c r="P35" s="491"/>
      <c r="Q35" s="492"/>
      <c r="R35" s="492"/>
      <c r="S35" s="489"/>
      <c r="T35" s="493"/>
      <c r="U35" s="493"/>
      <c r="V35" s="493"/>
      <c r="W35" s="493"/>
      <c r="X35" s="493"/>
      <c r="Y35" s="493"/>
      <c r="Z35" s="493"/>
      <c r="AA35" s="493"/>
    </row>
    <row r="36" spans="1:31" ht="19.5" customHeight="1" x14ac:dyDescent="0.4">
      <c r="A36" s="475"/>
      <c r="B36" s="475"/>
      <c r="C36" s="491"/>
      <c r="D36" s="491"/>
      <c r="E36" s="491"/>
      <c r="F36" s="491"/>
      <c r="G36" s="491"/>
      <c r="H36" s="491"/>
      <c r="I36" s="491"/>
      <c r="J36" s="491"/>
      <c r="K36" s="491"/>
      <c r="L36" s="491"/>
      <c r="M36" s="491"/>
      <c r="N36" s="491"/>
      <c r="O36" s="491"/>
      <c r="P36" s="491"/>
      <c r="Q36" s="492"/>
      <c r="R36" s="492"/>
      <c r="S36" s="489"/>
      <c r="T36" s="493"/>
      <c r="U36" s="493"/>
      <c r="V36" s="493"/>
      <c r="W36" s="493"/>
      <c r="X36" s="493"/>
      <c r="Y36" s="493"/>
      <c r="Z36" s="493"/>
      <c r="AA36" s="493"/>
    </row>
    <row r="37" spans="1:31" ht="19.5" customHeight="1" x14ac:dyDescent="0.4">
      <c r="A37" s="475"/>
      <c r="B37" s="475"/>
      <c r="C37" s="491"/>
      <c r="D37" s="491"/>
      <c r="E37" s="491"/>
      <c r="F37" s="491"/>
      <c r="G37" s="491"/>
      <c r="H37" s="491"/>
      <c r="I37" s="491"/>
      <c r="J37" s="491"/>
      <c r="K37" s="491"/>
      <c r="L37" s="491"/>
      <c r="M37" s="491"/>
      <c r="N37" s="491"/>
      <c r="O37" s="491"/>
      <c r="P37" s="491"/>
      <c r="Q37" s="492"/>
      <c r="R37" s="492"/>
      <c r="S37" s="489"/>
      <c r="T37" s="493"/>
      <c r="U37" s="493"/>
      <c r="V37" s="493"/>
      <c r="W37" s="493"/>
      <c r="X37" s="493"/>
      <c r="Y37" s="493"/>
      <c r="Z37" s="493"/>
      <c r="AA37" s="493"/>
    </row>
    <row r="38" spans="1:31" ht="19.5" customHeight="1" x14ac:dyDescent="0.4">
      <c r="A38" s="475"/>
      <c r="B38" s="475"/>
      <c r="C38" s="491"/>
      <c r="D38" s="491"/>
      <c r="E38" s="491"/>
      <c r="F38" s="491"/>
      <c r="G38" s="491"/>
      <c r="H38" s="491"/>
      <c r="I38" s="491"/>
      <c r="J38" s="491"/>
      <c r="K38" s="491"/>
      <c r="L38" s="491"/>
      <c r="M38" s="491"/>
      <c r="N38" s="491"/>
      <c r="O38" s="491"/>
      <c r="P38" s="491"/>
      <c r="Q38" s="492"/>
      <c r="R38" s="492"/>
      <c r="S38" s="489"/>
      <c r="T38" s="493"/>
      <c r="U38" s="493"/>
      <c r="V38" s="493"/>
      <c r="W38" s="493"/>
      <c r="X38" s="493"/>
      <c r="Y38" s="493"/>
      <c r="Z38" s="493"/>
      <c r="AA38" s="493"/>
    </row>
    <row r="39" spans="1:31" ht="19.5" customHeight="1" x14ac:dyDescent="0.4">
      <c r="A39" s="475"/>
      <c r="B39" s="475"/>
      <c r="C39" s="491"/>
      <c r="D39" s="491"/>
      <c r="E39" s="491"/>
      <c r="F39" s="491"/>
      <c r="G39" s="491"/>
      <c r="H39" s="491"/>
      <c r="I39" s="491"/>
      <c r="J39" s="491"/>
      <c r="K39" s="491"/>
      <c r="L39" s="491"/>
      <c r="M39" s="491"/>
      <c r="N39" s="491"/>
      <c r="O39" s="491"/>
      <c r="P39" s="491"/>
      <c r="Q39" s="492"/>
      <c r="R39" s="492"/>
      <c r="S39" s="489"/>
      <c r="T39" s="493"/>
      <c r="U39" s="493"/>
      <c r="V39" s="493"/>
      <c r="W39" s="493"/>
      <c r="X39" s="493"/>
      <c r="Y39" s="493"/>
      <c r="Z39" s="493"/>
      <c r="AA39" s="493"/>
    </row>
    <row r="40" spans="1:31" ht="19.5" customHeight="1" x14ac:dyDescent="0.4">
      <c r="A40" s="475"/>
      <c r="B40" s="475"/>
      <c r="C40" s="491"/>
      <c r="D40" s="491"/>
      <c r="E40" s="491"/>
      <c r="F40" s="491"/>
      <c r="G40" s="491"/>
      <c r="H40" s="491"/>
      <c r="I40" s="491"/>
      <c r="J40" s="491"/>
      <c r="K40" s="491"/>
      <c r="L40" s="491"/>
      <c r="M40" s="491"/>
      <c r="N40" s="491"/>
      <c r="O40" s="491"/>
      <c r="P40" s="491"/>
      <c r="Q40" s="492"/>
      <c r="R40" s="492"/>
      <c r="S40" s="489"/>
      <c r="T40" s="493"/>
      <c r="U40" s="493"/>
      <c r="V40" s="493"/>
      <c r="W40" s="493"/>
      <c r="X40" s="493"/>
      <c r="Y40" s="493"/>
      <c r="Z40" s="493"/>
      <c r="AA40" s="493"/>
    </row>
    <row r="41" spans="1:31" ht="19.5" customHeight="1" x14ac:dyDescent="0.4">
      <c r="A41" s="475"/>
      <c r="B41" s="475"/>
      <c r="C41" s="491"/>
      <c r="D41" s="491"/>
      <c r="E41" s="491"/>
      <c r="F41" s="491"/>
      <c r="G41" s="491"/>
      <c r="H41" s="491"/>
      <c r="I41" s="491"/>
      <c r="J41" s="491"/>
      <c r="K41" s="491"/>
      <c r="L41" s="491"/>
      <c r="M41" s="491"/>
      <c r="N41" s="491"/>
      <c r="O41" s="491"/>
      <c r="P41" s="491"/>
      <c r="Q41" s="492"/>
      <c r="R41" s="492"/>
      <c r="S41" s="489"/>
      <c r="T41" s="493"/>
      <c r="U41" s="493"/>
      <c r="V41" s="493"/>
      <c r="W41" s="493"/>
      <c r="X41" s="493"/>
      <c r="Y41" s="493"/>
      <c r="Z41" s="493"/>
      <c r="AA41" s="493"/>
    </row>
    <row r="42" spans="1:31" ht="20.25" customHeight="1" x14ac:dyDescent="0.4">
      <c r="A42" s="487"/>
      <c r="B42" s="487"/>
      <c r="C42" s="487"/>
      <c r="D42" s="487"/>
      <c r="E42" s="487"/>
      <c r="F42" s="487"/>
      <c r="G42" s="487"/>
      <c r="H42" s="487"/>
      <c r="I42" s="487"/>
      <c r="J42" s="487"/>
      <c r="K42" s="487"/>
      <c r="L42" s="487"/>
      <c r="M42" s="487"/>
      <c r="N42" s="487"/>
      <c r="O42" s="494"/>
      <c r="P42" s="494"/>
      <c r="Q42" s="495"/>
      <c r="R42" s="488"/>
      <c r="S42" s="709"/>
      <c r="T42" s="709"/>
      <c r="U42" s="709"/>
      <c r="V42" s="709"/>
      <c r="W42" s="709"/>
      <c r="X42" s="709"/>
      <c r="Y42" s="709"/>
      <c r="Z42" s="709"/>
      <c r="AA42" s="709"/>
    </row>
    <row r="43" spans="1:31" ht="20.25" customHeight="1" x14ac:dyDescent="0.4">
      <c r="A43" s="496"/>
      <c r="B43" s="496"/>
      <c r="C43" s="496"/>
      <c r="D43" s="496"/>
      <c r="E43" s="496"/>
      <c r="F43" s="496"/>
      <c r="G43" s="496"/>
      <c r="H43" s="496"/>
      <c r="I43" s="496"/>
      <c r="Q43" s="474"/>
      <c r="R43" s="488"/>
      <c r="S43" s="709"/>
      <c r="T43" s="709"/>
      <c r="U43" s="709"/>
      <c r="V43" s="709"/>
      <c r="W43" s="709"/>
      <c r="X43" s="709"/>
      <c r="Y43" s="709"/>
      <c r="Z43" s="709"/>
      <c r="AA43" s="709"/>
    </row>
    <row r="44" spans="1:31" ht="19.5" customHeight="1" thickBot="1" x14ac:dyDescent="0.45">
      <c r="A44" s="475" t="s">
        <v>666</v>
      </c>
      <c r="B44" s="475"/>
      <c r="C44" s="499"/>
      <c r="D44" s="499"/>
      <c r="E44" s="499"/>
      <c r="F44" s="499"/>
      <c r="G44" s="499"/>
      <c r="H44" s="499"/>
      <c r="I44" s="499"/>
      <c r="J44" s="475"/>
      <c r="K44" s="475"/>
      <c r="L44" s="475"/>
      <c r="M44" s="475"/>
      <c r="N44" s="475"/>
      <c r="O44" s="475"/>
      <c r="P44" s="475"/>
      <c r="Q44" s="475"/>
      <c r="R44" s="475"/>
      <c r="S44" s="476"/>
      <c r="T44" s="476"/>
      <c r="U44" s="623"/>
      <c r="V44" s="623"/>
      <c r="W44" s="623"/>
      <c r="X44" s="623"/>
      <c r="Y44" s="623"/>
      <c r="Z44" s="623"/>
      <c r="AA44" s="623"/>
    </row>
    <row r="45" spans="1:31" ht="19.5" customHeight="1" thickBot="1" x14ac:dyDescent="0.45">
      <c r="A45" s="475"/>
      <c r="B45" s="475" t="s">
        <v>664</v>
      </c>
      <c r="C45" s="499"/>
      <c r="D45" s="499"/>
      <c r="E45" s="499"/>
      <c r="F45" s="499"/>
      <c r="G45" s="499"/>
      <c r="H45" s="499"/>
      <c r="I45" s="499"/>
      <c r="J45" s="475"/>
      <c r="K45" s="475"/>
      <c r="L45" s="475"/>
      <c r="M45" s="475"/>
      <c r="N45" s="475"/>
      <c r="O45" s="475"/>
      <c r="P45" s="475"/>
      <c r="Q45" s="475"/>
      <c r="R45" s="475"/>
      <c r="S45" s="476"/>
      <c r="T45" s="476"/>
      <c r="U45" s="490"/>
      <c r="V45" s="490"/>
      <c r="W45" s="490"/>
      <c r="X45" s="490"/>
      <c r="Y45" s="698" t="s">
        <v>847</v>
      </c>
      <c r="Z45" s="699"/>
      <c r="AA45" s="700"/>
      <c r="AC45" s="498" t="s">
        <v>667</v>
      </c>
      <c r="AD45" s="498" t="s">
        <v>665</v>
      </c>
      <c r="AE45" s="498" t="s">
        <v>663</v>
      </c>
    </row>
    <row r="46" spans="1:31" ht="55.5" customHeight="1" x14ac:dyDescent="0.4">
      <c r="A46" s="499"/>
      <c r="B46" s="531" t="s">
        <v>236</v>
      </c>
      <c r="C46" s="708" t="s">
        <v>662</v>
      </c>
      <c r="D46" s="708"/>
      <c r="E46" s="708"/>
      <c r="F46" s="708"/>
      <c r="G46" s="708"/>
      <c r="H46" s="708"/>
      <c r="I46" s="708"/>
      <c r="J46" s="708"/>
      <c r="K46" s="708"/>
      <c r="L46" s="708"/>
      <c r="M46" s="708"/>
      <c r="N46" s="708"/>
      <c r="O46" s="708"/>
      <c r="P46" s="708"/>
      <c r="Q46" s="708"/>
      <c r="R46" s="708"/>
      <c r="S46" s="708"/>
      <c r="T46" s="708"/>
      <c r="U46" s="708"/>
      <c r="V46" s="708"/>
      <c r="W46" s="708"/>
      <c r="X46" s="708"/>
      <c r="Y46" s="605"/>
      <c r="Z46" s="606"/>
      <c r="AA46" s="607"/>
    </row>
    <row r="47" spans="1:31" ht="56.25" customHeight="1" x14ac:dyDescent="0.4">
      <c r="A47" s="499"/>
      <c r="B47" s="532" t="s">
        <v>233</v>
      </c>
      <c r="C47" s="593" t="s">
        <v>661</v>
      </c>
      <c r="D47" s="594"/>
      <c r="E47" s="594"/>
      <c r="F47" s="594"/>
      <c r="G47" s="594"/>
      <c r="H47" s="594"/>
      <c r="I47" s="594"/>
      <c r="J47" s="594"/>
      <c r="K47" s="594"/>
      <c r="L47" s="594"/>
      <c r="M47" s="594"/>
      <c r="N47" s="594"/>
      <c r="O47" s="594"/>
      <c r="P47" s="594"/>
      <c r="Q47" s="594"/>
      <c r="R47" s="594"/>
      <c r="S47" s="594"/>
      <c r="T47" s="594"/>
      <c r="U47" s="594"/>
      <c r="V47" s="594"/>
      <c r="W47" s="594"/>
      <c r="X47" s="595"/>
      <c r="Y47" s="590"/>
      <c r="Z47" s="591"/>
      <c r="AA47" s="592"/>
    </row>
    <row r="48" spans="1:31" ht="40.5" customHeight="1" x14ac:dyDescent="0.4">
      <c r="A48" s="499"/>
      <c r="B48" s="532" t="s">
        <v>231</v>
      </c>
      <c r="C48" s="593" t="s">
        <v>660</v>
      </c>
      <c r="D48" s="594"/>
      <c r="E48" s="594"/>
      <c r="F48" s="594"/>
      <c r="G48" s="594"/>
      <c r="H48" s="594"/>
      <c r="I48" s="594"/>
      <c r="J48" s="594"/>
      <c r="K48" s="594"/>
      <c r="L48" s="594"/>
      <c r="M48" s="594"/>
      <c r="N48" s="594"/>
      <c r="O48" s="594"/>
      <c r="P48" s="594"/>
      <c r="Q48" s="594"/>
      <c r="R48" s="594"/>
      <c r="S48" s="594"/>
      <c r="T48" s="594"/>
      <c r="U48" s="594"/>
      <c r="V48" s="594"/>
      <c r="W48" s="594"/>
      <c r="X48" s="595"/>
      <c r="Y48" s="590"/>
      <c r="Z48" s="591"/>
      <c r="AA48" s="592"/>
    </row>
    <row r="49" spans="1:27" ht="41.25" customHeight="1" x14ac:dyDescent="0.4">
      <c r="A49" s="499"/>
      <c r="B49" s="532" t="s">
        <v>227</v>
      </c>
      <c r="C49" s="667" t="s">
        <v>659</v>
      </c>
      <c r="D49" s="668"/>
      <c r="E49" s="668"/>
      <c r="F49" s="668"/>
      <c r="G49" s="668"/>
      <c r="H49" s="668"/>
      <c r="I49" s="668"/>
      <c r="J49" s="668"/>
      <c r="K49" s="668"/>
      <c r="L49" s="668"/>
      <c r="M49" s="668"/>
      <c r="N49" s="668"/>
      <c r="O49" s="668"/>
      <c r="P49" s="668"/>
      <c r="Q49" s="668"/>
      <c r="R49" s="668"/>
      <c r="S49" s="668"/>
      <c r="T49" s="668"/>
      <c r="U49" s="668"/>
      <c r="V49" s="668"/>
      <c r="W49" s="668"/>
      <c r="X49" s="669"/>
      <c r="Y49" s="590"/>
      <c r="Z49" s="591"/>
      <c r="AA49" s="592"/>
    </row>
    <row r="50" spans="1:27" ht="57" customHeight="1" x14ac:dyDescent="0.4">
      <c r="A50" s="499"/>
      <c r="B50" s="532" t="s">
        <v>225</v>
      </c>
      <c r="C50" s="593" t="s">
        <v>658</v>
      </c>
      <c r="D50" s="594"/>
      <c r="E50" s="594"/>
      <c r="F50" s="594"/>
      <c r="G50" s="594"/>
      <c r="H50" s="594"/>
      <c r="I50" s="594"/>
      <c r="J50" s="594"/>
      <c r="K50" s="594"/>
      <c r="L50" s="594"/>
      <c r="M50" s="594"/>
      <c r="N50" s="594"/>
      <c r="O50" s="594"/>
      <c r="P50" s="594"/>
      <c r="Q50" s="594"/>
      <c r="R50" s="594"/>
      <c r="S50" s="594"/>
      <c r="T50" s="594"/>
      <c r="U50" s="594"/>
      <c r="V50" s="594"/>
      <c r="W50" s="594"/>
      <c r="X50" s="595"/>
      <c r="Y50" s="590"/>
      <c r="Z50" s="591"/>
      <c r="AA50" s="592"/>
    </row>
    <row r="51" spans="1:27" ht="38.25" customHeight="1" x14ac:dyDescent="0.4">
      <c r="A51" s="499"/>
      <c r="B51" s="532" t="s">
        <v>265</v>
      </c>
      <c r="C51" s="667" t="s">
        <v>657</v>
      </c>
      <c r="D51" s="668"/>
      <c r="E51" s="668"/>
      <c r="F51" s="668"/>
      <c r="G51" s="668"/>
      <c r="H51" s="668"/>
      <c r="I51" s="668"/>
      <c r="J51" s="668"/>
      <c r="K51" s="668"/>
      <c r="L51" s="668"/>
      <c r="M51" s="668"/>
      <c r="N51" s="668"/>
      <c r="O51" s="668"/>
      <c r="P51" s="668"/>
      <c r="Q51" s="668"/>
      <c r="R51" s="668"/>
      <c r="S51" s="668"/>
      <c r="T51" s="668"/>
      <c r="U51" s="668"/>
      <c r="V51" s="668"/>
      <c r="W51" s="668"/>
      <c r="X51" s="669"/>
      <c r="Y51" s="590"/>
      <c r="Z51" s="591"/>
      <c r="AA51" s="592"/>
    </row>
    <row r="52" spans="1:27" ht="39" customHeight="1" x14ac:dyDescent="0.4">
      <c r="A52" s="499"/>
      <c r="B52" s="532" t="s">
        <v>263</v>
      </c>
      <c r="C52" s="667" t="s">
        <v>656</v>
      </c>
      <c r="D52" s="668"/>
      <c r="E52" s="668"/>
      <c r="F52" s="668"/>
      <c r="G52" s="668"/>
      <c r="H52" s="668"/>
      <c r="I52" s="668"/>
      <c r="J52" s="668"/>
      <c r="K52" s="668"/>
      <c r="L52" s="668"/>
      <c r="M52" s="668"/>
      <c r="N52" s="668"/>
      <c r="O52" s="668"/>
      <c r="P52" s="668"/>
      <c r="Q52" s="668"/>
      <c r="R52" s="668"/>
      <c r="S52" s="668"/>
      <c r="T52" s="668"/>
      <c r="U52" s="668"/>
      <c r="V52" s="668"/>
      <c r="W52" s="668"/>
      <c r="X52" s="669"/>
      <c r="Y52" s="590"/>
      <c r="Z52" s="591"/>
      <c r="AA52" s="592"/>
    </row>
    <row r="53" spans="1:27" ht="36.75" customHeight="1" thickBot="1" x14ac:dyDescent="0.45">
      <c r="A53" s="499"/>
      <c r="B53" s="533" t="s">
        <v>261</v>
      </c>
      <c r="C53" s="599" t="s">
        <v>830</v>
      </c>
      <c r="D53" s="600"/>
      <c r="E53" s="600"/>
      <c r="F53" s="600"/>
      <c r="G53" s="600"/>
      <c r="H53" s="600"/>
      <c r="I53" s="600"/>
      <c r="J53" s="600"/>
      <c r="K53" s="600"/>
      <c r="L53" s="600"/>
      <c r="M53" s="600"/>
      <c r="N53" s="600"/>
      <c r="O53" s="600"/>
      <c r="P53" s="600"/>
      <c r="Q53" s="600"/>
      <c r="R53" s="600"/>
      <c r="S53" s="600"/>
      <c r="T53" s="600"/>
      <c r="U53" s="600"/>
      <c r="V53" s="600"/>
      <c r="W53" s="600"/>
      <c r="X53" s="601"/>
      <c r="Y53" s="612"/>
      <c r="Z53" s="613"/>
      <c r="AA53" s="614"/>
    </row>
    <row r="54" spans="1:27" ht="19.5" customHeight="1" thickBot="1" x14ac:dyDescent="0.45">
      <c r="A54" s="476"/>
      <c r="B54" s="475" t="s">
        <v>655</v>
      </c>
      <c r="C54" s="499"/>
      <c r="D54" s="499"/>
      <c r="E54" s="499"/>
      <c r="F54" s="499"/>
      <c r="G54" s="499"/>
      <c r="H54" s="499"/>
      <c r="I54" s="499"/>
      <c r="J54" s="475"/>
      <c r="K54" s="475"/>
      <c r="L54" s="475"/>
      <c r="M54" s="475"/>
      <c r="N54" s="475"/>
      <c r="O54" s="475"/>
      <c r="P54" s="475"/>
      <c r="Q54" s="475"/>
      <c r="R54" s="475"/>
      <c r="S54" s="476"/>
      <c r="T54" s="476"/>
      <c r="U54" s="623"/>
      <c r="V54" s="623"/>
      <c r="W54" s="623"/>
      <c r="X54" s="623"/>
      <c r="Y54" s="623"/>
      <c r="Z54" s="623"/>
      <c r="AA54" s="623"/>
    </row>
    <row r="55" spans="1:27" ht="57" customHeight="1" x14ac:dyDescent="0.4">
      <c r="A55" s="499"/>
      <c r="B55" s="531" t="s">
        <v>236</v>
      </c>
      <c r="C55" s="602" t="s">
        <v>654</v>
      </c>
      <c r="D55" s="603"/>
      <c r="E55" s="603"/>
      <c r="F55" s="603"/>
      <c r="G55" s="603"/>
      <c r="H55" s="603"/>
      <c r="I55" s="603"/>
      <c r="J55" s="603"/>
      <c r="K55" s="603"/>
      <c r="L55" s="603"/>
      <c r="M55" s="603"/>
      <c r="N55" s="603"/>
      <c r="O55" s="603"/>
      <c r="P55" s="603"/>
      <c r="Q55" s="603"/>
      <c r="R55" s="603"/>
      <c r="S55" s="603"/>
      <c r="T55" s="603"/>
      <c r="U55" s="603"/>
      <c r="V55" s="603"/>
      <c r="W55" s="603"/>
      <c r="X55" s="604"/>
      <c r="Y55" s="605"/>
      <c r="Z55" s="606"/>
      <c r="AA55" s="607"/>
    </row>
    <row r="56" spans="1:27" ht="54" customHeight="1" x14ac:dyDescent="0.4">
      <c r="A56" s="499"/>
      <c r="B56" s="537" t="s">
        <v>233</v>
      </c>
      <c r="C56" s="655" t="s">
        <v>653</v>
      </c>
      <c r="D56" s="656"/>
      <c r="E56" s="656"/>
      <c r="F56" s="656"/>
      <c r="G56" s="656"/>
      <c r="H56" s="656"/>
      <c r="I56" s="656"/>
      <c r="J56" s="656"/>
      <c r="K56" s="656"/>
      <c r="L56" s="656"/>
      <c r="M56" s="656"/>
      <c r="N56" s="656"/>
      <c r="O56" s="656"/>
      <c r="P56" s="656"/>
      <c r="Q56" s="656"/>
      <c r="R56" s="656"/>
      <c r="S56" s="656"/>
      <c r="T56" s="656"/>
      <c r="U56" s="656"/>
      <c r="V56" s="656"/>
      <c r="W56" s="656"/>
      <c r="X56" s="657"/>
      <c r="Y56" s="590"/>
      <c r="Z56" s="591"/>
      <c r="AA56" s="592"/>
    </row>
    <row r="57" spans="1:27" ht="210" customHeight="1" x14ac:dyDescent="0.4">
      <c r="A57" s="499"/>
      <c r="B57" s="537" t="s">
        <v>308</v>
      </c>
      <c r="C57" s="526"/>
      <c r="D57" s="621"/>
      <c r="E57" s="621"/>
      <c r="F57" s="621"/>
      <c r="G57" s="621"/>
      <c r="H57" s="621"/>
      <c r="I57" s="621"/>
      <c r="J57" s="621"/>
      <c r="K57" s="621"/>
      <c r="L57" s="621"/>
      <c r="M57" s="621"/>
      <c r="N57" s="621"/>
      <c r="O57" s="621"/>
      <c r="P57" s="621"/>
      <c r="Q57" s="621"/>
      <c r="R57" s="621"/>
      <c r="S57" s="621"/>
      <c r="T57" s="621"/>
      <c r="U57" s="621"/>
      <c r="V57" s="621"/>
      <c r="W57" s="621"/>
      <c r="X57" s="622"/>
      <c r="Y57" s="590"/>
      <c r="Z57" s="591"/>
      <c r="AA57" s="592"/>
    </row>
    <row r="58" spans="1:27" ht="75.75" customHeight="1" x14ac:dyDescent="0.4">
      <c r="A58" s="499"/>
      <c r="B58" s="532" t="s">
        <v>307</v>
      </c>
      <c r="C58" s="593" t="s">
        <v>652</v>
      </c>
      <c r="D58" s="594"/>
      <c r="E58" s="594"/>
      <c r="F58" s="594"/>
      <c r="G58" s="594"/>
      <c r="H58" s="594"/>
      <c r="I58" s="594"/>
      <c r="J58" s="594"/>
      <c r="K58" s="594"/>
      <c r="L58" s="594"/>
      <c r="M58" s="594"/>
      <c r="N58" s="594"/>
      <c r="O58" s="594"/>
      <c r="P58" s="594"/>
      <c r="Q58" s="594"/>
      <c r="R58" s="594"/>
      <c r="S58" s="594"/>
      <c r="T58" s="594"/>
      <c r="U58" s="594"/>
      <c r="V58" s="594"/>
      <c r="W58" s="594"/>
      <c r="X58" s="595"/>
      <c r="Y58" s="590"/>
      <c r="Z58" s="591"/>
      <c r="AA58" s="592"/>
    </row>
    <row r="59" spans="1:27" ht="96.75" customHeight="1" thickBot="1" x14ac:dyDescent="0.45">
      <c r="A59" s="499"/>
      <c r="B59" s="533" t="s">
        <v>327</v>
      </c>
      <c r="C59" s="599" t="s">
        <v>651</v>
      </c>
      <c r="D59" s="600"/>
      <c r="E59" s="600"/>
      <c r="F59" s="600"/>
      <c r="G59" s="600"/>
      <c r="H59" s="600"/>
      <c r="I59" s="600"/>
      <c r="J59" s="600"/>
      <c r="K59" s="600"/>
      <c r="L59" s="600"/>
      <c r="M59" s="600"/>
      <c r="N59" s="600"/>
      <c r="O59" s="600"/>
      <c r="P59" s="600"/>
      <c r="Q59" s="600"/>
      <c r="R59" s="600"/>
      <c r="S59" s="600"/>
      <c r="T59" s="600"/>
      <c r="U59" s="600"/>
      <c r="V59" s="600"/>
      <c r="W59" s="600"/>
      <c r="X59" s="601"/>
      <c r="Y59" s="612"/>
      <c r="Z59" s="613"/>
      <c r="AA59" s="614"/>
    </row>
    <row r="60" spans="1:27" ht="19.5" customHeight="1" x14ac:dyDescent="0.4">
      <c r="A60" s="499"/>
      <c r="B60" s="501" t="s">
        <v>856</v>
      </c>
      <c r="C60" s="502"/>
      <c r="D60" s="502"/>
      <c r="E60" s="502"/>
      <c r="F60" s="502"/>
      <c r="G60" s="502"/>
      <c r="H60" s="502"/>
      <c r="I60" s="502"/>
      <c r="J60" s="502"/>
      <c r="K60" s="502"/>
      <c r="L60" s="502"/>
      <c r="M60" s="502"/>
      <c r="N60" s="502"/>
      <c r="O60" s="502"/>
      <c r="P60" s="502"/>
      <c r="Q60" s="502"/>
      <c r="R60" s="502"/>
      <c r="S60" s="502"/>
      <c r="T60" s="502"/>
      <c r="U60" s="502"/>
      <c r="V60" s="502"/>
      <c r="W60" s="502"/>
      <c r="X60" s="502"/>
      <c r="Y60" s="490"/>
      <c r="Z60" s="490"/>
      <c r="AA60" s="490"/>
    </row>
    <row r="61" spans="1:27" ht="19.5" customHeight="1" x14ac:dyDescent="0.4">
      <c r="A61" s="499"/>
      <c r="B61" s="499"/>
      <c r="C61" s="499"/>
      <c r="D61" s="499"/>
      <c r="E61" s="499"/>
      <c r="F61" s="499"/>
      <c r="G61" s="499"/>
      <c r="H61" s="499"/>
      <c r="I61" s="499"/>
      <c r="J61" s="475"/>
      <c r="K61" s="475"/>
      <c r="L61" s="475"/>
      <c r="M61" s="475"/>
      <c r="N61" s="475"/>
      <c r="O61" s="475"/>
      <c r="P61" s="475"/>
      <c r="Q61" s="475"/>
      <c r="R61" s="475"/>
      <c r="S61" s="476"/>
      <c r="T61" s="476"/>
      <c r="U61" s="476"/>
      <c r="V61" s="476"/>
      <c r="W61" s="476"/>
      <c r="X61" s="476"/>
      <c r="Y61" s="476"/>
      <c r="Z61" s="476"/>
      <c r="AA61" s="476"/>
    </row>
    <row r="62" spans="1:27" ht="19.5" customHeight="1" x14ac:dyDescent="0.4">
      <c r="A62" s="499"/>
      <c r="B62" s="499"/>
      <c r="C62" s="499"/>
      <c r="D62" s="499"/>
      <c r="E62" s="499"/>
      <c r="F62" s="499"/>
      <c r="G62" s="499"/>
      <c r="H62" s="499"/>
      <c r="I62" s="499"/>
      <c r="J62" s="475"/>
      <c r="K62" s="475"/>
      <c r="L62" s="475"/>
      <c r="M62" s="475"/>
      <c r="N62" s="475"/>
      <c r="O62" s="475"/>
      <c r="P62" s="475"/>
      <c r="Q62" s="475"/>
      <c r="R62" s="475"/>
      <c r="S62" s="476"/>
      <c r="T62" s="476"/>
      <c r="U62" s="476"/>
      <c r="V62" s="476"/>
      <c r="W62" s="476"/>
      <c r="X62" s="476"/>
      <c r="Y62" s="476"/>
      <c r="Z62" s="476"/>
      <c r="AA62" s="476"/>
    </row>
    <row r="63" spans="1:27" ht="19.5" customHeight="1" thickBot="1" x14ac:dyDescent="0.45">
      <c r="A63" s="475" t="s">
        <v>650</v>
      </c>
      <c r="B63" s="499"/>
      <c r="C63" s="499"/>
      <c r="D63" s="499"/>
      <c r="E63" s="499"/>
      <c r="F63" s="499"/>
      <c r="G63" s="499"/>
      <c r="H63" s="499"/>
      <c r="I63" s="499"/>
      <c r="J63" s="475"/>
      <c r="K63" s="475"/>
      <c r="L63" s="475"/>
      <c r="M63" s="475"/>
      <c r="N63" s="475"/>
      <c r="O63" s="475"/>
      <c r="P63" s="475"/>
      <c r="Q63" s="475"/>
      <c r="R63" s="475"/>
      <c r="S63" s="476"/>
      <c r="T63" s="476"/>
      <c r="U63" s="623"/>
      <c r="V63" s="623"/>
      <c r="W63" s="623"/>
      <c r="X63" s="623"/>
      <c r="Y63" s="623"/>
      <c r="Z63" s="623"/>
      <c r="AA63" s="623"/>
    </row>
    <row r="64" spans="1:27" ht="57.75" customHeight="1" x14ac:dyDescent="0.4">
      <c r="A64" s="499"/>
      <c r="B64" s="531" t="s">
        <v>236</v>
      </c>
      <c r="C64" s="688" t="s">
        <v>649</v>
      </c>
      <c r="D64" s="689"/>
      <c r="E64" s="689"/>
      <c r="F64" s="689"/>
      <c r="G64" s="689"/>
      <c r="H64" s="689"/>
      <c r="I64" s="689"/>
      <c r="J64" s="689"/>
      <c r="K64" s="689"/>
      <c r="L64" s="689"/>
      <c r="M64" s="689"/>
      <c r="N64" s="689"/>
      <c r="O64" s="689"/>
      <c r="P64" s="689"/>
      <c r="Q64" s="689"/>
      <c r="R64" s="689"/>
      <c r="S64" s="689"/>
      <c r="T64" s="689"/>
      <c r="U64" s="689"/>
      <c r="V64" s="689"/>
      <c r="W64" s="689"/>
      <c r="X64" s="690"/>
      <c r="Y64" s="605"/>
      <c r="Z64" s="606"/>
      <c r="AA64" s="607"/>
    </row>
    <row r="65" spans="1:27" ht="55.5" customHeight="1" x14ac:dyDescent="0.4">
      <c r="A65" s="499"/>
      <c r="B65" s="532" t="s">
        <v>233</v>
      </c>
      <c r="C65" s="593" t="s">
        <v>648</v>
      </c>
      <c r="D65" s="594"/>
      <c r="E65" s="594"/>
      <c r="F65" s="594"/>
      <c r="G65" s="594"/>
      <c r="H65" s="594"/>
      <c r="I65" s="594"/>
      <c r="J65" s="594"/>
      <c r="K65" s="594"/>
      <c r="L65" s="594"/>
      <c r="M65" s="594"/>
      <c r="N65" s="594"/>
      <c r="O65" s="594"/>
      <c r="P65" s="594"/>
      <c r="Q65" s="594"/>
      <c r="R65" s="594"/>
      <c r="S65" s="594"/>
      <c r="T65" s="594"/>
      <c r="U65" s="594"/>
      <c r="V65" s="594"/>
      <c r="W65" s="594"/>
      <c r="X65" s="595"/>
      <c r="Y65" s="590"/>
      <c r="Z65" s="591"/>
      <c r="AA65" s="592"/>
    </row>
    <row r="66" spans="1:27" ht="37.5" customHeight="1" x14ac:dyDescent="0.4">
      <c r="A66" s="499"/>
      <c r="B66" s="532" t="s">
        <v>231</v>
      </c>
      <c r="C66" s="593" t="s">
        <v>647</v>
      </c>
      <c r="D66" s="594"/>
      <c r="E66" s="594"/>
      <c r="F66" s="594"/>
      <c r="G66" s="594"/>
      <c r="H66" s="594"/>
      <c r="I66" s="594"/>
      <c r="J66" s="594"/>
      <c r="K66" s="594"/>
      <c r="L66" s="594"/>
      <c r="M66" s="594"/>
      <c r="N66" s="594"/>
      <c r="O66" s="594"/>
      <c r="P66" s="594"/>
      <c r="Q66" s="594"/>
      <c r="R66" s="594"/>
      <c r="S66" s="594"/>
      <c r="T66" s="594"/>
      <c r="U66" s="594"/>
      <c r="V66" s="594"/>
      <c r="W66" s="594"/>
      <c r="X66" s="595"/>
      <c r="Y66" s="590"/>
      <c r="Z66" s="591"/>
      <c r="AA66" s="592"/>
    </row>
    <row r="67" spans="1:27" ht="39.75" customHeight="1" x14ac:dyDescent="0.4">
      <c r="A67" s="499"/>
      <c r="B67" s="532" t="s">
        <v>227</v>
      </c>
      <c r="C67" s="593" t="s">
        <v>646</v>
      </c>
      <c r="D67" s="594"/>
      <c r="E67" s="594"/>
      <c r="F67" s="594"/>
      <c r="G67" s="594"/>
      <c r="H67" s="594"/>
      <c r="I67" s="594"/>
      <c r="J67" s="594"/>
      <c r="K67" s="594"/>
      <c r="L67" s="594"/>
      <c r="M67" s="594"/>
      <c r="N67" s="594"/>
      <c r="O67" s="594"/>
      <c r="P67" s="594"/>
      <c r="Q67" s="594"/>
      <c r="R67" s="594"/>
      <c r="S67" s="594"/>
      <c r="T67" s="594"/>
      <c r="U67" s="594"/>
      <c r="V67" s="594"/>
      <c r="W67" s="594"/>
      <c r="X67" s="595"/>
      <c r="Y67" s="590"/>
      <c r="Z67" s="591"/>
      <c r="AA67" s="592"/>
    </row>
    <row r="68" spans="1:27" ht="56.25" customHeight="1" x14ac:dyDescent="0.4">
      <c r="A68" s="499"/>
      <c r="B68" s="532" t="s">
        <v>225</v>
      </c>
      <c r="C68" s="593" t="s">
        <v>645</v>
      </c>
      <c r="D68" s="594"/>
      <c r="E68" s="594"/>
      <c r="F68" s="594"/>
      <c r="G68" s="594"/>
      <c r="H68" s="594"/>
      <c r="I68" s="594"/>
      <c r="J68" s="594"/>
      <c r="K68" s="594"/>
      <c r="L68" s="594"/>
      <c r="M68" s="594"/>
      <c r="N68" s="594"/>
      <c r="O68" s="594"/>
      <c r="P68" s="594"/>
      <c r="Q68" s="594"/>
      <c r="R68" s="594"/>
      <c r="S68" s="594"/>
      <c r="T68" s="594"/>
      <c r="U68" s="594"/>
      <c r="V68" s="594"/>
      <c r="W68" s="594"/>
      <c r="X68" s="595"/>
      <c r="Y68" s="590"/>
      <c r="Z68" s="591"/>
      <c r="AA68" s="592"/>
    </row>
    <row r="69" spans="1:27" ht="35.25" customHeight="1" x14ac:dyDescent="0.4">
      <c r="A69" s="499"/>
      <c r="B69" s="532" t="s">
        <v>265</v>
      </c>
      <c r="C69" s="593" t="s">
        <v>644</v>
      </c>
      <c r="D69" s="594"/>
      <c r="E69" s="594"/>
      <c r="F69" s="594"/>
      <c r="G69" s="594"/>
      <c r="H69" s="594"/>
      <c r="I69" s="594"/>
      <c r="J69" s="594"/>
      <c r="K69" s="594"/>
      <c r="L69" s="594"/>
      <c r="M69" s="594"/>
      <c r="N69" s="594"/>
      <c r="O69" s="594"/>
      <c r="P69" s="594"/>
      <c r="Q69" s="594"/>
      <c r="R69" s="594"/>
      <c r="S69" s="594"/>
      <c r="T69" s="594"/>
      <c r="U69" s="594"/>
      <c r="V69" s="594"/>
      <c r="W69" s="594"/>
      <c r="X69" s="595"/>
      <c r="Y69" s="590"/>
      <c r="Z69" s="591"/>
      <c r="AA69" s="592"/>
    </row>
    <row r="70" spans="1:27" ht="35.25" customHeight="1" x14ac:dyDescent="0.4">
      <c r="A70" s="499"/>
      <c r="B70" s="532" t="s">
        <v>263</v>
      </c>
      <c r="C70" s="593" t="s">
        <v>643</v>
      </c>
      <c r="D70" s="594"/>
      <c r="E70" s="594"/>
      <c r="F70" s="594"/>
      <c r="G70" s="594"/>
      <c r="H70" s="594"/>
      <c r="I70" s="594"/>
      <c r="J70" s="594"/>
      <c r="K70" s="594"/>
      <c r="L70" s="594"/>
      <c r="M70" s="594"/>
      <c r="N70" s="594"/>
      <c r="O70" s="594"/>
      <c r="P70" s="594"/>
      <c r="Q70" s="594"/>
      <c r="R70" s="594"/>
      <c r="S70" s="594"/>
      <c r="T70" s="594"/>
      <c r="U70" s="594"/>
      <c r="V70" s="594"/>
      <c r="W70" s="594"/>
      <c r="X70" s="595"/>
      <c r="Y70" s="590"/>
      <c r="Z70" s="591"/>
      <c r="AA70" s="592"/>
    </row>
    <row r="71" spans="1:27" ht="150" customHeight="1" x14ac:dyDescent="0.4">
      <c r="A71" s="499"/>
      <c r="B71" s="532" t="s">
        <v>261</v>
      </c>
      <c r="C71" s="593" t="s">
        <v>642</v>
      </c>
      <c r="D71" s="594"/>
      <c r="E71" s="594"/>
      <c r="F71" s="594"/>
      <c r="G71" s="594"/>
      <c r="H71" s="594"/>
      <c r="I71" s="594"/>
      <c r="J71" s="594"/>
      <c r="K71" s="594"/>
      <c r="L71" s="594"/>
      <c r="M71" s="594"/>
      <c r="N71" s="594"/>
      <c r="O71" s="594"/>
      <c r="P71" s="594"/>
      <c r="Q71" s="594"/>
      <c r="R71" s="594"/>
      <c r="S71" s="594"/>
      <c r="T71" s="594"/>
      <c r="U71" s="594"/>
      <c r="V71" s="594"/>
      <c r="W71" s="594"/>
      <c r="X71" s="595"/>
      <c r="Y71" s="590"/>
      <c r="Z71" s="591"/>
      <c r="AA71" s="592"/>
    </row>
    <row r="72" spans="1:27" ht="38.25" customHeight="1" thickBot="1" x14ac:dyDescent="0.45">
      <c r="A72" s="499"/>
      <c r="B72" s="533" t="s">
        <v>259</v>
      </c>
      <c r="C72" s="599" t="s">
        <v>641</v>
      </c>
      <c r="D72" s="600"/>
      <c r="E72" s="600"/>
      <c r="F72" s="600"/>
      <c r="G72" s="600"/>
      <c r="H72" s="600"/>
      <c r="I72" s="600"/>
      <c r="J72" s="600"/>
      <c r="K72" s="600"/>
      <c r="L72" s="600"/>
      <c r="M72" s="600"/>
      <c r="N72" s="600"/>
      <c r="O72" s="600"/>
      <c r="P72" s="600"/>
      <c r="Q72" s="600"/>
      <c r="R72" s="600"/>
      <c r="S72" s="600"/>
      <c r="T72" s="600"/>
      <c r="U72" s="600"/>
      <c r="V72" s="600"/>
      <c r="W72" s="600"/>
      <c r="X72" s="601"/>
      <c r="Y72" s="612"/>
      <c r="Z72" s="613"/>
      <c r="AA72" s="614"/>
    </row>
    <row r="73" spans="1:27" ht="19.5" customHeight="1" thickBot="1" x14ac:dyDescent="0.45">
      <c r="A73" s="475" t="s">
        <v>640</v>
      </c>
      <c r="B73" s="499"/>
      <c r="C73" s="499"/>
      <c r="D73" s="499"/>
      <c r="E73" s="499"/>
      <c r="F73" s="499"/>
      <c r="G73" s="499"/>
      <c r="H73" s="499"/>
      <c r="I73" s="499"/>
      <c r="J73" s="475"/>
      <c r="K73" s="475"/>
      <c r="L73" s="475"/>
      <c r="M73" s="475"/>
      <c r="N73" s="475"/>
      <c r="O73" s="475"/>
      <c r="P73" s="475"/>
      <c r="Q73" s="502"/>
      <c r="R73" s="502"/>
      <c r="S73" s="502"/>
      <c r="T73" s="502"/>
      <c r="U73" s="502"/>
      <c r="V73" s="502"/>
      <c r="W73" s="502"/>
      <c r="X73" s="502"/>
      <c r="Y73" s="490"/>
      <c r="Z73" s="490"/>
      <c r="AA73" s="490"/>
    </row>
    <row r="74" spans="1:27" ht="40.5" customHeight="1" x14ac:dyDescent="0.4">
      <c r="A74" s="475"/>
      <c r="B74" s="534" t="s">
        <v>236</v>
      </c>
      <c r="C74" s="608" t="s">
        <v>639</v>
      </c>
      <c r="D74" s="608"/>
      <c r="E74" s="608"/>
      <c r="F74" s="608"/>
      <c r="G74" s="608"/>
      <c r="H74" s="608"/>
      <c r="I74" s="608"/>
      <c r="J74" s="608"/>
      <c r="K74" s="608"/>
      <c r="L74" s="608"/>
      <c r="M74" s="608"/>
      <c r="N74" s="608"/>
      <c r="O74" s="608"/>
      <c r="P74" s="608"/>
      <c r="Q74" s="608"/>
      <c r="R74" s="608"/>
      <c r="S74" s="608"/>
      <c r="T74" s="608"/>
      <c r="U74" s="608"/>
      <c r="V74" s="608"/>
      <c r="W74" s="608"/>
      <c r="X74" s="608"/>
      <c r="Y74" s="753"/>
      <c r="Z74" s="753"/>
      <c r="AA74" s="754"/>
    </row>
    <row r="75" spans="1:27" ht="36.75" customHeight="1" thickBot="1" x14ac:dyDescent="0.45">
      <c r="A75" s="475"/>
      <c r="B75" s="533" t="s">
        <v>233</v>
      </c>
      <c r="C75" s="599" t="s">
        <v>638</v>
      </c>
      <c r="D75" s="600"/>
      <c r="E75" s="600"/>
      <c r="F75" s="600"/>
      <c r="G75" s="600"/>
      <c r="H75" s="600"/>
      <c r="I75" s="600"/>
      <c r="J75" s="600"/>
      <c r="K75" s="600"/>
      <c r="L75" s="600"/>
      <c r="M75" s="600"/>
      <c r="N75" s="600"/>
      <c r="O75" s="600"/>
      <c r="P75" s="600"/>
      <c r="Q75" s="600"/>
      <c r="R75" s="600"/>
      <c r="S75" s="600"/>
      <c r="T75" s="600"/>
      <c r="U75" s="600"/>
      <c r="V75" s="600"/>
      <c r="W75" s="600"/>
      <c r="X75" s="601"/>
      <c r="Y75" s="612"/>
      <c r="Z75" s="613"/>
      <c r="AA75" s="614"/>
    </row>
    <row r="76" spans="1:27" ht="19.5" customHeight="1" x14ac:dyDescent="0.4">
      <c r="A76" s="499"/>
      <c r="B76" s="711" t="s">
        <v>637</v>
      </c>
      <c r="C76" s="711"/>
      <c r="D76" s="711"/>
      <c r="E76" s="711"/>
      <c r="F76" s="711"/>
      <c r="G76" s="711"/>
      <c r="H76" s="711"/>
      <c r="I76" s="711"/>
      <c r="J76" s="711"/>
      <c r="K76" s="711"/>
      <c r="L76" s="711"/>
      <c r="M76" s="711"/>
      <c r="N76" s="711"/>
      <c r="O76" s="711"/>
      <c r="P76" s="711"/>
      <c r="Q76" s="711"/>
      <c r="R76" s="711"/>
      <c r="S76" s="711"/>
      <c r="T76" s="711"/>
      <c r="U76" s="711"/>
      <c r="V76" s="711"/>
      <c r="W76" s="711"/>
      <c r="X76" s="711"/>
      <c r="Y76" s="711"/>
      <c r="Z76" s="711"/>
      <c r="AA76" s="711"/>
    </row>
    <row r="77" spans="1:27" ht="19.5" customHeight="1" x14ac:dyDescent="0.4">
      <c r="A77" s="499"/>
      <c r="B77" s="489"/>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row>
    <row r="78" spans="1:27" s="488" customFormat="1" ht="19.5" customHeight="1" x14ac:dyDescent="0.4">
      <c r="A78" s="489"/>
      <c r="B78" s="491"/>
      <c r="C78" s="502"/>
      <c r="D78" s="502"/>
      <c r="E78" s="502"/>
      <c r="F78" s="502"/>
      <c r="G78" s="502"/>
      <c r="H78" s="502"/>
      <c r="I78" s="502"/>
      <c r="J78" s="502"/>
      <c r="K78" s="502"/>
      <c r="L78" s="502"/>
      <c r="M78" s="502"/>
      <c r="N78" s="502"/>
      <c r="O78" s="502"/>
      <c r="P78" s="502"/>
      <c r="Q78" s="502"/>
      <c r="R78" s="502"/>
      <c r="S78" s="502"/>
      <c r="T78" s="502"/>
      <c r="U78" s="502"/>
      <c r="V78" s="502"/>
      <c r="W78" s="502"/>
      <c r="X78" s="502"/>
      <c r="Y78" s="490"/>
      <c r="Z78" s="490"/>
      <c r="AA78" s="490"/>
    </row>
    <row r="79" spans="1:27" ht="19.5" customHeight="1" thickBot="1" x14ac:dyDescent="0.45">
      <c r="A79" s="475" t="s">
        <v>636</v>
      </c>
      <c r="B79" s="475"/>
      <c r="C79" s="499"/>
      <c r="D79" s="499"/>
      <c r="E79" s="499"/>
      <c r="F79" s="499"/>
      <c r="G79" s="499"/>
      <c r="H79" s="499"/>
      <c r="I79" s="499"/>
      <c r="J79" s="475"/>
      <c r="K79" s="475"/>
      <c r="L79" s="475"/>
      <c r="M79" s="475"/>
      <c r="N79" s="475"/>
      <c r="O79" s="475"/>
      <c r="P79" s="475"/>
      <c r="Q79" s="475"/>
      <c r="R79" s="475"/>
      <c r="S79" s="476"/>
      <c r="T79" s="476"/>
      <c r="U79" s="476"/>
      <c r="V79" s="476"/>
      <c r="W79" s="476"/>
      <c r="X79" s="476"/>
      <c r="Y79" s="476"/>
      <c r="Z79" s="476"/>
      <c r="AA79" s="476"/>
    </row>
    <row r="80" spans="1:27" ht="78" customHeight="1" x14ac:dyDescent="0.4">
      <c r="A80" s="499"/>
      <c r="B80" s="531" t="s">
        <v>236</v>
      </c>
      <c r="C80" s="688" t="s">
        <v>635</v>
      </c>
      <c r="D80" s="689"/>
      <c r="E80" s="689"/>
      <c r="F80" s="689"/>
      <c r="G80" s="689"/>
      <c r="H80" s="689"/>
      <c r="I80" s="689"/>
      <c r="J80" s="689"/>
      <c r="K80" s="689"/>
      <c r="L80" s="689"/>
      <c r="M80" s="689"/>
      <c r="N80" s="689"/>
      <c r="O80" s="689"/>
      <c r="P80" s="689"/>
      <c r="Q80" s="689"/>
      <c r="R80" s="689"/>
      <c r="S80" s="689"/>
      <c r="T80" s="689"/>
      <c r="U80" s="689"/>
      <c r="V80" s="689"/>
      <c r="W80" s="689"/>
      <c r="X80" s="690"/>
      <c r="Y80" s="605"/>
      <c r="Z80" s="606"/>
      <c r="AA80" s="607"/>
    </row>
    <row r="81" spans="1:27" ht="41.25" customHeight="1" x14ac:dyDescent="0.4">
      <c r="A81" s="476"/>
      <c r="B81" s="532" t="s">
        <v>634</v>
      </c>
      <c r="C81" s="691" t="s">
        <v>633</v>
      </c>
      <c r="D81" s="692"/>
      <c r="E81" s="692"/>
      <c r="F81" s="692"/>
      <c r="G81" s="692"/>
      <c r="H81" s="692"/>
      <c r="I81" s="692"/>
      <c r="J81" s="692"/>
      <c r="K81" s="692"/>
      <c r="L81" s="692"/>
      <c r="M81" s="692"/>
      <c r="N81" s="692"/>
      <c r="O81" s="692"/>
      <c r="P81" s="692"/>
      <c r="Q81" s="692"/>
      <c r="R81" s="692"/>
      <c r="S81" s="692"/>
      <c r="T81" s="692"/>
      <c r="U81" s="692"/>
      <c r="V81" s="692"/>
      <c r="W81" s="692"/>
      <c r="X81" s="693"/>
      <c r="Y81" s="590"/>
      <c r="Z81" s="591"/>
      <c r="AA81" s="592"/>
    </row>
    <row r="82" spans="1:27" ht="193.5" customHeight="1" x14ac:dyDescent="0.4">
      <c r="A82" s="476"/>
      <c r="B82" s="532" t="s">
        <v>632</v>
      </c>
      <c r="C82" s="596" t="s">
        <v>631</v>
      </c>
      <c r="D82" s="597"/>
      <c r="E82" s="597"/>
      <c r="F82" s="597"/>
      <c r="G82" s="597"/>
      <c r="H82" s="597"/>
      <c r="I82" s="597"/>
      <c r="J82" s="597"/>
      <c r="K82" s="597"/>
      <c r="L82" s="597"/>
      <c r="M82" s="597"/>
      <c r="N82" s="597"/>
      <c r="O82" s="597"/>
      <c r="P82" s="597"/>
      <c r="Q82" s="597"/>
      <c r="R82" s="597"/>
      <c r="S82" s="597"/>
      <c r="T82" s="597"/>
      <c r="U82" s="597"/>
      <c r="V82" s="597"/>
      <c r="W82" s="597"/>
      <c r="X82" s="597"/>
      <c r="Y82" s="590"/>
      <c r="Z82" s="591"/>
      <c r="AA82" s="592"/>
    </row>
    <row r="83" spans="1:27" ht="57.75" customHeight="1" thickBot="1" x14ac:dyDescent="0.45">
      <c r="A83" s="476"/>
      <c r="B83" s="533" t="s">
        <v>630</v>
      </c>
      <c r="C83" s="678" t="s">
        <v>629</v>
      </c>
      <c r="D83" s="679"/>
      <c r="E83" s="679"/>
      <c r="F83" s="679"/>
      <c r="G83" s="679"/>
      <c r="H83" s="679"/>
      <c r="I83" s="679"/>
      <c r="J83" s="679"/>
      <c r="K83" s="679"/>
      <c r="L83" s="679"/>
      <c r="M83" s="679"/>
      <c r="N83" s="679"/>
      <c r="O83" s="679"/>
      <c r="P83" s="679"/>
      <c r="Q83" s="679"/>
      <c r="R83" s="679"/>
      <c r="S83" s="679"/>
      <c r="T83" s="679"/>
      <c r="U83" s="679"/>
      <c r="V83" s="679"/>
      <c r="W83" s="679"/>
      <c r="X83" s="680"/>
      <c r="Y83" s="612"/>
      <c r="Z83" s="613"/>
      <c r="AA83" s="614"/>
    </row>
    <row r="84" spans="1:27" ht="19.5" customHeight="1" thickBot="1" x14ac:dyDescent="0.45">
      <c r="A84" s="475" t="s">
        <v>628</v>
      </c>
      <c r="B84" s="475"/>
      <c r="C84" s="499"/>
      <c r="D84" s="499"/>
      <c r="E84" s="499"/>
      <c r="F84" s="499"/>
      <c r="G84" s="499"/>
      <c r="H84" s="499"/>
      <c r="I84" s="499"/>
      <c r="J84" s="475"/>
      <c r="K84" s="475"/>
      <c r="L84" s="475"/>
      <c r="M84" s="475"/>
      <c r="N84" s="475"/>
      <c r="O84" s="475"/>
      <c r="P84" s="475"/>
      <c r="Q84" s="475"/>
      <c r="R84" s="475"/>
      <c r="S84" s="476"/>
      <c r="T84" s="476"/>
      <c r="U84" s="476"/>
      <c r="V84" s="476"/>
      <c r="W84" s="476"/>
      <c r="X84" s="476"/>
      <c r="Y84" s="476"/>
      <c r="Z84" s="476"/>
      <c r="AA84" s="476"/>
    </row>
    <row r="85" spans="1:27" ht="36.75" customHeight="1" thickBot="1" x14ac:dyDescent="0.45">
      <c r="A85" s="499"/>
      <c r="B85" s="535" t="s">
        <v>236</v>
      </c>
      <c r="C85" s="694" t="s">
        <v>627</v>
      </c>
      <c r="D85" s="695"/>
      <c r="E85" s="695"/>
      <c r="F85" s="695"/>
      <c r="G85" s="695"/>
      <c r="H85" s="695"/>
      <c r="I85" s="695"/>
      <c r="J85" s="695"/>
      <c r="K85" s="695"/>
      <c r="L85" s="695"/>
      <c r="M85" s="695"/>
      <c r="N85" s="695"/>
      <c r="O85" s="695"/>
      <c r="P85" s="695"/>
      <c r="Q85" s="695"/>
      <c r="R85" s="695"/>
      <c r="S85" s="695"/>
      <c r="T85" s="695"/>
      <c r="U85" s="695"/>
      <c r="V85" s="695"/>
      <c r="W85" s="695"/>
      <c r="X85" s="695"/>
      <c r="Y85" s="646"/>
      <c r="Z85" s="647"/>
      <c r="AA85" s="648"/>
    </row>
    <row r="86" spans="1:27" ht="19.5" customHeight="1" thickBot="1" x14ac:dyDescent="0.45">
      <c r="A86" s="475" t="s">
        <v>626</v>
      </c>
      <c r="B86" s="475"/>
      <c r="C86" s="499"/>
      <c r="D86" s="499"/>
      <c r="E86" s="499"/>
      <c r="F86" s="499"/>
      <c r="G86" s="499"/>
      <c r="H86" s="499"/>
      <c r="I86" s="499"/>
      <c r="J86" s="475"/>
      <c r="K86" s="475"/>
      <c r="L86" s="475"/>
      <c r="M86" s="475"/>
      <c r="N86" s="475"/>
      <c r="O86" s="475"/>
      <c r="P86" s="475"/>
      <c r="Q86" s="475"/>
      <c r="R86" s="475"/>
      <c r="S86" s="476"/>
      <c r="T86" s="476"/>
      <c r="U86" s="476"/>
      <c r="V86" s="476"/>
      <c r="W86" s="476"/>
      <c r="X86" s="476"/>
      <c r="Y86" s="476"/>
      <c r="Z86" s="476"/>
      <c r="AA86" s="476"/>
    </row>
    <row r="87" spans="1:27" ht="76.5" customHeight="1" thickBot="1" x14ac:dyDescent="0.45">
      <c r="A87" s="499"/>
      <c r="B87" s="535" t="s">
        <v>236</v>
      </c>
      <c r="C87" s="649" t="s">
        <v>625</v>
      </c>
      <c r="D87" s="650"/>
      <c r="E87" s="650"/>
      <c r="F87" s="650"/>
      <c r="G87" s="650"/>
      <c r="H87" s="650"/>
      <c r="I87" s="650"/>
      <c r="J87" s="650"/>
      <c r="K87" s="650"/>
      <c r="L87" s="650"/>
      <c r="M87" s="650"/>
      <c r="N87" s="650"/>
      <c r="O87" s="650"/>
      <c r="P87" s="650"/>
      <c r="Q87" s="650"/>
      <c r="R87" s="650"/>
      <c r="S87" s="650"/>
      <c r="T87" s="650"/>
      <c r="U87" s="650"/>
      <c r="V87" s="650"/>
      <c r="W87" s="650"/>
      <c r="X87" s="650"/>
      <c r="Y87" s="646"/>
      <c r="Z87" s="647"/>
      <c r="AA87" s="648"/>
    </row>
    <row r="88" spans="1:27" ht="19.5" customHeight="1" thickBot="1" x14ac:dyDescent="0.45">
      <c r="A88" s="475" t="s">
        <v>624</v>
      </c>
      <c r="B88" s="475"/>
      <c r="C88" s="499"/>
      <c r="D88" s="499"/>
      <c r="E88" s="499"/>
      <c r="F88" s="499"/>
      <c r="G88" s="499"/>
      <c r="H88" s="499"/>
      <c r="I88" s="499"/>
      <c r="J88" s="475"/>
      <c r="K88" s="475"/>
      <c r="L88" s="475"/>
      <c r="M88" s="475"/>
      <c r="N88" s="475"/>
      <c r="O88" s="475"/>
      <c r="P88" s="475"/>
      <c r="Q88" s="475"/>
      <c r="R88" s="475"/>
      <c r="S88" s="476"/>
      <c r="T88" s="476"/>
      <c r="U88" s="476"/>
      <c r="V88" s="476"/>
      <c r="W88" s="476"/>
      <c r="X88" s="476"/>
      <c r="Y88" s="476"/>
      <c r="Z88" s="476"/>
      <c r="AA88" s="476"/>
    </row>
    <row r="89" spans="1:27" ht="57.75" customHeight="1" x14ac:dyDescent="0.4">
      <c r="A89" s="499"/>
      <c r="B89" s="531" t="s">
        <v>236</v>
      </c>
      <c r="C89" s="602" t="s">
        <v>623</v>
      </c>
      <c r="D89" s="603"/>
      <c r="E89" s="603"/>
      <c r="F89" s="603"/>
      <c r="G89" s="603"/>
      <c r="H89" s="603"/>
      <c r="I89" s="603"/>
      <c r="J89" s="603"/>
      <c r="K89" s="603"/>
      <c r="L89" s="603"/>
      <c r="M89" s="603"/>
      <c r="N89" s="603"/>
      <c r="O89" s="603"/>
      <c r="P89" s="603"/>
      <c r="Q89" s="603"/>
      <c r="R89" s="603"/>
      <c r="S89" s="603"/>
      <c r="T89" s="603"/>
      <c r="U89" s="603"/>
      <c r="V89" s="603"/>
      <c r="W89" s="603"/>
      <c r="X89" s="603"/>
      <c r="Y89" s="605"/>
      <c r="Z89" s="606"/>
      <c r="AA89" s="607"/>
    </row>
    <row r="90" spans="1:27" ht="52.5" customHeight="1" x14ac:dyDescent="0.4">
      <c r="A90" s="499"/>
      <c r="B90" s="537" t="s">
        <v>233</v>
      </c>
      <c r="C90" s="655" t="s">
        <v>622</v>
      </c>
      <c r="D90" s="656"/>
      <c r="E90" s="656"/>
      <c r="F90" s="656"/>
      <c r="G90" s="656"/>
      <c r="H90" s="656"/>
      <c r="I90" s="656"/>
      <c r="J90" s="656"/>
      <c r="K90" s="656"/>
      <c r="L90" s="656"/>
      <c r="M90" s="656"/>
      <c r="N90" s="656"/>
      <c r="O90" s="656"/>
      <c r="P90" s="656"/>
      <c r="Q90" s="656"/>
      <c r="R90" s="656"/>
      <c r="S90" s="656"/>
      <c r="T90" s="656"/>
      <c r="U90" s="656"/>
      <c r="V90" s="656"/>
      <c r="W90" s="656"/>
      <c r="X90" s="656"/>
      <c r="Y90" s="590"/>
      <c r="Z90" s="591"/>
      <c r="AA90" s="592"/>
    </row>
    <row r="91" spans="1:27" ht="57" customHeight="1" thickBot="1" x14ac:dyDescent="0.45">
      <c r="A91" s="499"/>
      <c r="B91" s="533" t="s">
        <v>231</v>
      </c>
      <c r="C91" s="599" t="s">
        <v>621</v>
      </c>
      <c r="D91" s="600"/>
      <c r="E91" s="600"/>
      <c r="F91" s="600"/>
      <c r="G91" s="600"/>
      <c r="H91" s="600"/>
      <c r="I91" s="600"/>
      <c r="J91" s="600"/>
      <c r="K91" s="600"/>
      <c r="L91" s="600"/>
      <c r="M91" s="600"/>
      <c r="N91" s="600"/>
      <c r="O91" s="600"/>
      <c r="P91" s="600"/>
      <c r="Q91" s="600"/>
      <c r="R91" s="600"/>
      <c r="S91" s="600"/>
      <c r="T91" s="600"/>
      <c r="U91" s="600"/>
      <c r="V91" s="600"/>
      <c r="W91" s="600"/>
      <c r="X91" s="600"/>
      <c r="Y91" s="612"/>
      <c r="Z91" s="613"/>
      <c r="AA91" s="614"/>
    </row>
    <row r="92" spans="1:27" ht="19.5" customHeight="1" thickBot="1" x14ac:dyDescent="0.45">
      <c r="A92" s="475" t="s">
        <v>620</v>
      </c>
      <c r="B92" s="475"/>
      <c r="C92" s="499"/>
      <c r="D92" s="499"/>
      <c r="E92" s="499"/>
      <c r="F92" s="499"/>
      <c r="G92" s="499"/>
      <c r="H92" s="499"/>
      <c r="I92" s="499"/>
      <c r="J92" s="475"/>
      <c r="K92" s="475"/>
      <c r="L92" s="475"/>
      <c r="M92" s="475"/>
      <c r="N92" s="475"/>
      <c r="O92" s="475"/>
      <c r="P92" s="475"/>
      <c r="Q92" s="475"/>
      <c r="R92" s="475"/>
      <c r="S92" s="476"/>
      <c r="T92" s="476"/>
      <c r="U92" s="476"/>
      <c r="V92" s="476"/>
      <c r="W92" s="476"/>
      <c r="X92" s="476"/>
      <c r="Y92" s="476"/>
      <c r="Z92" s="476"/>
      <c r="AA92" s="476"/>
    </row>
    <row r="93" spans="1:27" ht="73.5" customHeight="1" x14ac:dyDescent="0.4">
      <c r="A93" s="499"/>
      <c r="B93" s="531" t="s">
        <v>236</v>
      </c>
      <c r="C93" s="602" t="s">
        <v>619</v>
      </c>
      <c r="D93" s="603"/>
      <c r="E93" s="603"/>
      <c r="F93" s="603"/>
      <c r="G93" s="603"/>
      <c r="H93" s="603"/>
      <c r="I93" s="603"/>
      <c r="J93" s="603"/>
      <c r="K93" s="603"/>
      <c r="L93" s="603"/>
      <c r="M93" s="603"/>
      <c r="N93" s="603"/>
      <c r="O93" s="603"/>
      <c r="P93" s="603"/>
      <c r="Q93" s="603"/>
      <c r="R93" s="603"/>
      <c r="S93" s="603"/>
      <c r="T93" s="603"/>
      <c r="U93" s="603"/>
      <c r="V93" s="603"/>
      <c r="W93" s="603"/>
      <c r="X93" s="603"/>
      <c r="Y93" s="605"/>
      <c r="Z93" s="606"/>
      <c r="AA93" s="607"/>
    </row>
    <row r="94" spans="1:27" ht="56.25" customHeight="1" thickBot="1" x14ac:dyDescent="0.45">
      <c r="A94" s="499"/>
      <c r="B94" s="533" t="s">
        <v>233</v>
      </c>
      <c r="C94" s="599" t="s">
        <v>618</v>
      </c>
      <c r="D94" s="600"/>
      <c r="E94" s="600"/>
      <c r="F94" s="600"/>
      <c r="G94" s="600"/>
      <c r="H94" s="600"/>
      <c r="I94" s="600"/>
      <c r="J94" s="600"/>
      <c r="K94" s="600"/>
      <c r="L94" s="600"/>
      <c r="M94" s="600"/>
      <c r="N94" s="600"/>
      <c r="O94" s="600"/>
      <c r="P94" s="600"/>
      <c r="Q94" s="600"/>
      <c r="R94" s="600"/>
      <c r="S94" s="600"/>
      <c r="T94" s="600"/>
      <c r="U94" s="600"/>
      <c r="V94" s="600"/>
      <c r="W94" s="600"/>
      <c r="X94" s="600"/>
      <c r="Y94" s="612"/>
      <c r="Z94" s="613"/>
      <c r="AA94" s="614"/>
    </row>
    <row r="95" spans="1:27" ht="19.5" customHeight="1" thickBot="1" x14ac:dyDescent="0.45">
      <c r="A95" s="475" t="s">
        <v>617</v>
      </c>
      <c r="B95" s="475"/>
      <c r="C95" s="499"/>
      <c r="D95" s="499"/>
      <c r="E95" s="499"/>
      <c r="F95" s="499"/>
      <c r="G95" s="499"/>
      <c r="H95" s="499"/>
      <c r="I95" s="499"/>
      <c r="J95" s="475"/>
      <c r="K95" s="475"/>
      <c r="L95" s="475"/>
      <c r="M95" s="475"/>
      <c r="N95" s="475"/>
      <c r="O95" s="475"/>
      <c r="P95" s="475"/>
      <c r="Q95" s="475"/>
      <c r="R95" s="475"/>
      <c r="S95" s="476"/>
      <c r="T95" s="476"/>
      <c r="U95" s="476"/>
      <c r="V95" s="476"/>
      <c r="W95" s="476"/>
      <c r="X95" s="476"/>
      <c r="Y95" s="476"/>
      <c r="Z95" s="476"/>
      <c r="AA95" s="476"/>
    </row>
    <row r="96" spans="1:27" ht="56.25" customHeight="1" thickBot="1" x14ac:dyDescent="0.45">
      <c r="A96" s="499"/>
      <c r="B96" s="535" t="s">
        <v>236</v>
      </c>
      <c r="C96" s="649" t="s">
        <v>616</v>
      </c>
      <c r="D96" s="650"/>
      <c r="E96" s="650"/>
      <c r="F96" s="650"/>
      <c r="G96" s="650"/>
      <c r="H96" s="650"/>
      <c r="I96" s="650"/>
      <c r="J96" s="650"/>
      <c r="K96" s="650"/>
      <c r="L96" s="650"/>
      <c r="M96" s="650"/>
      <c r="N96" s="650"/>
      <c r="O96" s="650"/>
      <c r="P96" s="650"/>
      <c r="Q96" s="650"/>
      <c r="R96" s="650"/>
      <c r="S96" s="650"/>
      <c r="T96" s="650"/>
      <c r="U96" s="650"/>
      <c r="V96" s="650"/>
      <c r="W96" s="650"/>
      <c r="X96" s="650"/>
      <c r="Y96" s="646"/>
      <c r="Z96" s="647"/>
      <c r="AA96" s="648"/>
    </row>
    <row r="97" spans="1:27" ht="19.5" customHeight="1" thickBot="1" x14ac:dyDescent="0.45">
      <c r="A97" s="475" t="s">
        <v>615</v>
      </c>
      <c r="B97" s="475"/>
      <c r="C97" s="499"/>
      <c r="D97" s="499"/>
      <c r="E97" s="499"/>
      <c r="F97" s="499"/>
      <c r="G97" s="499"/>
      <c r="H97" s="499"/>
      <c r="I97" s="499"/>
      <c r="J97" s="475"/>
      <c r="K97" s="475"/>
      <c r="L97" s="475"/>
      <c r="M97" s="475"/>
      <c r="N97" s="475"/>
      <c r="O97" s="475"/>
      <c r="P97" s="475"/>
      <c r="Q97" s="475"/>
      <c r="R97" s="475"/>
      <c r="S97" s="476"/>
      <c r="T97" s="476"/>
      <c r="U97" s="476"/>
      <c r="V97" s="476"/>
      <c r="W97" s="476"/>
      <c r="X97" s="476"/>
      <c r="Y97" s="476"/>
      <c r="Z97" s="476"/>
      <c r="AA97" s="476"/>
    </row>
    <row r="98" spans="1:27" ht="52.5" customHeight="1" x14ac:dyDescent="0.4">
      <c r="A98" s="499"/>
      <c r="B98" s="531" t="s">
        <v>236</v>
      </c>
      <c r="C98" s="602" t="s">
        <v>614</v>
      </c>
      <c r="D98" s="603"/>
      <c r="E98" s="603"/>
      <c r="F98" s="603"/>
      <c r="G98" s="603"/>
      <c r="H98" s="603"/>
      <c r="I98" s="603"/>
      <c r="J98" s="603"/>
      <c r="K98" s="603"/>
      <c r="L98" s="603"/>
      <c r="M98" s="603"/>
      <c r="N98" s="603"/>
      <c r="O98" s="603"/>
      <c r="P98" s="603"/>
      <c r="Q98" s="603"/>
      <c r="R98" s="603"/>
      <c r="S98" s="603"/>
      <c r="T98" s="603"/>
      <c r="U98" s="603"/>
      <c r="V98" s="603"/>
      <c r="W98" s="603"/>
      <c r="X98" s="603"/>
      <c r="Y98" s="605"/>
      <c r="Z98" s="606"/>
      <c r="AA98" s="607"/>
    </row>
    <row r="99" spans="1:27" ht="75.75" customHeight="1" thickBot="1" x14ac:dyDescent="0.45">
      <c r="A99" s="499"/>
      <c r="B99" s="533" t="s">
        <v>233</v>
      </c>
      <c r="C99" s="599" t="s">
        <v>613</v>
      </c>
      <c r="D99" s="600"/>
      <c r="E99" s="600"/>
      <c r="F99" s="600"/>
      <c r="G99" s="600"/>
      <c r="H99" s="600"/>
      <c r="I99" s="600"/>
      <c r="J99" s="600"/>
      <c r="K99" s="600"/>
      <c r="L99" s="600"/>
      <c r="M99" s="600"/>
      <c r="N99" s="600"/>
      <c r="O99" s="600"/>
      <c r="P99" s="600"/>
      <c r="Q99" s="600"/>
      <c r="R99" s="600"/>
      <c r="S99" s="600"/>
      <c r="T99" s="600"/>
      <c r="U99" s="600"/>
      <c r="V99" s="600"/>
      <c r="W99" s="600"/>
      <c r="X99" s="600"/>
      <c r="Y99" s="612"/>
      <c r="Z99" s="613"/>
      <c r="AA99" s="614"/>
    </row>
    <row r="100" spans="1:27" ht="19.5" customHeight="1" thickBot="1" x14ac:dyDescent="0.45">
      <c r="A100" s="475" t="s">
        <v>612</v>
      </c>
      <c r="B100" s="475"/>
      <c r="C100" s="499"/>
      <c r="D100" s="499"/>
      <c r="E100" s="499"/>
      <c r="F100" s="499"/>
      <c r="G100" s="499"/>
      <c r="H100" s="499"/>
      <c r="I100" s="499"/>
      <c r="J100" s="475"/>
      <c r="K100" s="475"/>
      <c r="L100" s="475"/>
      <c r="M100" s="475"/>
      <c r="N100" s="475"/>
      <c r="O100" s="475"/>
      <c r="P100" s="475"/>
      <c r="Q100" s="475"/>
      <c r="R100" s="475"/>
      <c r="S100" s="476"/>
      <c r="T100" s="476"/>
      <c r="U100" s="476"/>
      <c r="V100" s="476"/>
      <c r="W100" s="476"/>
      <c r="X100" s="476"/>
      <c r="Y100" s="476"/>
      <c r="Z100" s="476"/>
      <c r="AA100" s="476"/>
    </row>
    <row r="101" spans="1:27" ht="114.75" customHeight="1" thickBot="1" x14ac:dyDescent="0.45">
      <c r="A101" s="499"/>
      <c r="B101" s="535" t="s">
        <v>236</v>
      </c>
      <c r="C101" s="649" t="s">
        <v>611</v>
      </c>
      <c r="D101" s="650"/>
      <c r="E101" s="650"/>
      <c r="F101" s="650"/>
      <c r="G101" s="650"/>
      <c r="H101" s="650"/>
      <c r="I101" s="650"/>
      <c r="J101" s="650"/>
      <c r="K101" s="650"/>
      <c r="L101" s="650"/>
      <c r="M101" s="650"/>
      <c r="N101" s="650"/>
      <c r="O101" s="650"/>
      <c r="P101" s="650"/>
      <c r="Q101" s="650"/>
      <c r="R101" s="650"/>
      <c r="S101" s="650"/>
      <c r="T101" s="650"/>
      <c r="U101" s="650"/>
      <c r="V101" s="650"/>
      <c r="W101" s="650"/>
      <c r="X101" s="650"/>
      <c r="Y101" s="646"/>
      <c r="Z101" s="647"/>
      <c r="AA101" s="648"/>
    </row>
    <row r="102" spans="1:27" ht="19.5" customHeight="1" x14ac:dyDescent="0.4">
      <c r="A102" s="499"/>
      <c r="B102" s="683" t="s">
        <v>229</v>
      </c>
      <c r="C102" s="684" t="s">
        <v>610</v>
      </c>
      <c r="D102" s="684"/>
      <c r="E102" s="684"/>
      <c r="F102" s="684"/>
      <c r="G102" s="684"/>
      <c r="H102" s="684"/>
      <c r="I102" s="684"/>
      <c r="J102" s="684"/>
      <c r="K102" s="684"/>
      <c r="L102" s="684"/>
      <c r="M102" s="684"/>
      <c r="N102" s="684"/>
      <c r="O102" s="684"/>
      <c r="P102" s="684"/>
      <c r="Q102" s="684"/>
      <c r="R102" s="684"/>
      <c r="S102" s="684"/>
      <c r="T102" s="684"/>
      <c r="U102" s="684"/>
      <c r="V102" s="684"/>
      <c r="W102" s="684"/>
      <c r="X102" s="684"/>
      <c r="Y102" s="684"/>
      <c r="Z102" s="684"/>
      <c r="AA102" s="503"/>
    </row>
    <row r="103" spans="1:27" ht="19.5" customHeight="1" x14ac:dyDescent="0.4">
      <c r="A103" s="499"/>
      <c r="B103" s="683"/>
      <c r="C103" s="684"/>
      <c r="D103" s="684"/>
      <c r="E103" s="684"/>
      <c r="F103" s="684"/>
      <c r="G103" s="684"/>
      <c r="H103" s="684"/>
      <c r="I103" s="684"/>
      <c r="J103" s="684"/>
      <c r="K103" s="684"/>
      <c r="L103" s="684"/>
      <c r="M103" s="684"/>
      <c r="N103" s="684"/>
      <c r="O103" s="684"/>
      <c r="P103" s="684"/>
      <c r="Q103" s="684"/>
      <c r="R103" s="684"/>
      <c r="S103" s="684"/>
      <c r="T103" s="684"/>
      <c r="U103" s="684"/>
      <c r="V103" s="684"/>
      <c r="W103" s="684"/>
      <c r="X103" s="684"/>
      <c r="Y103" s="684"/>
      <c r="Z103" s="684"/>
      <c r="AA103" s="503"/>
    </row>
    <row r="104" spans="1:27" ht="19.5" customHeight="1" x14ac:dyDescent="0.4">
      <c r="A104" s="499"/>
      <c r="B104" s="683" t="s">
        <v>229</v>
      </c>
      <c r="C104" s="643" t="s">
        <v>609</v>
      </c>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643"/>
      <c r="AA104" s="504"/>
    </row>
    <row r="105" spans="1:27" ht="19.5" customHeight="1" x14ac:dyDescent="0.4">
      <c r="A105" s="499"/>
      <c r="B105" s="683"/>
      <c r="C105" s="643"/>
      <c r="D105" s="643"/>
      <c r="E105" s="643"/>
      <c r="F105" s="643"/>
      <c r="G105" s="643"/>
      <c r="H105" s="643"/>
      <c r="I105" s="643"/>
      <c r="J105" s="643"/>
      <c r="K105" s="643"/>
      <c r="L105" s="643"/>
      <c r="M105" s="643"/>
      <c r="N105" s="643"/>
      <c r="O105" s="643"/>
      <c r="P105" s="643"/>
      <c r="Q105" s="643"/>
      <c r="R105" s="643"/>
      <c r="S105" s="643"/>
      <c r="T105" s="643"/>
      <c r="U105" s="643"/>
      <c r="V105" s="643"/>
      <c r="W105" s="643"/>
      <c r="X105" s="643"/>
      <c r="Y105" s="643"/>
      <c r="Z105" s="643"/>
      <c r="AA105" s="504"/>
    </row>
    <row r="106" spans="1:27" ht="19.5" customHeight="1" x14ac:dyDescent="0.4">
      <c r="A106" s="499"/>
      <c r="B106" s="683"/>
      <c r="C106" s="643"/>
      <c r="D106" s="643"/>
      <c r="E106" s="643"/>
      <c r="F106" s="643"/>
      <c r="G106" s="643"/>
      <c r="H106" s="643"/>
      <c r="I106" s="643"/>
      <c r="J106" s="643"/>
      <c r="K106" s="643"/>
      <c r="L106" s="643"/>
      <c r="M106" s="643"/>
      <c r="N106" s="643"/>
      <c r="O106" s="643"/>
      <c r="P106" s="643"/>
      <c r="Q106" s="643"/>
      <c r="R106" s="643"/>
      <c r="S106" s="643"/>
      <c r="T106" s="643"/>
      <c r="U106" s="643"/>
      <c r="V106" s="643"/>
      <c r="W106" s="643"/>
      <c r="X106" s="643"/>
      <c r="Y106" s="643"/>
      <c r="Z106" s="643"/>
      <c r="AA106" s="504"/>
    </row>
    <row r="107" spans="1:27" ht="19.5" customHeight="1" thickBot="1" x14ac:dyDescent="0.45">
      <c r="A107" s="475" t="s">
        <v>608</v>
      </c>
      <c r="B107" s="475"/>
      <c r="C107" s="499"/>
      <c r="D107" s="499"/>
      <c r="E107" s="499"/>
      <c r="F107" s="499"/>
      <c r="G107" s="499"/>
      <c r="H107" s="499"/>
      <c r="I107" s="499"/>
      <c r="J107" s="475"/>
      <c r="K107" s="475"/>
      <c r="L107" s="475"/>
      <c r="M107" s="475"/>
      <c r="N107" s="475"/>
      <c r="O107" s="475"/>
      <c r="P107" s="475"/>
      <c r="Q107" s="475"/>
      <c r="R107" s="475"/>
      <c r="S107" s="476"/>
      <c r="T107" s="476"/>
      <c r="U107" s="476"/>
      <c r="V107" s="476"/>
      <c r="W107" s="476"/>
      <c r="X107" s="476"/>
      <c r="Y107" s="476"/>
      <c r="Z107" s="476"/>
      <c r="AA107" s="476"/>
    </row>
    <row r="108" spans="1:27" ht="60" customHeight="1" thickBot="1" x14ac:dyDescent="0.45">
      <c r="A108" s="499"/>
      <c r="B108" s="535" t="s">
        <v>236</v>
      </c>
      <c r="C108" s="687" t="s">
        <v>607</v>
      </c>
      <c r="D108" s="687"/>
      <c r="E108" s="687"/>
      <c r="F108" s="687"/>
      <c r="G108" s="687"/>
      <c r="H108" s="687"/>
      <c r="I108" s="687"/>
      <c r="J108" s="687"/>
      <c r="K108" s="687"/>
      <c r="L108" s="687"/>
      <c r="M108" s="687"/>
      <c r="N108" s="687"/>
      <c r="O108" s="687"/>
      <c r="P108" s="687"/>
      <c r="Q108" s="687"/>
      <c r="R108" s="687"/>
      <c r="S108" s="687"/>
      <c r="T108" s="687"/>
      <c r="U108" s="687"/>
      <c r="V108" s="687"/>
      <c r="W108" s="687"/>
      <c r="X108" s="687"/>
      <c r="Y108" s="685"/>
      <c r="Z108" s="685"/>
      <c r="AA108" s="686"/>
    </row>
    <row r="109" spans="1:27" ht="19.5" customHeight="1" thickBot="1" x14ac:dyDescent="0.45">
      <c r="A109" s="475" t="s">
        <v>606</v>
      </c>
      <c r="B109" s="475"/>
      <c r="C109" s="499"/>
      <c r="D109" s="499"/>
      <c r="E109" s="499"/>
      <c r="F109" s="499"/>
      <c r="G109" s="499"/>
      <c r="H109" s="499"/>
      <c r="I109" s="499"/>
      <c r="J109" s="475"/>
      <c r="K109" s="475"/>
      <c r="L109" s="475"/>
      <c r="M109" s="475"/>
      <c r="N109" s="475"/>
      <c r="O109" s="475"/>
      <c r="P109" s="475"/>
      <c r="Q109" s="475"/>
      <c r="R109" s="475"/>
      <c r="S109" s="476"/>
      <c r="T109" s="476"/>
      <c r="U109" s="476"/>
      <c r="V109" s="476"/>
      <c r="W109" s="476"/>
      <c r="X109" s="476"/>
      <c r="Y109" s="476"/>
      <c r="Z109" s="476"/>
      <c r="AA109" s="476"/>
    </row>
    <row r="110" spans="1:27" ht="56.25" customHeight="1" thickBot="1" x14ac:dyDescent="0.45">
      <c r="A110" s="499"/>
      <c r="B110" s="535" t="s">
        <v>236</v>
      </c>
      <c r="C110" s="649" t="s">
        <v>605</v>
      </c>
      <c r="D110" s="650"/>
      <c r="E110" s="650"/>
      <c r="F110" s="650"/>
      <c r="G110" s="650"/>
      <c r="H110" s="650"/>
      <c r="I110" s="650"/>
      <c r="J110" s="650"/>
      <c r="K110" s="650"/>
      <c r="L110" s="650"/>
      <c r="M110" s="650"/>
      <c r="N110" s="650"/>
      <c r="O110" s="650"/>
      <c r="P110" s="650"/>
      <c r="Q110" s="650"/>
      <c r="R110" s="650"/>
      <c r="S110" s="650"/>
      <c r="T110" s="650"/>
      <c r="U110" s="650"/>
      <c r="V110" s="650"/>
      <c r="W110" s="650"/>
      <c r="X110" s="665"/>
      <c r="Y110" s="646"/>
      <c r="Z110" s="647"/>
      <c r="AA110" s="648"/>
    </row>
    <row r="111" spans="1:27" s="488" customFormat="1" ht="19.5" customHeight="1" thickBot="1" x14ac:dyDescent="0.45">
      <c r="A111" s="475" t="s">
        <v>604</v>
      </c>
      <c r="B111" s="475"/>
      <c r="C111" s="499"/>
      <c r="D111" s="499"/>
      <c r="E111" s="499"/>
      <c r="F111" s="499"/>
      <c r="G111" s="499"/>
      <c r="H111" s="499"/>
      <c r="I111" s="499"/>
      <c r="J111" s="475"/>
      <c r="K111" s="475"/>
      <c r="L111" s="475"/>
      <c r="M111" s="475"/>
      <c r="N111" s="475"/>
      <c r="O111" s="475"/>
      <c r="P111" s="475"/>
      <c r="Q111" s="475"/>
      <c r="R111" s="475"/>
      <c r="S111" s="476"/>
      <c r="T111" s="476"/>
      <c r="U111" s="476"/>
      <c r="V111" s="476"/>
      <c r="W111" s="476"/>
      <c r="X111" s="476"/>
      <c r="Y111" s="476"/>
      <c r="Z111" s="476"/>
      <c r="AA111" s="476"/>
    </row>
    <row r="112" spans="1:27" s="488" customFormat="1" ht="57" customHeight="1" x14ac:dyDescent="0.4">
      <c r="A112" s="499"/>
      <c r="B112" s="534" t="s">
        <v>236</v>
      </c>
      <c r="C112" s="618" t="s">
        <v>603</v>
      </c>
      <c r="D112" s="619"/>
      <c r="E112" s="619"/>
      <c r="F112" s="619"/>
      <c r="G112" s="619"/>
      <c r="H112" s="619"/>
      <c r="I112" s="619"/>
      <c r="J112" s="619"/>
      <c r="K112" s="619"/>
      <c r="L112" s="619"/>
      <c r="M112" s="619"/>
      <c r="N112" s="619"/>
      <c r="O112" s="619"/>
      <c r="P112" s="619"/>
      <c r="Q112" s="619"/>
      <c r="R112" s="619"/>
      <c r="S112" s="619"/>
      <c r="T112" s="619"/>
      <c r="U112" s="619"/>
      <c r="V112" s="619"/>
      <c r="W112" s="619"/>
      <c r="X112" s="619"/>
      <c r="Y112" s="605"/>
      <c r="Z112" s="606"/>
      <c r="AA112" s="607"/>
    </row>
    <row r="113" spans="1:27" s="488" customFormat="1" ht="57.75" customHeight="1" thickBot="1" x14ac:dyDescent="0.45">
      <c r="A113" s="499"/>
      <c r="B113" s="533" t="s">
        <v>233</v>
      </c>
      <c r="C113" s="599" t="s">
        <v>602</v>
      </c>
      <c r="D113" s="600"/>
      <c r="E113" s="600"/>
      <c r="F113" s="600"/>
      <c r="G113" s="600"/>
      <c r="H113" s="600"/>
      <c r="I113" s="600"/>
      <c r="J113" s="600"/>
      <c r="K113" s="600"/>
      <c r="L113" s="600"/>
      <c r="M113" s="600"/>
      <c r="N113" s="600"/>
      <c r="O113" s="600"/>
      <c r="P113" s="600"/>
      <c r="Q113" s="600"/>
      <c r="R113" s="600"/>
      <c r="S113" s="600"/>
      <c r="T113" s="600"/>
      <c r="U113" s="600"/>
      <c r="V113" s="600"/>
      <c r="W113" s="600"/>
      <c r="X113" s="600"/>
      <c r="Y113" s="612"/>
      <c r="Z113" s="613"/>
      <c r="AA113" s="614"/>
    </row>
    <row r="114" spans="1:27" s="488" customFormat="1" ht="19.5" customHeight="1" thickBot="1" x14ac:dyDescent="0.45">
      <c r="A114" s="475" t="s">
        <v>601</v>
      </c>
      <c r="B114" s="475"/>
      <c r="C114" s="499"/>
      <c r="D114" s="499"/>
      <c r="E114" s="499"/>
      <c r="F114" s="499"/>
      <c r="G114" s="499"/>
      <c r="H114" s="499"/>
      <c r="I114" s="499"/>
      <c r="J114" s="475"/>
      <c r="K114" s="475"/>
      <c r="L114" s="475"/>
      <c r="M114" s="475"/>
      <c r="N114" s="475"/>
      <c r="O114" s="475"/>
      <c r="P114" s="475"/>
      <c r="Q114" s="475"/>
      <c r="R114" s="475"/>
      <c r="S114" s="476"/>
      <c r="T114" s="476"/>
      <c r="U114" s="476"/>
      <c r="V114" s="476"/>
      <c r="W114" s="476"/>
      <c r="X114" s="476"/>
      <c r="Y114" s="476"/>
      <c r="Z114" s="476"/>
      <c r="AA114" s="476"/>
    </row>
    <row r="115" spans="1:27" s="488" customFormat="1" ht="76.5" customHeight="1" x14ac:dyDescent="0.4">
      <c r="A115" s="491"/>
      <c r="B115" s="534" t="s">
        <v>236</v>
      </c>
      <c r="C115" s="602" t="s">
        <v>600</v>
      </c>
      <c r="D115" s="603"/>
      <c r="E115" s="603"/>
      <c r="F115" s="603"/>
      <c r="G115" s="603"/>
      <c r="H115" s="603"/>
      <c r="I115" s="603"/>
      <c r="J115" s="603"/>
      <c r="K115" s="603"/>
      <c r="L115" s="603"/>
      <c r="M115" s="603"/>
      <c r="N115" s="603"/>
      <c r="O115" s="603"/>
      <c r="P115" s="603"/>
      <c r="Q115" s="603"/>
      <c r="R115" s="603"/>
      <c r="S115" s="603"/>
      <c r="T115" s="603"/>
      <c r="U115" s="603"/>
      <c r="V115" s="603"/>
      <c r="W115" s="603"/>
      <c r="X115" s="604"/>
      <c r="Y115" s="605"/>
      <c r="Z115" s="606"/>
      <c r="AA115" s="607"/>
    </row>
    <row r="116" spans="1:27" s="488" customFormat="1" ht="78" customHeight="1" x14ac:dyDescent="0.4">
      <c r="A116" s="499"/>
      <c r="B116" s="536" t="s">
        <v>233</v>
      </c>
      <c r="C116" s="593" t="s">
        <v>599</v>
      </c>
      <c r="D116" s="594"/>
      <c r="E116" s="594"/>
      <c r="F116" s="594"/>
      <c r="G116" s="594"/>
      <c r="H116" s="594"/>
      <c r="I116" s="594"/>
      <c r="J116" s="594"/>
      <c r="K116" s="594"/>
      <c r="L116" s="594"/>
      <c r="M116" s="594"/>
      <c r="N116" s="594"/>
      <c r="O116" s="594"/>
      <c r="P116" s="594"/>
      <c r="Q116" s="594"/>
      <c r="R116" s="594"/>
      <c r="S116" s="594"/>
      <c r="T116" s="594"/>
      <c r="U116" s="594"/>
      <c r="V116" s="594"/>
      <c r="W116" s="594"/>
      <c r="X116" s="595"/>
      <c r="Y116" s="590"/>
      <c r="Z116" s="591"/>
      <c r="AA116" s="592"/>
    </row>
    <row r="117" spans="1:27" ht="37.5" customHeight="1" x14ac:dyDescent="0.4">
      <c r="A117" s="499"/>
      <c r="B117" s="532" t="s">
        <v>231</v>
      </c>
      <c r="C117" s="593" t="s">
        <v>598</v>
      </c>
      <c r="D117" s="594"/>
      <c r="E117" s="594"/>
      <c r="F117" s="594"/>
      <c r="G117" s="594"/>
      <c r="H117" s="594"/>
      <c r="I117" s="594"/>
      <c r="J117" s="594"/>
      <c r="K117" s="594"/>
      <c r="L117" s="594"/>
      <c r="M117" s="594"/>
      <c r="N117" s="594"/>
      <c r="O117" s="594"/>
      <c r="P117" s="594"/>
      <c r="Q117" s="594"/>
      <c r="R117" s="594"/>
      <c r="S117" s="594"/>
      <c r="T117" s="594"/>
      <c r="U117" s="594"/>
      <c r="V117" s="594"/>
      <c r="W117" s="594"/>
      <c r="X117" s="595"/>
      <c r="Y117" s="590"/>
      <c r="Z117" s="591"/>
      <c r="AA117" s="592"/>
    </row>
    <row r="118" spans="1:27" ht="37.5" customHeight="1" x14ac:dyDescent="0.4">
      <c r="A118" s="499"/>
      <c r="B118" s="532" t="s">
        <v>227</v>
      </c>
      <c r="C118" s="593" t="s">
        <v>597</v>
      </c>
      <c r="D118" s="594"/>
      <c r="E118" s="594"/>
      <c r="F118" s="594"/>
      <c r="G118" s="594"/>
      <c r="H118" s="594"/>
      <c r="I118" s="594"/>
      <c r="J118" s="594"/>
      <c r="K118" s="594"/>
      <c r="L118" s="594"/>
      <c r="M118" s="594"/>
      <c r="N118" s="594"/>
      <c r="O118" s="594"/>
      <c r="P118" s="594"/>
      <c r="Q118" s="594"/>
      <c r="R118" s="594"/>
      <c r="S118" s="594"/>
      <c r="T118" s="594"/>
      <c r="U118" s="594"/>
      <c r="V118" s="594"/>
      <c r="W118" s="594"/>
      <c r="X118" s="595"/>
      <c r="Y118" s="590"/>
      <c r="Z118" s="591"/>
      <c r="AA118" s="592"/>
    </row>
    <row r="119" spans="1:27" ht="57.75" customHeight="1" thickBot="1" x14ac:dyDescent="0.45">
      <c r="A119" s="499"/>
      <c r="B119" s="533" t="s">
        <v>225</v>
      </c>
      <c r="C119" s="599" t="s">
        <v>596</v>
      </c>
      <c r="D119" s="600"/>
      <c r="E119" s="600"/>
      <c r="F119" s="600"/>
      <c r="G119" s="600"/>
      <c r="H119" s="600"/>
      <c r="I119" s="600"/>
      <c r="J119" s="600"/>
      <c r="K119" s="600"/>
      <c r="L119" s="600"/>
      <c r="M119" s="600"/>
      <c r="N119" s="600"/>
      <c r="O119" s="600"/>
      <c r="P119" s="600"/>
      <c r="Q119" s="600"/>
      <c r="R119" s="600"/>
      <c r="S119" s="600"/>
      <c r="T119" s="600"/>
      <c r="U119" s="600"/>
      <c r="V119" s="600"/>
      <c r="W119" s="600"/>
      <c r="X119" s="601"/>
      <c r="Y119" s="612"/>
      <c r="Z119" s="613"/>
      <c r="AA119" s="614"/>
    </row>
    <row r="120" spans="1:27" s="505" customFormat="1" ht="19.5" customHeight="1" thickBot="1" x14ac:dyDescent="0.45">
      <c r="A120" s="475" t="s">
        <v>595</v>
      </c>
      <c r="B120" s="475"/>
      <c r="C120" s="499"/>
      <c r="D120" s="499"/>
      <c r="E120" s="499"/>
      <c r="F120" s="499"/>
      <c r="G120" s="499"/>
      <c r="H120" s="499"/>
      <c r="I120" s="499"/>
      <c r="J120" s="475"/>
      <c r="K120" s="475"/>
      <c r="L120" s="475"/>
      <c r="M120" s="475"/>
      <c r="N120" s="475"/>
      <c r="O120" s="475"/>
      <c r="P120" s="475"/>
      <c r="Q120" s="475"/>
      <c r="R120" s="475"/>
      <c r="S120" s="476"/>
      <c r="T120" s="476"/>
      <c r="U120" s="476"/>
      <c r="V120" s="476"/>
      <c r="W120" s="476"/>
      <c r="X120" s="476"/>
      <c r="Y120" s="476"/>
      <c r="Z120" s="476"/>
      <c r="AA120" s="476"/>
    </row>
    <row r="121" spans="1:27" ht="56.25" customHeight="1" thickBot="1" x14ac:dyDescent="0.45">
      <c r="A121" s="499"/>
      <c r="B121" s="535" t="s">
        <v>236</v>
      </c>
      <c r="C121" s="649" t="s">
        <v>594</v>
      </c>
      <c r="D121" s="650"/>
      <c r="E121" s="650"/>
      <c r="F121" s="650"/>
      <c r="G121" s="650"/>
      <c r="H121" s="650"/>
      <c r="I121" s="650"/>
      <c r="J121" s="650"/>
      <c r="K121" s="650"/>
      <c r="L121" s="650"/>
      <c r="M121" s="650"/>
      <c r="N121" s="650"/>
      <c r="O121" s="650"/>
      <c r="P121" s="650"/>
      <c r="Q121" s="650"/>
      <c r="R121" s="650"/>
      <c r="S121" s="650"/>
      <c r="T121" s="650"/>
      <c r="U121" s="650"/>
      <c r="V121" s="650"/>
      <c r="W121" s="650"/>
      <c r="X121" s="650"/>
      <c r="Y121" s="646"/>
      <c r="Z121" s="647"/>
      <c r="AA121" s="648"/>
    </row>
    <row r="122" spans="1:27" ht="19.5" customHeight="1" thickBot="1" x14ac:dyDescent="0.45">
      <c r="A122" s="475" t="s">
        <v>593</v>
      </c>
      <c r="B122" s="475"/>
      <c r="C122" s="499"/>
      <c r="D122" s="499"/>
      <c r="E122" s="499"/>
      <c r="F122" s="499"/>
      <c r="G122" s="499"/>
      <c r="H122" s="499"/>
      <c r="I122" s="499"/>
      <c r="J122" s="475"/>
      <c r="K122" s="475"/>
      <c r="L122" s="475"/>
      <c r="M122" s="475"/>
      <c r="N122" s="475"/>
      <c r="O122" s="475"/>
      <c r="P122" s="475"/>
      <c r="Q122" s="475"/>
      <c r="R122" s="475"/>
      <c r="S122" s="476"/>
      <c r="T122" s="476"/>
      <c r="U122" s="476"/>
      <c r="V122" s="476"/>
      <c r="W122" s="476"/>
      <c r="X122" s="476"/>
      <c r="Y122" s="476"/>
      <c r="Z122" s="476"/>
      <c r="AA122" s="476"/>
    </row>
    <row r="123" spans="1:27" ht="56.25" customHeight="1" x14ac:dyDescent="0.4">
      <c r="A123" s="499"/>
      <c r="B123" s="531" t="s">
        <v>236</v>
      </c>
      <c r="C123" s="602" t="s">
        <v>592</v>
      </c>
      <c r="D123" s="603"/>
      <c r="E123" s="603"/>
      <c r="F123" s="603"/>
      <c r="G123" s="603"/>
      <c r="H123" s="603"/>
      <c r="I123" s="603"/>
      <c r="J123" s="603"/>
      <c r="K123" s="603"/>
      <c r="L123" s="603"/>
      <c r="M123" s="603"/>
      <c r="N123" s="603"/>
      <c r="O123" s="603"/>
      <c r="P123" s="603"/>
      <c r="Q123" s="603"/>
      <c r="R123" s="603"/>
      <c r="S123" s="603"/>
      <c r="T123" s="603"/>
      <c r="U123" s="603"/>
      <c r="V123" s="603"/>
      <c r="W123" s="603"/>
      <c r="X123" s="604"/>
      <c r="Y123" s="605"/>
      <c r="Z123" s="606"/>
      <c r="AA123" s="607"/>
    </row>
    <row r="124" spans="1:27" ht="53.25" customHeight="1" x14ac:dyDescent="0.4">
      <c r="A124" s="499"/>
      <c r="B124" s="532" t="s">
        <v>233</v>
      </c>
      <c r="C124" s="593" t="s">
        <v>591</v>
      </c>
      <c r="D124" s="594"/>
      <c r="E124" s="594"/>
      <c r="F124" s="594"/>
      <c r="G124" s="594"/>
      <c r="H124" s="594"/>
      <c r="I124" s="594"/>
      <c r="J124" s="594"/>
      <c r="K124" s="594"/>
      <c r="L124" s="594"/>
      <c r="M124" s="594"/>
      <c r="N124" s="594"/>
      <c r="O124" s="594"/>
      <c r="P124" s="594"/>
      <c r="Q124" s="594"/>
      <c r="R124" s="594"/>
      <c r="S124" s="594"/>
      <c r="T124" s="594"/>
      <c r="U124" s="594"/>
      <c r="V124" s="594"/>
      <c r="W124" s="594"/>
      <c r="X124" s="595"/>
      <c r="Y124" s="590"/>
      <c r="Z124" s="591"/>
      <c r="AA124" s="592"/>
    </row>
    <row r="125" spans="1:27" ht="55.5" customHeight="1" x14ac:dyDescent="0.4">
      <c r="A125" s="499"/>
      <c r="B125" s="532" t="s">
        <v>231</v>
      </c>
      <c r="C125" s="593" t="s">
        <v>590</v>
      </c>
      <c r="D125" s="594"/>
      <c r="E125" s="594"/>
      <c r="F125" s="594"/>
      <c r="G125" s="594"/>
      <c r="H125" s="594"/>
      <c r="I125" s="594"/>
      <c r="J125" s="594"/>
      <c r="K125" s="594"/>
      <c r="L125" s="594"/>
      <c r="M125" s="594"/>
      <c r="N125" s="594"/>
      <c r="O125" s="594"/>
      <c r="P125" s="594"/>
      <c r="Q125" s="594"/>
      <c r="R125" s="594"/>
      <c r="S125" s="594"/>
      <c r="T125" s="594"/>
      <c r="U125" s="594"/>
      <c r="V125" s="594"/>
      <c r="W125" s="594"/>
      <c r="X125" s="595"/>
      <c r="Y125" s="590"/>
      <c r="Z125" s="591"/>
      <c r="AA125" s="592"/>
    </row>
    <row r="126" spans="1:27" ht="51.75" customHeight="1" thickBot="1" x14ac:dyDescent="0.45">
      <c r="A126" s="499"/>
      <c r="B126" s="533" t="s">
        <v>227</v>
      </c>
      <c r="C126" s="599" t="s">
        <v>589</v>
      </c>
      <c r="D126" s="600"/>
      <c r="E126" s="600"/>
      <c r="F126" s="600"/>
      <c r="G126" s="600"/>
      <c r="H126" s="600"/>
      <c r="I126" s="600"/>
      <c r="J126" s="600"/>
      <c r="K126" s="600"/>
      <c r="L126" s="600"/>
      <c r="M126" s="600"/>
      <c r="N126" s="600"/>
      <c r="O126" s="600"/>
      <c r="P126" s="600"/>
      <c r="Q126" s="600"/>
      <c r="R126" s="600"/>
      <c r="S126" s="600"/>
      <c r="T126" s="600"/>
      <c r="U126" s="600"/>
      <c r="V126" s="600"/>
      <c r="W126" s="600"/>
      <c r="X126" s="601"/>
      <c r="Y126" s="612"/>
      <c r="Z126" s="613"/>
      <c r="AA126" s="614"/>
    </row>
    <row r="127" spans="1:27" ht="19.5" customHeight="1" thickBot="1" x14ac:dyDescent="0.45">
      <c r="A127" s="475" t="s">
        <v>588</v>
      </c>
      <c r="B127" s="475"/>
      <c r="C127" s="499"/>
      <c r="D127" s="499"/>
      <c r="E127" s="499"/>
      <c r="F127" s="499"/>
      <c r="G127" s="499"/>
      <c r="H127" s="499"/>
      <c r="I127" s="499"/>
      <c r="J127" s="475"/>
      <c r="K127" s="475"/>
      <c r="L127" s="475"/>
      <c r="M127" s="475"/>
      <c r="N127" s="475"/>
      <c r="O127" s="475"/>
      <c r="P127" s="475"/>
      <c r="Q127" s="475"/>
      <c r="R127" s="475"/>
      <c r="S127" s="476"/>
      <c r="T127" s="476"/>
      <c r="U127" s="476"/>
      <c r="V127" s="476"/>
      <c r="W127" s="476"/>
      <c r="X127" s="476"/>
      <c r="Y127" s="476"/>
      <c r="Z127" s="476"/>
      <c r="AA127" s="476"/>
    </row>
    <row r="128" spans="1:27" ht="55.5" customHeight="1" x14ac:dyDescent="0.4">
      <c r="A128" s="499"/>
      <c r="B128" s="531" t="s">
        <v>236</v>
      </c>
      <c r="C128" s="602" t="s">
        <v>587</v>
      </c>
      <c r="D128" s="603"/>
      <c r="E128" s="603"/>
      <c r="F128" s="603"/>
      <c r="G128" s="603"/>
      <c r="H128" s="603"/>
      <c r="I128" s="603"/>
      <c r="J128" s="603"/>
      <c r="K128" s="603"/>
      <c r="L128" s="603"/>
      <c r="M128" s="603"/>
      <c r="N128" s="603"/>
      <c r="O128" s="603"/>
      <c r="P128" s="603"/>
      <c r="Q128" s="603"/>
      <c r="R128" s="603"/>
      <c r="S128" s="603"/>
      <c r="T128" s="603"/>
      <c r="U128" s="603"/>
      <c r="V128" s="603"/>
      <c r="W128" s="603"/>
      <c r="X128" s="604"/>
      <c r="Y128" s="605"/>
      <c r="Z128" s="606"/>
      <c r="AA128" s="607"/>
    </row>
    <row r="129" spans="1:27" ht="54" customHeight="1" x14ac:dyDescent="0.4">
      <c r="A129" s="499"/>
      <c r="B129" s="532" t="s">
        <v>233</v>
      </c>
      <c r="C129" s="593" t="s">
        <v>586</v>
      </c>
      <c r="D129" s="594"/>
      <c r="E129" s="594"/>
      <c r="F129" s="594"/>
      <c r="G129" s="594"/>
      <c r="H129" s="594"/>
      <c r="I129" s="594"/>
      <c r="J129" s="594"/>
      <c r="K129" s="594"/>
      <c r="L129" s="594"/>
      <c r="M129" s="594"/>
      <c r="N129" s="594"/>
      <c r="O129" s="594"/>
      <c r="P129" s="594"/>
      <c r="Q129" s="594"/>
      <c r="R129" s="594"/>
      <c r="S129" s="594"/>
      <c r="T129" s="594"/>
      <c r="U129" s="594"/>
      <c r="V129" s="594"/>
      <c r="W129" s="594"/>
      <c r="X129" s="595"/>
      <c r="Y129" s="590"/>
      <c r="Z129" s="591"/>
      <c r="AA129" s="592"/>
    </row>
    <row r="130" spans="1:27" ht="35.25" customHeight="1" x14ac:dyDescent="0.4">
      <c r="A130" s="499"/>
      <c r="B130" s="537" t="s">
        <v>231</v>
      </c>
      <c r="C130" s="655" t="s">
        <v>585</v>
      </c>
      <c r="D130" s="656"/>
      <c r="E130" s="656"/>
      <c r="F130" s="656"/>
      <c r="G130" s="656"/>
      <c r="H130" s="656"/>
      <c r="I130" s="656"/>
      <c r="J130" s="656"/>
      <c r="K130" s="656"/>
      <c r="L130" s="656"/>
      <c r="M130" s="656"/>
      <c r="N130" s="656"/>
      <c r="O130" s="656"/>
      <c r="P130" s="656"/>
      <c r="Q130" s="656"/>
      <c r="R130" s="656"/>
      <c r="S130" s="656"/>
      <c r="T130" s="656"/>
      <c r="U130" s="656"/>
      <c r="V130" s="656"/>
      <c r="W130" s="656"/>
      <c r="X130" s="657"/>
      <c r="Y130" s="590"/>
      <c r="Z130" s="591"/>
      <c r="AA130" s="592"/>
    </row>
    <row r="131" spans="1:27" ht="74.25" customHeight="1" thickBot="1" x14ac:dyDescent="0.45">
      <c r="A131" s="499"/>
      <c r="B131" s="533" t="s">
        <v>227</v>
      </c>
      <c r="C131" s="599" t="s">
        <v>584</v>
      </c>
      <c r="D131" s="600"/>
      <c r="E131" s="600"/>
      <c r="F131" s="600"/>
      <c r="G131" s="600"/>
      <c r="H131" s="600"/>
      <c r="I131" s="600"/>
      <c r="J131" s="600"/>
      <c r="K131" s="600"/>
      <c r="L131" s="600"/>
      <c r="M131" s="600"/>
      <c r="N131" s="600"/>
      <c r="O131" s="600"/>
      <c r="P131" s="600"/>
      <c r="Q131" s="600"/>
      <c r="R131" s="600"/>
      <c r="S131" s="600"/>
      <c r="T131" s="600"/>
      <c r="U131" s="600"/>
      <c r="V131" s="600"/>
      <c r="W131" s="600"/>
      <c r="X131" s="601"/>
      <c r="Y131" s="612"/>
      <c r="Z131" s="613"/>
      <c r="AA131" s="614"/>
    </row>
    <row r="132" spans="1:27" ht="19.5" customHeight="1" thickBot="1" x14ac:dyDescent="0.45">
      <c r="A132" s="475" t="s">
        <v>583</v>
      </c>
      <c r="B132" s="491"/>
      <c r="C132" s="502"/>
      <c r="D132" s="502"/>
      <c r="E132" s="502"/>
      <c r="F132" s="502"/>
      <c r="G132" s="502"/>
      <c r="H132" s="502"/>
      <c r="I132" s="502"/>
      <c r="J132" s="493"/>
      <c r="K132" s="502"/>
      <c r="L132" s="502"/>
      <c r="M132" s="502"/>
      <c r="N132" s="475" t="s">
        <v>582</v>
      </c>
      <c r="O132" s="502"/>
      <c r="P132" s="502"/>
      <c r="Q132" s="502"/>
      <c r="R132" s="502"/>
      <c r="S132" s="502"/>
      <c r="T132" s="502"/>
      <c r="U132" s="502"/>
      <c r="V132" s="502"/>
      <c r="W132" s="502"/>
      <c r="X132" s="502"/>
      <c r="Y132" s="490"/>
      <c r="Z132" s="490"/>
      <c r="AA132" s="490"/>
    </row>
    <row r="133" spans="1:27" ht="54.75" customHeight="1" x14ac:dyDescent="0.4">
      <c r="A133" s="499"/>
      <c r="B133" s="531" t="s">
        <v>236</v>
      </c>
      <c r="C133" s="602" t="s">
        <v>581</v>
      </c>
      <c r="D133" s="603"/>
      <c r="E133" s="603"/>
      <c r="F133" s="603"/>
      <c r="G133" s="603"/>
      <c r="H133" s="603"/>
      <c r="I133" s="603"/>
      <c r="J133" s="603"/>
      <c r="K133" s="603"/>
      <c r="L133" s="603"/>
      <c r="M133" s="603"/>
      <c r="N133" s="603"/>
      <c r="O133" s="603"/>
      <c r="P133" s="603"/>
      <c r="Q133" s="603"/>
      <c r="R133" s="603"/>
      <c r="S133" s="603"/>
      <c r="T133" s="603"/>
      <c r="U133" s="603"/>
      <c r="V133" s="603"/>
      <c r="W133" s="603"/>
      <c r="X133" s="604"/>
      <c r="Y133" s="605"/>
      <c r="Z133" s="606"/>
      <c r="AA133" s="607"/>
    </row>
    <row r="134" spans="1:27" ht="34.5" customHeight="1" x14ac:dyDescent="0.4">
      <c r="A134" s="499"/>
      <c r="B134" s="532" t="s">
        <v>233</v>
      </c>
      <c r="C134" s="593" t="s">
        <v>580</v>
      </c>
      <c r="D134" s="594"/>
      <c r="E134" s="594"/>
      <c r="F134" s="594"/>
      <c r="G134" s="594"/>
      <c r="H134" s="594"/>
      <c r="I134" s="594"/>
      <c r="J134" s="594"/>
      <c r="K134" s="594"/>
      <c r="L134" s="594"/>
      <c r="M134" s="594"/>
      <c r="N134" s="594"/>
      <c r="O134" s="594"/>
      <c r="P134" s="594"/>
      <c r="Q134" s="594"/>
      <c r="R134" s="594"/>
      <c r="S134" s="594"/>
      <c r="T134" s="594"/>
      <c r="U134" s="594"/>
      <c r="V134" s="594"/>
      <c r="W134" s="594"/>
      <c r="X134" s="595"/>
      <c r="Y134" s="590"/>
      <c r="Z134" s="591"/>
      <c r="AA134" s="592"/>
    </row>
    <row r="135" spans="1:27" ht="52.5" customHeight="1" x14ac:dyDescent="0.4">
      <c r="A135" s="499"/>
      <c r="B135" s="532" t="s">
        <v>231</v>
      </c>
      <c r="C135" s="593" t="s">
        <v>579</v>
      </c>
      <c r="D135" s="594"/>
      <c r="E135" s="594"/>
      <c r="F135" s="594"/>
      <c r="G135" s="594"/>
      <c r="H135" s="594"/>
      <c r="I135" s="594"/>
      <c r="J135" s="594"/>
      <c r="K135" s="594"/>
      <c r="L135" s="594"/>
      <c r="M135" s="594"/>
      <c r="N135" s="594"/>
      <c r="O135" s="594"/>
      <c r="P135" s="594"/>
      <c r="Q135" s="594"/>
      <c r="R135" s="594"/>
      <c r="S135" s="594"/>
      <c r="T135" s="594"/>
      <c r="U135" s="594"/>
      <c r="V135" s="594"/>
      <c r="W135" s="594"/>
      <c r="X135" s="595"/>
      <c r="Y135" s="590"/>
      <c r="Z135" s="591"/>
      <c r="AA135" s="592"/>
    </row>
    <row r="136" spans="1:27" ht="54" customHeight="1" x14ac:dyDescent="0.4">
      <c r="A136" s="499"/>
      <c r="B136" s="532" t="s">
        <v>227</v>
      </c>
      <c r="C136" s="593" t="s">
        <v>578</v>
      </c>
      <c r="D136" s="594"/>
      <c r="E136" s="594"/>
      <c r="F136" s="594"/>
      <c r="G136" s="594"/>
      <c r="H136" s="594"/>
      <c r="I136" s="594"/>
      <c r="J136" s="594"/>
      <c r="K136" s="594"/>
      <c r="L136" s="594"/>
      <c r="M136" s="594"/>
      <c r="N136" s="594"/>
      <c r="O136" s="594"/>
      <c r="P136" s="594"/>
      <c r="Q136" s="594"/>
      <c r="R136" s="594"/>
      <c r="S136" s="594"/>
      <c r="T136" s="594"/>
      <c r="U136" s="594"/>
      <c r="V136" s="594"/>
      <c r="W136" s="594"/>
      <c r="X136" s="595"/>
      <c r="Y136" s="590"/>
      <c r="Z136" s="591"/>
      <c r="AA136" s="592"/>
    </row>
    <row r="137" spans="1:27" ht="33.75" customHeight="1" thickBot="1" x14ac:dyDescent="0.45">
      <c r="A137" s="499"/>
      <c r="B137" s="533" t="s">
        <v>225</v>
      </c>
      <c r="C137" s="599" t="s">
        <v>577</v>
      </c>
      <c r="D137" s="600"/>
      <c r="E137" s="600"/>
      <c r="F137" s="600"/>
      <c r="G137" s="600"/>
      <c r="H137" s="600"/>
      <c r="I137" s="600"/>
      <c r="J137" s="600"/>
      <c r="K137" s="600"/>
      <c r="L137" s="600"/>
      <c r="M137" s="600"/>
      <c r="N137" s="600"/>
      <c r="O137" s="600"/>
      <c r="P137" s="600"/>
      <c r="Q137" s="600"/>
      <c r="R137" s="600"/>
      <c r="S137" s="600"/>
      <c r="T137" s="600"/>
      <c r="U137" s="600"/>
      <c r="V137" s="600"/>
      <c r="W137" s="600"/>
      <c r="X137" s="601"/>
      <c r="Y137" s="612"/>
      <c r="Z137" s="613"/>
      <c r="AA137" s="614"/>
    </row>
    <row r="138" spans="1:27" ht="19.5" customHeight="1" thickBot="1" x14ac:dyDescent="0.45">
      <c r="A138" s="475" t="s">
        <v>576</v>
      </c>
      <c r="B138" s="476"/>
      <c r="C138" s="476"/>
      <c r="D138" s="476"/>
      <c r="E138" s="476"/>
      <c r="F138" s="476"/>
      <c r="G138" s="476"/>
      <c r="H138" s="476"/>
      <c r="I138" s="476"/>
      <c r="J138" s="476"/>
      <c r="K138" s="476"/>
      <c r="L138" s="476"/>
      <c r="M138" s="476"/>
      <c r="N138" s="476"/>
      <c r="O138" s="476"/>
      <c r="P138" s="476"/>
      <c r="Q138" s="476"/>
      <c r="R138" s="476"/>
      <c r="S138" s="476"/>
      <c r="T138" s="476"/>
      <c r="U138" s="476"/>
      <c r="V138" s="476"/>
      <c r="W138" s="476"/>
      <c r="X138" s="476"/>
      <c r="Y138" s="476"/>
      <c r="Z138" s="476"/>
      <c r="AA138" s="476"/>
    </row>
    <row r="139" spans="1:27" ht="78.75" customHeight="1" x14ac:dyDescent="0.4">
      <c r="A139" s="499"/>
      <c r="B139" s="531" t="s">
        <v>236</v>
      </c>
      <c r="C139" s="602" t="s">
        <v>575</v>
      </c>
      <c r="D139" s="603"/>
      <c r="E139" s="603"/>
      <c r="F139" s="603"/>
      <c r="G139" s="603"/>
      <c r="H139" s="603"/>
      <c r="I139" s="603"/>
      <c r="J139" s="603"/>
      <c r="K139" s="603"/>
      <c r="L139" s="603"/>
      <c r="M139" s="603"/>
      <c r="N139" s="603"/>
      <c r="O139" s="603"/>
      <c r="P139" s="603"/>
      <c r="Q139" s="603"/>
      <c r="R139" s="603"/>
      <c r="S139" s="603"/>
      <c r="T139" s="603"/>
      <c r="U139" s="603"/>
      <c r="V139" s="603"/>
      <c r="W139" s="603"/>
      <c r="X139" s="604"/>
      <c r="Y139" s="605"/>
      <c r="Z139" s="606"/>
      <c r="AA139" s="607"/>
    </row>
    <row r="140" spans="1:27" ht="57" customHeight="1" x14ac:dyDescent="0.4">
      <c r="A140" s="499"/>
      <c r="B140" s="532" t="s">
        <v>233</v>
      </c>
      <c r="C140" s="593" t="s">
        <v>574</v>
      </c>
      <c r="D140" s="594"/>
      <c r="E140" s="594"/>
      <c r="F140" s="594"/>
      <c r="G140" s="594"/>
      <c r="H140" s="594"/>
      <c r="I140" s="594"/>
      <c r="J140" s="594"/>
      <c r="K140" s="594"/>
      <c r="L140" s="594"/>
      <c r="M140" s="594"/>
      <c r="N140" s="594"/>
      <c r="O140" s="594"/>
      <c r="P140" s="594"/>
      <c r="Q140" s="594"/>
      <c r="R140" s="594"/>
      <c r="S140" s="594"/>
      <c r="T140" s="594"/>
      <c r="U140" s="594"/>
      <c r="V140" s="594"/>
      <c r="W140" s="594"/>
      <c r="X140" s="595"/>
      <c r="Y140" s="590"/>
      <c r="Z140" s="591"/>
      <c r="AA140" s="592"/>
    </row>
    <row r="141" spans="1:27" ht="56.25" customHeight="1" thickBot="1" x14ac:dyDescent="0.45">
      <c r="A141" s="499"/>
      <c r="B141" s="533" t="s">
        <v>231</v>
      </c>
      <c r="C141" s="599" t="s">
        <v>573</v>
      </c>
      <c r="D141" s="600"/>
      <c r="E141" s="600"/>
      <c r="F141" s="600"/>
      <c r="G141" s="600"/>
      <c r="H141" s="600"/>
      <c r="I141" s="600"/>
      <c r="J141" s="600"/>
      <c r="K141" s="600"/>
      <c r="L141" s="600"/>
      <c r="M141" s="600"/>
      <c r="N141" s="600"/>
      <c r="O141" s="600"/>
      <c r="P141" s="600"/>
      <c r="Q141" s="600"/>
      <c r="R141" s="600"/>
      <c r="S141" s="600"/>
      <c r="T141" s="600"/>
      <c r="U141" s="600"/>
      <c r="V141" s="600"/>
      <c r="W141" s="600"/>
      <c r="X141" s="601"/>
      <c r="Y141" s="612"/>
      <c r="Z141" s="613"/>
      <c r="AA141" s="614"/>
    </row>
    <row r="142" spans="1:27" ht="19.5" customHeight="1" thickBot="1" x14ac:dyDescent="0.45">
      <c r="A142" s="475" t="s">
        <v>572</v>
      </c>
      <c r="B142" s="475"/>
      <c r="C142" s="499"/>
      <c r="D142" s="499"/>
      <c r="E142" s="499"/>
      <c r="F142" s="499"/>
      <c r="G142" s="499"/>
      <c r="H142" s="499"/>
      <c r="I142" s="499"/>
      <c r="J142" s="475"/>
      <c r="K142" s="475"/>
      <c r="L142" s="475"/>
      <c r="M142" s="475"/>
      <c r="N142" s="475"/>
      <c r="O142" s="475"/>
      <c r="P142" s="475"/>
      <c r="Q142" s="475"/>
      <c r="R142" s="475"/>
      <c r="S142" s="476"/>
      <c r="T142" s="476"/>
      <c r="U142" s="476"/>
      <c r="V142" s="476"/>
      <c r="W142" s="476"/>
      <c r="X142" s="476"/>
      <c r="Y142" s="476"/>
      <c r="Z142" s="476"/>
      <c r="AA142" s="476"/>
    </row>
    <row r="143" spans="1:27" ht="98.25" customHeight="1" thickBot="1" x14ac:dyDescent="0.45">
      <c r="A143" s="499"/>
      <c r="B143" s="535" t="s">
        <v>236</v>
      </c>
      <c r="C143" s="681" t="s">
        <v>571</v>
      </c>
      <c r="D143" s="682"/>
      <c r="E143" s="682"/>
      <c r="F143" s="682"/>
      <c r="G143" s="682"/>
      <c r="H143" s="682"/>
      <c r="I143" s="682"/>
      <c r="J143" s="682"/>
      <c r="K143" s="682"/>
      <c r="L143" s="682"/>
      <c r="M143" s="682"/>
      <c r="N143" s="682"/>
      <c r="O143" s="682"/>
      <c r="P143" s="682"/>
      <c r="Q143" s="682"/>
      <c r="R143" s="682"/>
      <c r="S143" s="682"/>
      <c r="T143" s="682"/>
      <c r="U143" s="682"/>
      <c r="V143" s="682"/>
      <c r="W143" s="682"/>
      <c r="X143" s="682"/>
      <c r="Y143" s="646"/>
      <c r="Z143" s="647"/>
      <c r="AA143" s="648"/>
    </row>
    <row r="144" spans="1:27" s="488" customFormat="1" ht="19.5" customHeight="1" thickBot="1" x14ac:dyDescent="0.45">
      <c r="A144" s="475" t="s">
        <v>570</v>
      </c>
      <c r="B144" s="492"/>
      <c r="C144" s="491"/>
      <c r="D144" s="491"/>
      <c r="E144" s="491"/>
      <c r="F144" s="491"/>
      <c r="G144" s="491"/>
      <c r="H144" s="491"/>
      <c r="I144" s="491"/>
      <c r="J144" s="492"/>
      <c r="K144" s="492"/>
      <c r="L144" s="492"/>
      <c r="M144" s="492"/>
      <c r="N144" s="492"/>
      <c r="O144" s="492"/>
      <c r="P144" s="492"/>
      <c r="Q144" s="492"/>
      <c r="R144" s="492"/>
      <c r="S144" s="493"/>
      <c r="T144" s="493"/>
      <c r="U144" s="493"/>
      <c r="V144" s="493"/>
      <c r="W144" s="493"/>
      <c r="X144" s="493"/>
      <c r="Y144" s="493"/>
      <c r="Z144" s="493"/>
      <c r="AA144" s="493"/>
    </row>
    <row r="145" spans="1:52" s="488" customFormat="1" ht="54" customHeight="1" thickBot="1" x14ac:dyDescent="0.45">
      <c r="A145" s="499"/>
      <c r="B145" s="535" t="s">
        <v>236</v>
      </c>
      <c r="C145" s="649" t="s">
        <v>569</v>
      </c>
      <c r="D145" s="650"/>
      <c r="E145" s="650"/>
      <c r="F145" s="650"/>
      <c r="G145" s="650"/>
      <c r="H145" s="650"/>
      <c r="I145" s="650"/>
      <c r="J145" s="650"/>
      <c r="K145" s="650"/>
      <c r="L145" s="650"/>
      <c r="M145" s="650"/>
      <c r="N145" s="650"/>
      <c r="O145" s="650"/>
      <c r="P145" s="650"/>
      <c r="Q145" s="650"/>
      <c r="R145" s="650"/>
      <c r="S145" s="650"/>
      <c r="T145" s="650"/>
      <c r="U145" s="650"/>
      <c r="V145" s="650"/>
      <c r="W145" s="650"/>
      <c r="X145" s="665"/>
      <c r="Y145" s="646"/>
      <c r="Z145" s="647"/>
      <c r="AA145" s="648"/>
    </row>
    <row r="146" spans="1:52" ht="19.5" customHeight="1" thickBot="1" x14ac:dyDescent="0.45">
      <c r="A146" s="475" t="s">
        <v>568</v>
      </c>
      <c r="B146" s="475"/>
      <c r="C146" s="499"/>
      <c r="D146" s="499"/>
      <c r="E146" s="499"/>
      <c r="F146" s="499"/>
      <c r="G146" s="499"/>
      <c r="H146" s="499"/>
      <c r="I146" s="499"/>
      <c r="J146" s="475"/>
      <c r="K146" s="475"/>
      <c r="L146" s="475"/>
      <c r="M146" s="475"/>
      <c r="N146" s="475"/>
      <c r="O146" s="475"/>
      <c r="P146" s="475"/>
      <c r="Q146" s="475"/>
      <c r="R146" s="475"/>
      <c r="S146" s="476"/>
      <c r="T146" s="476"/>
      <c r="U146" s="476"/>
      <c r="V146" s="476"/>
      <c r="W146" s="476"/>
      <c r="X146" s="476"/>
      <c r="Y146" s="476"/>
      <c r="Z146" s="476"/>
      <c r="AA146" s="476"/>
      <c r="AE146" s="488"/>
      <c r="AF146" s="488"/>
      <c r="AG146" s="488"/>
      <c r="AH146" s="488"/>
      <c r="AI146" s="488"/>
      <c r="AJ146" s="488"/>
      <c r="AK146" s="488"/>
      <c r="AL146" s="488"/>
      <c r="AM146" s="488"/>
      <c r="AN146" s="488"/>
      <c r="AO146" s="488"/>
      <c r="AP146" s="488"/>
      <c r="AQ146" s="488"/>
      <c r="AR146" s="488"/>
      <c r="AS146" s="488"/>
      <c r="AT146" s="488"/>
      <c r="AU146" s="488"/>
      <c r="AV146" s="488"/>
      <c r="AW146" s="488"/>
      <c r="AX146" s="488"/>
      <c r="AY146" s="488"/>
      <c r="AZ146" s="488"/>
    </row>
    <row r="147" spans="1:52" ht="314.25" customHeight="1" thickBot="1" x14ac:dyDescent="0.45">
      <c r="A147" s="499"/>
      <c r="B147" s="535" t="s">
        <v>236</v>
      </c>
      <c r="C147" s="681" t="s">
        <v>567</v>
      </c>
      <c r="D147" s="682"/>
      <c r="E147" s="682"/>
      <c r="F147" s="682"/>
      <c r="G147" s="682"/>
      <c r="H147" s="682"/>
      <c r="I147" s="682"/>
      <c r="J147" s="682"/>
      <c r="K147" s="682"/>
      <c r="L147" s="682"/>
      <c r="M147" s="682"/>
      <c r="N147" s="682"/>
      <c r="O147" s="682"/>
      <c r="P147" s="682"/>
      <c r="Q147" s="682"/>
      <c r="R147" s="682"/>
      <c r="S147" s="682"/>
      <c r="T147" s="682"/>
      <c r="U147" s="682"/>
      <c r="V147" s="682"/>
      <c r="W147" s="682"/>
      <c r="X147" s="682"/>
      <c r="Y147" s="646"/>
      <c r="Z147" s="647"/>
      <c r="AA147" s="648"/>
      <c r="AE147" s="488"/>
      <c r="AF147" s="506"/>
      <c r="AG147" s="506"/>
      <c r="AH147" s="506"/>
      <c r="AI147" s="506"/>
      <c r="AJ147" s="506"/>
      <c r="AK147" s="506"/>
      <c r="AL147" s="506"/>
      <c r="AM147" s="506"/>
      <c r="AN147" s="506"/>
      <c r="AO147" s="506"/>
      <c r="AP147" s="506"/>
      <c r="AQ147" s="506"/>
      <c r="AR147" s="506"/>
      <c r="AS147" s="506"/>
      <c r="AT147" s="506"/>
      <c r="AU147" s="506"/>
      <c r="AV147" s="506"/>
      <c r="AW147" s="506"/>
      <c r="AX147" s="506"/>
      <c r="AY147" s="506"/>
      <c r="AZ147" s="506"/>
    </row>
    <row r="148" spans="1:52" ht="19.5" customHeight="1" thickBot="1" x14ac:dyDescent="0.45">
      <c r="A148" s="475" t="s">
        <v>566</v>
      </c>
      <c r="B148" s="475"/>
      <c r="C148" s="499"/>
      <c r="D148" s="499"/>
      <c r="E148" s="499"/>
      <c r="F148" s="499"/>
      <c r="G148" s="499"/>
      <c r="H148" s="499"/>
      <c r="I148" s="499"/>
      <c r="J148" s="475"/>
      <c r="K148" s="475"/>
      <c r="L148" s="475"/>
      <c r="M148" s="475"/>
      <c r="N148" s="475"/>
      <c r="O148" s="475"/>
      <c r="P148" s="475"/>
      <c r="Q148" s="475"/>
      <c r="R148" s="475"/>
      <c r="S148" s="476"/>
      <c r="T148" s="476"/>
      <c r="U148" s="476"/>
      <c r="V148" s="476"/>
      <c r="W148" s="476"/>
      <c r="X148" s="476"/>
      <c r="Y148" s="476"/>
      <c r="Z148" s="476"/>
      <c r="AA148" s="476"/>
    </row>
    <row r="149" spans="1:52" ht="42" customHeight="1" x14ac:dyDescent="0.4">
      <c r="A149" s="499"/>
      <c r="B149" s="531" t="s">
        <v>236</v>
      </c>
      <c r="C149" s="602" t="s">
        <v>565</v>
      </c>
      <c r="D149" s="603"/>
      <c r="E149" s="603"/>
      <c r="F149" s="603"/>
      <c r="G149" s="603"/>
      <c r="H149" s="603"/>
      <c r="I149" s="603"/>
      <c r="J149" s="603"/>
      <c r="K149" s="603"/>
      <c r="L149" s="603"/>
      <c r="M149" s="603"/>
      <c r="N149" s="603"/>
      <c r="O149" s="603"/>
      <c r="P149" s="603"/>
      <c r="Q149" s="603"/>
      <c r="R149" s="603"/>
      <c r="S149" s="603"/>
      <c r="T149" s="603"/>
      <c r="U149" s="603"/>
      <c r="V149" s="603"/>
      <c r="W149" s="603"/>
      <c r="X149" s="603"/>
      <c r="Y149" s="605"/>
      <c r="Z149" s="606"/>
      <c r="AA149" s="607"/>
    </row>
    <row r="150" spans="1:52" ht="38.25" customHeight="1" x14ac:dyDescent="0.4">
      <c r="A150" s="499"/>
      <c r="B150" s="532" t="s">
        <v>233</v>
      </c>
      <c r="C150" s="593" t="s">
        <v>564</v>
      </c>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0"/>
      <c r="Z150" s="591"/>
      <c r="AA150" s="592"/>
    </row>
    <row r="151" spans="1:52" ht="42" customHeight="1" x14ac:dyDescent="0.4">
      <c r="A151" s="499"/>
      <c r="B151" s="532" t="s">
        <v>231</v>
      </c>
      <c r="C151" s="593" t="s">
        <v>563</v>
      </c>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0"/>
      <c r="Z151" s="591"/>
      <c r="AA151" s="592"/>
    </row>
    <row r="152" spans="1:52" ht="60" customHeight="1" thickBot="1" x14ac:dyDescent="0.45">
      <c r="A152" s="499"/>
      <c r="B152" s="533" t="s">
        <v>227</v>
      </c>
      <c r="C152" s="599" t="s">
        <v>562</v>
      </c>
      <c r="D152" s="600"/>
      <c r="E152" s="600"/>
      <c r="F152" s="600"/>
      <c r="G152" s="600"/>
      <c r="H152" s="600"/>
      <c r="I152" s="600"/>
      <c r="J152" s="600"/>
      <c r="K152" s="600"/>
      <c r="L152" s="600"/>
      <c r="M152" s="600"/>
      <c r="N152" s="600"/>
      <c r="O152" s="600"/>
      <c r="P152" s="600"/>
      <c r="Q152" s="600"/>
      <c r="R152" s="600"/>
      <c r="S152" s="600"/>
      <c r="T152" s="600"/>
      <c r="U152" s="600"/>
      <c r="V152" s="600"/>
      <c r="W152" s="600"/>
      <c r="X152" s="600"/>
      <c r="Y152" s="612"/>
      <c r="Z152" s="613"/>
      <c r="AA152" s="614"/>
    </row>
    <row r="153" spans="1:52" ht="19.5" customHeight="1" thickBot="1" x14ac:dyDescent="0.45">
      <c r="A153" s="475" t="s">
        <v>561</v>
      </c>
      <c r="B153" s="475"/>
      <c r="C153" s="499"/>
      <c r="D153" s="499"/>
      <c r="E153" s="499"/>
      <c r="F153" s="499"/>
      <c r="G153" s="499"/>
      <c r="H153" s="499"/>
      <c r="I153" s="499"/>
      <c r="J153" s="475"/>
      <c r="K153" s="475"/>
      <c r="L153" s="475"/>
      <c r="M153" s="475"/>
      <c r="N153" s="475"/>
      <c r="O153" s="475"/>
      <c r="P153" s="475"/>
      <c r="Q153" s="475"/>
      <c r="R153" s="475"/>
      <c r="S153" s="476"/>
      <c r="T153" s="476"/>
      <c r="U153" s="476"/>
      <c r="V153" s="476"/>
      <c r="W153" s="476"/>
      <c r="X153" s="476"/>
      <c r="Y153" s="476"/>
      <c r="Z153" s="476"/>
      <c r="AA153" s="476"/>
    </row>
    <row r="154" spans="1:52" ht="57" customHeight="1" x14ac:dyDescent="0.4">
      <c r="A154" s="499"/>
      <c r="B154" s="531" t="s">
        <v>236</v>
      </c>
      <c r="C154" s="602" t="s">
        <v>560</v>
      </c>
      <c r="D154" s="603"/>
      <c r="E154" s="603"/>
      <c r="F154" s="603"/>
      <c r="G154" s="603"/>
      <c r="H154" s="603"/>
      <c r="I154" s="603"/>
      <c r="J154" s="603"/>
      <c r="K154" s="603"/>
      <c r="L154" s="603"/>
      <c r="M154" s="603"/>
      <c r="N154" s="603"/>
      <c r="O154" s="603"/>
      <c r="P154" s="603"/>
      <c r="Q154" s="603"/>
      <c r="R154" s="603"/>
      <c r="S154" s="603"/>
      <c r="T154" s="603"/>
      <c r="U154" s="603"/>
      <c r="V154" s="603"/>
      <c r="W154" s="603"/>
      <c r="X154" s="603"/>
      <c r="Y154" s="605"/>
      <c r="Z154" s="606"/>
      <c r="AA154" s="607"/>
    </row>
    <row r="155" spans="1:52" ht="39.75" customHeight="1" x14ac:dyDescent="0.4">
      <c r="A155" s="499"/>
      <c r="B155" s="532" t="s">
        <v>233</v>
      </c>
      <c r="C155" s="593" t="s">
        <v>559</v>
      </c>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0"/>
      <c r="Z155" s="591"/>
      <c r="AA155" s="592"/>
    </row>
    <row r="156" spans="1:52" ht="36.75" customHeight="1" thickBot="1" x14ac:dyDescent="0.45">
      <c r="A156" s="499"/>
      <c r="B156" s="533" t="s">
        <v>231</v>
      </c>
      <c r="C156" s="599" t="s">
        <v>558</v>
      </c>
      <c r="D156" s="600"/>
      <c r="E156" s="600"/>
      <c r="F156" s="600"/>
      <c r="G156" s="600"/>
      <c r="H156" s="600"/>
      <c r="I156" s="600"/>
      <c r="J156" s="600"/>
      <c r="K156" s="600"/>
      <c r="L156" s="600"/>
      <c r="M156" s="600"/>
      <c r="N156" s="600"/>
      <c r="O156" s="600"/>
      <c r="P156" s="600"/>
      <c r="Q156" s="600"/>
      <c r="R156" s="600"/>
      <c r="S156" s="600"/>
      <c r="T156" s="600"/>
      <c r="U156" s="600"/>
      <c r="V156" s="600"/>
      <c r="W156" s="600"/>
      <c r="X156" s="600"/>
      <c r="Y156" s="612"/>
      <c r="Z156" s="613"/>
      <c r="AA156" s="614"/>
    </row>
    <row r="157" spans="1:52" ht="18.75" customHeight="1" thickBot="1" x14ac:dyDescent="0.45">
      <c r="A157" s="475" t="s">
        <v>557</v>
      </c>
      <c r="B157" s="491"/>
      <c r="C157" s="502"/>
      <c r="D157" s="502"/>
      <c r="E157" s="502"/>
      <c r="F157" s="502"/>
      <c r="G157" s="502"/>
      <c r="H157" s="502"/>
      <c r="I157" s="502"/>
      <c r="J157" s="502"/>
      <c r="K157" s="502"/>
      <c r="L157" s="502"/>
      <c r="M157" s="502"/>
      <c r="N157" s="502"/>
      <c r="O157" s="502"/>
      <c r="P157" s="502"/>
      <c r="Q157" s="502"/>
      <c r="R157" s="502"/>
      <c r="S157" s="502"/>
      <c r="T157" s="502"/>
      <c r="U157" s="502"/>
      <c r="V157" s="502"/>
      <c r="W157" s="502"/>
      <c r="X157" s="502"/>
      <c r="Y157" s="490"/>
      <c r="Z157" s="490"/>
      <c r="AA157" s="490"/>
    </row>
    <row r="158" spans="1:52" s="488" customFormat="1" ht="36.75" customHeight="1" thickBot="1" x14ac:dyDescent="0.45">
      <c r="A158" s="499"/>
      <c r="B158" s="535" t="s">
        <v>236</v>
      </c>
      <c r="C158" s="649" t="s">
        <v>556</v>
      </c>
      <c r="D158" s="650"/>
      <c r="E158" s="650"/>
      <c r="F158" s="650"/>
      <c r="G158" s="650"/>
      <c r="H158" s="650"/>
      <c r="I158" s="650"/>
      <c r="J158" s="650"/>
      <c r="K158" s="650"/>
      <c r="L158" s="650"/>
      <c r="M158" s="650"/>
      <c r="N158" s="650"/>
      <c r="O158" s="650"/>
      <c r="P158" s="650"/>
      <c r="Q158" s="650"/>
      <c r="R158" s="650"/>
      <c r="S158" s="650"/>
      <c r="T158" s="650"/>
      <c r="U158" s="650"/>
      <c r="V158" s="650"/>
      <c r="W158" s="650"/>
      <c r="X158" s="665"/>
      <c r="Y158" s="646"/>
      <c r="Z158" s="647"/>
      <c r="AA158" s="648"/>
    </row>
    <row r="159" spans="1:52" ht="19.5" customHeight="1" thickBot="1" x14ac:dyDescent="0.45">
      <c r="A159" s="475" t="s">
        <v>555</v>
      </c>
      <c r="B159" s="475"/>
      <c r="C159" s="499"/>
      <c r="D159" s="499"/>
      <c r="E159" s="499"/>
      <c r="F159" s="499"/>
      <c r="G159" s="499"/>
      <c r="H159" s="499"/>
      <c r="I159" s="499"/>
      <c r="J159" s="475"/>
      <c r="K159" s="475"/>
      <c r="L159" s="475"/>
      <c r="M159" s="475"/>
      <c r="N159" s="475"/>
      <c r="O159" s="475"/>
      <c r="P159" s="475"/>
      <c r="Q159" s="475"/>
      <c r="R159" s="475"/>
      <c r="S159" s="476"/>
      <c r="T159" s="476"/>
      <c r="U159" s="476"/>
      <c r="V159" s="476"/>
      <c r="W159" s="476"/>
      <c r="X159" s="476"/>
      <c r="Y159" s="476"/>
      <c r="Z159" s="476"/>
      <c r="AA159" s="476"/>
    </row>
    <row r="160" spans="1:52" ht="80.25" customHeight="1" x14ac:dyDescent="0.4">
      <c r="A160" s="499"/>
      <c r="B160" s="534" t="s">
        <v>236</v>
      </c>
      <c r="C160" s="618" t="s">
        <v>554</v>
      </c>
      <c r="D160" s="619"/>
      <c r="E160" s="619"/>
      <c r="F160" s="619"/>
      <c r="G160" s="619"/>
      <c r="H160" s="619"/>
      <c r="I160" s="619"/>
      <c r="J160" s="619"/>
      <c r="K160" s="619"/>
      <c r="L160" s="619"/>
      <c r="M160" s="619"/>
      <c r="N160" s="619"/>
      <c r="O160" s="619"/>
      <c r="P160" s="619"/>
      <c r="Q160" s="619"/>
      <c r="R160" s="619"/>
      <c r="S160" s="619"/>
      <c r="T160" s="619"/>
      <c r="U160" s="619"/>
      <c r="V160" s="619"/>
      <c r="W160" s="619"/>
      <c r="X160" s="620"/>
      <c r="Y160" s="605"/>
      <c r="Z160" s="606"/>
      <c r="AA160" s="607"/>
    </row>
    <row r="161" spans="1:27" ht="47.25" customHeight="1" x14ac:dyDescent="0.4">
      <c r="A161" s="499"/>
      <c r="B161" s="532" t="s">
        <v>233</v>
      </c>
      <c r="C161" s="593" t="s">
        <v>553</v>
      </c>
      <c r="D161" s="594"/>
      <c r="E161" s="594"/>
      <c r="F161" s="594"/>
      <c r="G161" s="594"/>
      <c r="H161" s="594"/>
      <c r="I161" s="594"/>
      <c r="J161" s="594"/>
      <c r="K161" s="594"/>
      <c r="L161" s="594"/>
      <c r="M161" s="594"/>
      <c r="N161" s="594"/>
      <c r="O161" s="594"/>
      <c r="P161" s="594"/>
      <c r="Q161" s="594"/>
      <c r="R161" s="594"/>
      <c r="S161" s="594"/>
      <c r="T161" s="594"/>
      <c r="U161" s="594"/>
      <c r="V161" s="594"/>
      <c r="W161" s="594"/>
      <c r="X161" s="595"/>
      <c r="Y161" s="590"/>
      <c r="Z161" s="591"/>
      <c r="AA161" s="592"/>
    </row>
    <row r="162" spans="1:27" ht="35.25" customHeight="1" x14ac:dyDescent="0.4">
      <c r="A162" s="499"/>
      <c r="B162" s="532" t="s">
        <v>231</v>
      </c>
      <c r="C162" s="667" t="s">
        <v>552</v>
      </c>
      <c r="D162" s="668"/>
      <c r="E162" s="668"/>
      <c r="F162" s="668"/>
      <c r="G162" s="668"/>
      <c r="H162" s="668"/>
      <c r="I162" s="668"/>
      <c r="J162" s="668"/>
      <c r="K162" s="668"/>
      <c r="L162" s="668"/>
      <c r="M162" s="668"/>
      <c r="N162" s="668"/>
      <c r="O162" s="668"/>
      <c r="P162" s="668"/>
      <c r="Q162" s="668"/>
      <c r="R162" s="668"/>
      <c r="S162" s="668"/>
      <c r="T162" s="668"/>
      <c r="U162" s="668"/>
      <c r="V162" s="668"/>
      <c r="W162" s="668"/>
      <c r="X162" s="669"/>
      <c r="Y162" s="590"/>
      <c r="Z162" s="591"/>
      <c r="AA162" s="592"/>
    </row>
    <row r="163" spans="1:27" ht="39" customHeight="1" x14ac:dyDescent="0.4">
      <c r="A163" s="499"/>
      <c r="B163" s="532" t="s">
        <v>227</v>
      </c>
      <c r="C163" s="593" t="s">
        <v>551</v>
      </c>
      <c r="D163" s="594"/>
      <c r="E163" s="594"/>
      <c r="F163" s="594"/>
      <c r="G163" s="594"/>
      <c r="H163" s="594"/>
      <c r="I163" s="594"/>
      <c r="J163" s="594"/>
      <c r="K163" s="594"/>
      <c r="L163" s="594"/>
      <c r="M163" s="594"/>
      <c r="N163" s="594"/>
      <c r="O163" s="594"/>
      <c r="P163" s="594"/>
      <c r="Q163" s="594"/>
      <c r="R163" s="594"/>
      <c r="S163" s="594"/>
      <c r="T163" s="594"/>
      <c r="U163" s="594"/>
      <c r="V163" s="594"/>
      <c r="W163" s="594"/>
      <c r="X163" s="595"/>
      <c r="Y163" s="590"/>
      <c r="Z163" s="591"/>
      <c r="AA163" s="592"/>
    </row>
    <row r="164" spans="1:27" s="505" customFormat="1" ht="56.25" customHeight="1" thickBot="1" x14ac:dyDescent="0.45">
      <c r="A164" s="499"/>
      <c r="B164" s="533" t="s">
        <v>225</v>
      </c>
      <c r="C164" s="678" t="s">
        <v>550</v>
      </c>
      <c r="D164" s="679"/>
      <c r="E164" s="679"/>
      <c r="F164" s="679"/>
      <c r="G164" s="679"/>
      <c r="H164" s="679"/>
      <c r="I164" s="679"/>
      <c r="J164" s="679"/>
      <c r="K164" s="679"/>
      <c r="L164" s="679"/>
      <c r="M164" s="679"/>
      <c r="N164" s="679"/>
      <c r="O164" s="679"/>
      <c r="P164" s="679"/>
      <c r="Q164" s="679"/>
      <c r="R164" s="679"/>
      <c r="S164" s="679"/>
      <c r="T164" s="679"/>
      <c r="U164" s="679"/>
      <c r="V164" s="679"/>
      <c r="W164" s="679"/>
      <c r="X164" s="680"/>
      <c r="Y164" s="612"/>
      <c r="Z164" s="613"/>
      <c r="AA164" s="614"/>
    </row>
    <row r="165" spans="1:27" ht="19.5" customHeight="1" thickBot="1" x14ac:dyDescent="0.45">
      <c r="A165" s="475" t="s">
        <v>549</v>
      </c>
      <c r="B165" s="475"/>
      <c r="C165" s="499"/>
      <c r="D165" s="499"/>
      <c r="E165" s="499"/>
      <c r="F165" s="499"/>
      <c r="G165" s="499"/>
      <c r="H165" s="499"/>
      <c r="I165" s="499"/>
      <c r="J165" s="475"/>
      <c r="K165" s="475"/>
      <c r="L165" s="475"/>
      <c r="M165" s="475"/>
      <c r="N165" s="475"/>
      <c r="O165" s="475"/>
      <c r="P165" s="475"/>
      <c r="Q165" s="475"/>
      <c r="R165" s="475"/>
      <c r="S165" s="476"/>
      <c r="T165" s="476"/>
      <c r="U165" s="476"/>
      <c r="V165" s="476"/>
      <c r="W165" s="476"/>
      <c r="X165" s="476"/>
      <c r="Y165" s="476"/>
      <c r="Z165" s="476"/>
      <c r="AA165" s="476"/>
    </row>
    <row r="166" spans="1:27" ht="52.5" customHeight="1" x14ac:dyDescent="0.4">
      <c r="A166" s="499"/>
      <c r="B166" s="531" t="s">
        <v>236</v>
      </c>
      <c r="C166" s="602" t="s">
        <v>548</v>
      </c>
      <c r="D166" s="603"/>
      <c r="E166" s="603"/>
      <c r="F166" s="603"/>
      <c r="G166" s="603"/>
      <c r="H166" s="603"/>
      <c r="I166" s="603"/>
      <c r="J166" s="603"/>
      <c r="K166" s="603"/>
      <c r="L166" s="603"/>
      <c r="M166" s="603"/>
      <c r="N166" s="603"/>
      <c r="O166" s="603"/>
      <c r="P166" s="603"/>
      <c r="Q166" s="603"/>
      <c r="R166" s="603"/>
      <c r="S166" s="603"/>
      <c r="T166" s="603"/>
      <c r="U166" s="603"/>
      <c r="V166" s="603"/>
      <c r="W166" s="603"/>
      <c r="X166" s="604"/>
      <c r="Y166" s="605"/>
      <c r="Z166" s="606"/>
      <c r="AA166" s="607"/>
    </row>
    <row r="167" spans="1:27" ht="39.75" customHeight="1" x14ac:dyDescent="0.4">
      <c r="A167" s="499"/>
      <c r="B167" s="532" t="s">
        <v>233</v>
      </c>
      <c r="C167" s="593" t="s">
        <v>547</v>
      </c>
      <c r="D167" s="594"/>
      <c r="E167" s="594"/>
      <c r="F167" s="594"/>
      <c r="G167" s="594"/>
      <c r="H167" s="594"/>
      <c r="I167" s="594"/>
      <c r="J167" s="594"/>
      <c r="K167" s="594"/>
      <c r="L167" s="594"/>
      <c r="M167" s="594"/>
      <c r="N167" s="594"/>
      <c r="O167" s="594"/>
      <c r="P167" s="594"/>
      <c r="Q167" s="594"/>
      <c r="R167" s="594"/>
      <c r="S167" s="594"/>
      <c r="T167" s="594"/>
      <c r="U167" s="594"/>
      <c r="V167" s="594"/>
      <c r="W167" s="594"/>
      <c r="X167" s="595"/>
      <c r="Y167" s="590"/>
      <c r="Z167" s="591"/>
      <c r="AA167" s="592"/>
    </row>
    <row r="168" spans="1:27" ht="37.5" customHeight="1" x14ac:dyDescent="0.4">
      <c r="A168" s="499"/>
      <c r="B168" s="532" t="s">
        <v>231</v>
      </c>
      <c r="C168" s="593" t="s">
        <v>546</v>
      </c>
      <c r="D168" s="594"/>
      <c r="E168" s="594"/>
      <c r="F168" s="594"/>
      <c r="G168" s="594"/>
      <c r="H168" s="594"/>
      <c r="I168" s="594"/>
      <c r="J168" s="594"/>
      <c r="K168" s="594"/>
      <c r="L168" s="594"/>
      <c r="M168" s="594"/>
      <c r="N168" s="594"/>
      <c r="O168" s="594"/>
      <c r="P168" s="594"/>
      <c r="Q168" s="594"/>
      <c r="R168" s="594"/>
      <c r="S168" s="594"/>
      <c r="T168" s="594"/>
      <c r="U168" s="594"/>
      <c r="V168" s="594"/>
      <c r="W168" s="594"/>
      <c r="X168" s="595"/>
      <c r="Y168" s="590"/>
      <c r="Z168" s="591"/>
      <c r="AA168" s="592"/>
    </row>
    <row r="169" spans="1:27" ht="57.75" customHeight="1" thickBot="1" x14ac:dyDescent="0.45">
      <c r="A169" s="499"/>
      <c r="B169" s="533" t="s">
        <v>227</v>
      </c>
      <c r="C169" s="599" t="s">
        <v>545</v>
      </c>
      <c r="D169" s="600"/>
      <c r="E169" s="600"/>
      <c r="F169" s="600"/>
      <c r="G169" s="600"/>
      <c r="H169" s="600"/>
      <c r="I169" s="600"/>
      <c r="J169" s="600"/>
      <c r="K169" s="600"/>
      <c r="L169" s="600"/>
      <c r="M169" s="600"/>
      <c r="N169" s="600"/>
      <c r="O169" s="600"/>
      <c r="P169" s="600"/>
      <c r="Q169" s="600"/>
      <c r="R169" s="600"/>
      <c r="S169" s="600"/>
      <c r="T169" s="600"/>
      <c r="U169" s="600"/>
      <c r="V169" s="600"/>
      <c r="W169" s="600"/>
      <c r="X169" s="601"/>
      <c r="Y169" s="612"/>
      <c r="Z169" s="613"/>
      <c r="AA169" s="614"/>
    </row>
    <row r="170" spans="1:27" ht="19.5" customHeight="1" thickBot="1" x14ac:dyDescent="0.45">
      <c r="A170" s="475"/>
      <c r="B170" s="475"/>
      <c r="C170" s="677" t="s">
        <v>544</v>
      </c>
      <c r="D170" s="677"/>
      <c r="E170" s="677"/>
      <c r="F170" s="677"/>
      <c r="G170" s="677"/>
      <c r="H170" s="677"/>
      <c r="I170" s="677"/>
      <c r="J170" s="677"/>
      <c r="K170" s="677"/>
      <c r="L170" s="677"/>
      <c r="M170" s="677"/>
      <c r="N170" s="677"/>
      <c r="O170" s="677"/>
      <c r="P170" s="677"/>
      <c r="Q170" s="677"/>
      <c r="R170" s="677"/>
      <c r="S170" s="677"/>
      <c r="T170" s="677"/>
      <c r="U170" s="677"/>
      <c r="V170" s="677"/>
      <c r="W170" s="677"/>
      <c r="X170" s="677"/>
      <c r="Y170" s="677"/>
      <c r="Z170" s="677"/>
      <c r="AA170" s="677"/>
    </row>
    <row r="171" spans="1:27" ht="60.75" customHeight="1" x14ac:dyDescent="0.4">
      <c r="A171" s="499"/>
      <c r="B171" s="531" t="s">
        <v>225</v>
      </c>
      <c r="C171" s="602" t="s">
        <v>543</v>
      </c>
      <c r="D171" s="603"/>
      <c r="E171" s="603"/>
      <c r="F171" s="603"/>
      <c r="G171" s="603"/>
      <c r="H171" s="603"/>
      <c r="I171" s="603"/>
      <c r="J171" s="603"/>
      <c r="K171" s="603"/>
      <c r="L171" s="603"/>
      <c r="M171" s="603"/>
      <c r="N171" s="603"/>
      <c r="O171" s="603"/>
      <c r="P171" s="603"/>
      <c r="Q171" s="603"/>
      <c r="R171" s="603"/>
      <c r="S171" s="603"/>
      <c r="T171" s="603"/>
      <c r="U171" s="603"/>
      <c r="V171" s="603"/>
      <c r="W171" s="603"/>
      <c r="X171" s="604"/>
      <c r="Y171" s="605"/>
      <c r="Z171" s="606"/>
      <c r="AA171" s="607"/>
    </row>
    <row r="172" spans="1:27" ht="41.25" customHeight="1" x14ac:dyDescent="0.4">
      <c r="A172" s="499"/>
      <c r="B172" s="532" t="s">
        <v>265</v>
      </c>
      <c r="C172" s="593" t="s">
        <v>542</v>
      </c>
      <c r="D172" s="594"/>
      <c r="E172" s="594"/>
      <c r="F172" s="594"/>
      <c r="G172" s="594"/>
      <c r="H172" s="594"/>
      <c r="I172" s="594"/>
      <c r="J172" s="594"/>
      <c r="K172" s="594"/>
      <c r="L172" s="594"/>
      <c r="M172" s="594"/>
      <c r="N172" s="594"/>
      <c r="O172" s="594"/>
      <c r="P172" s="594"/>
      <c r="Q172" s="594"/>
      <c r="R172" s="594"/>
      <c r="S172" s="594"/>
      <c r="T172" s="594"/>
      <c r="U172" s="594"/>
      <c r="V172" s="594"/>
      <c r="W172" s="594"/>
      <c r="X172" s="595"/>
      <c r="Y172" s="590"/>
      <c r="Z172" s="591"/>
      <c r="AA172" s="592"/>
    </row>
    <row r="173" spans="1:27" ht="37.5" customHeight="1" x14ac:dyDescent="0.4">
      <c r="A173" s="499"/>
      <c r="B173" s="532" t="s">
        <v>263</v>
      </c>
      <c r="C173" s="593" t="s">
        <v>541</v>
      </c>
      <c r="D173" s="594"/>
      <c r="E173" s="594"/>
      <c r="F173" s="594"/>
      <c r="G173" s="594"/>
      <c r="H173" s="594"/>
      <c r="I173" s="594"/>
      <c r="J173" s="594"/>
      <c r="K173" s="594"/>
      <c r="L173" s="594"/>
      <c r="M173" s="594"/>
      <c r="N173" s="594"/>
      <c r="O173" s="594"/>
      <c r="P173" s="594"/>
      <c r="Q173" s="594"/>
      <c r="R173" s="594"/>
      <c r="S173" s="594"/>
      <c r="T173" s="594"/>
      <c r="U173" s="594"/>
      <c r="V173" s="594"/>
      <c r="W173" s="594"/>
      <c r="X173" s="595"/>
      <c r="Y173" s="590"/>
      <c r="Z173" s="591"/>
      <c r="AA173" s="592"/>
    </row>
    <row r="174" spans="1:27" ht="52.5" customHeight="1" thickBot="1" x14ac:dyDescent="0.45">
      <c r="A174" s="499"/>
      <c r="B174" s="533" t="s">
        <v>261</v>
      </c>
      <c r="C174" s="599" t="s">
        <v>540</v>
      </c>
      <c r="D174" s="600"/>
      <c r="E174" s="600"/>
      <c r="F174" s="600"/>
      <c r="G174" s="600"/>
      <c r="H174" s="600"/>
      <c r="I174" s="600"/>
      <c r="J174" s="600"/>
      <c r="K174" s="600"/>
      <c r="L174" s="600"/>
      <c r="M174" s="600"/>
      <c r="N174" s="600"/>
      <c r="O174" s="600"/>
      <c r="P174" s="600"/>
      <c r="Q174" s="600"/>
      <c r="R174" s="600"/>
      <c r="S174" s="600"/>
      <c r="T174" s="600"/>
      <c r="U174" s="600"/>
      <c r="V174" s="600"/>
      <c r="W174" s="600"/>
      <c r="X174" s="601"/>
      <c r="Y174" s="612"/>
      <c r="Z174" s="613"/>
      <c r="AA174" s="614"/>
    </row>
    <row r="175" spans="1:27" ht="19.5" customHeight="1" thickBot="1" x14ac:dyDescent="0.45">
      <c r="A175" s="475" t="s">
        <v>539</v>
      </c>
      <c r="B175" s="475"/>
      <c r="C175" s="499"/>
      <c r="D175" s="499"/>
      <c r="E175" s="499"/>
      <c r="F175" s="499"/>
      <c r="G175" s="499"/>
      <c r="H175" s="499"/>
      <c r="I175" s="499"/>
      <c r="J175" s="475"/>
      <c r="K175" s="475"/>
      <c r="L175" s="475"/>
      <c r="M175" s="475"/>
      <c r="N175" s="475"/>
      <c r="O175" s="475"/>
      <c r="P175" s="475"/>
      <c r="Q175" s="475"/>
      <c r="R175" s="475"/>
      <c r="S175" s="476"/>
      <c r="T175" s="476"/>
      <c r="U175" s="476"/>
      <c r="V175" s="476"/>
      <c r="W175" s="476"/>
      <c r="X175" s="476"/>
      <c r="Y175" s="476"/>
      <c r="Z175" s="476"/>
      <c r="AA175" s="476"/>
    </row>
    <row r="176" spans="1:27" s="488" customFormat="1" ht="53.25" customHeight="1" thickBot="1" x14ac:dyDescent="0.45">
      <c r="A176" s="499"/>
      <c r="B176" s="535" t="s">
        <v>236</v>
      </c>
      <c r="C176" s="649" t="s">
        <v>538</v>
      </c>
      <c r="D176" s="650"/>
      <c r="E176" s="650"/>
      <c r="F176" s="650"/>
      <c r="G176" s="650"/>
      <c r="H176" s="650"/>
      <c r="I176" s="650"/>
      <c r="J176" s="650"/>
      <c r="K176" s="650"/>
      <c r="L176" s="650"/>
      <c r="M176" s="650"/>
      <c r="N176" s="650"/>
      <c r="O176" s="650"/>
      <c r="P176" s="650"/>
      <c r="Q176" s="650"/>
      <c r="R176" s="650"/>
      <c r="S176" s="650"/>
      <c r="T176" s="650"/>
      <c r="U176" s="650"/>
      <c r="V176" s="650"/>
      <c r="W176" s="650"/>
      <c r="X176" s="665"/>
      <c r="Y176" s="646"/>
      <c r="Z176" s="647"/>
      <c r="AA176" s="648"/>
    </row>
    <row r="177" spans="1:27" ht="19.5" customHeight="1" thickBot="1" x14ac:dyDescent="0.45">
      <c r="A177" s="475" t="s">
        <v>537</v>
      </c>
      <c r="B177" s="475"/>
      <c r="C177" s="499"/>
      <c r="D177" s="499"/>
      <c r="E177" s="499"/>
      <c r="F177" s="499"/>
      <c r="G177" s="499"/>
      <c r="H177" s="499"/>
      <c r="I177" s="499"/>
      <c r="J177" s="475"/>
      <c r="K177" s="475"/>
      <c r="L177" s="475"/>
      <c r="M177" s="475"/>
      <c r="N177" s="475"/>
      <c r="O177" s="475"/>
      <c r="P177" s="475"/>
      <c r="Q177" s="475"/>
      <c r="R177" s="475"/>
      <c r="S177" s="476"/>
      <c r="T177" s="476"/>
      <c r="U177" s="476"/>
      <c r="V177" s="476"/>
      <c r="W177" s="476"/>
      <c r="X177" s="476"/>
      <c r="Y177" s="476"/>
      <c r="Z177" s="476"/>
      <c r="AA177" s="476"/>
    </row>
    <row r="178" spans="1:27" s="488" customFormat="1" ht="37.5" customHeight="1" x14ac:dyDescent="0.4">
      <c r="A178" s="499"/>
      <c r="B178" s="531" t="s">
        <v>236</v>
      </c>
      <c r="C178" s="602" t="s">
        <v>536</v>
      </c>
      <c r="D178" s="603"/>
      <c r="E178" s="603"/>
      <c r="F178" s="603"/>
      <c r="G178" s="603"/>
      <c r="H178" s="603"/>
      <c r="I178" s="603"/>
      <c r="J178" s="603"/>
      <c r="K178" s="603"/>
      <c r="L178" s="603"/>
      <c r="M178" s="603"/>
      <c r="N178" s="603"/>
      <c r="O178" s="603"/>
      <c r="P178" s="603"/>
      <c r="Q178" s="603"/>
      <c r="R178" s="603"/>
      <c r="S178" s="603"/>
      <c r="T178" s="603"/>
      <c r="U178" s="603"/>
      <c r="V178" s="603"/>
      <c r="W178" s="603"/>
      <c r="X178" s="604"/>
      <c r="Y178" s="605"/>
      <c r="Z178" s="606"/>
      <c r="AA178" s="607"/>
    </row>
    <row r="179" spans="1:27" ht="55.5" customHeight="1" x14ac:dyDescent="0.4">
      <c r="A179" s="499"/>
      <c r="B179" s="532" t="s">
        <v>233</v>
      </c>
      <c r="C179" s="593" t="s">
        <v>535</v>
      </c>
      <c r="D179" s="594"/>
      <c r="E179" s="594"/>
      <c r="F179" s="594"/>
      <c r="G179" s="594"/>
      <c r="H179" s="594"/>
      <c r="I179" s="594"/>
      <c r="J179" s="594"/>
      <c r="K179" s="594"/>
      <c r="L179" s="594"/>
      <c r="M179" s="594"/>
      <c r="N179" s="594"/>
      <c r="O179" s="594"/>
      <c r="P179" s="594"/>
      <c r="Q179" s="594"/>
      <c r="R179" s="594"/>
      <c r="S179" s="594"/>
      <c r="T179" s="594"/>
      <c r="U179" s="594"/>
      <c r="V179" s="594"/>
      <c r="W179" s="594"/>
      <c r="X179" s="595"/>
      <c r="Y179" s="590"/>
      <c r="Z179" s="591"/>
      <c r="AA179" s="592"/>
    </row>
    <row r="180" spans="1:27" ht="57.75" customHeight="1" thickBot="1" x14ac:dyDescent="0.45">
      <c r="A180" s="499"/>
      <c r="B180" s="533" t="s">
        <v>231</v>
      </c>
      <c r="C180" s="599" t="s">
        <v>534</v>
      </c>
      <c r="D180" s="600"/>
      <c r="E180" s="600"/>
      <c r="F180" s="600"/>
      <c r="G180" s="600"/>
      <c r="H180" s="600"/>
      <c r="I180" s="600"/>
      <c r="J180" s="600"/>
      <c r="K180" s="600"/>
      <c r="L180" s="600"/>
      <c r="M180" s="600"/>
      <c r="N180" s="600"/>
      <c r="O180" s="600"/>
      <c r="P180" s="600"/>
      <c r="Q180" s="600"/>
      <c r="R180" s="600"/>
      <c r="S180" s="600"/>
      <c r="T180" s="600"/>
      <c r="U180" s="600"/>
      <c r="V180" s="600"/>
      <c r="W180" s="600"/>
      <c r="X180" s="601"/>
      <c r="Y180" s="612"/>
      <c r="Z180" s="613"/>
      <c r="AA180" s="614"/>
    </row>
    <row r="181" spans="1:27" ht="19.5" customHeight="1" thickBot="1" x14ac:dyDescent="0.45">
      <c r="A181" s="475" t="s">
        <v>533</v>
      </c>
      <c r="B181" s="475"/>
      <c r="C181" s="499"/>
      <c r="D181" s="499"/>
      <c r="E181" s="499"/>
      <c r="F181" s="499"/>
      <c r="G181" s="499"/>
      <c r="H181" s="499"/>
      <c r="I181" s="499"/>
      <c r="J181" s="475"/>
      <c r="K181" s="475"/>
      <c r="L181" s="475"/>
      <c r="M181" s="475"/>
      <c r="N181" s="475"/>
      <c r="O181" s="475"/>
      <c r="P181" s="475"/>
      <c r="Q181" s="475"/>
      <c r="R181" s="475"/>
      <c r="S181" s="476"/>
      <c r="T181" s="476"/>
      <c r="U181" s="476"/>
      <c r="V181" s="476"/>
      <c r="W181" s="476"/>
      <c r="X181" s="476"/>
      <c r="Y181" s="476"/>
      <c r="Z181" s="476"/>
      <c r="AA181" s="476"/>
    </row>
    <row r="182" spans="1:27" ht="39.75" customHeight="1" thickBot="1" x14ac:dyDescent="0.45">
      <c r="A182" s="499"/>
      <c r="B182" s="535" t="s">
        <v>236</v>
      </c>
      <c r="C182" s="649" t="s">
        <v>532</v>
      </c>
      <c r="D182" s="650"/>
      <c r="E182" s="650"/>
      <c r="F182" s="650"/>
      <c r="G182" s="650"/>
      <c r="H182" s="650"/>
      <c r="I182" s="650"/>
      <c r="J182" s="650"/>
      <c r="K182" s="650"/>
      <c r="L182" s="650"/>
      <c r="M182" s="650"/>
      <c r="N182" s="650"/>
      <c r="O182" s="650"/>
      <c r="P182" s="650"/>
      <c r="Q182" s="650"/>
      <c r="R182" s="650"/>
      <c r="S182" s="650"/>
      <c r="T182" s="650"/>
      <c r="U182" s="650"/>
      <c r="V182" s="650"/>
      <c r="W182" s="650"/>
      <c r="X182" s="665"/>
      <c r="Y182" s="646"/>
      <c r="Z182" s="647"/>
      <c r="AA182" s="648"/>
    </row>
    <row r="183" spans="1:27" ht="19.5" customHeight="1" thickBot="1" x14ac:dyDescent="0.45">
      <c r="A183" s="475" t="s">
        <v>531</v>
      </c>
      <c r="B183" s="475"/>
      <c r="C183" s="499"/>
      <c r="D183" s="499"/>
      <c r="E183" s="499"/>
      <c r="F183" s="499"/>
      <c r="G183" s="499"/>
      <c r="H183" s="499"/>
      <c r="I183" s="499"/>
      <c r="J183" s="475"/>
      <c r="K183" s="475"/>
      <c r="L183" s="475"/>
      <c r="M183" s="475"/>
      <c r="N183" s="475"/>
      <c r="O183" s="475"/>
      <c r="P183" s="475"/>
      <c r="Q183" s="475"/>
      <c r="R183" s="475"/>
      <c r="S183" s="476"/>
      <c r="T183" s="476"/>
      <c r="U183" s="476"/>
      <c r="V183" s="476"/>
      <c r="W183" s="476"/>
      <c r="X183" s="476"/>
      <c r="Y183" s="476"/>
      <c r="Z183" s="476"/>
      <c r="AA183" s="476"/>
    </row>
    <row r="184" spans="1:27" ht="59.25" customHeight="1" thickBot="1" x14ac:dyDescent="0.45">
      <c r="A184" s="499"/>
      <c r="B184" s="535" t="s">
        <v>236</v>
      </c>
      <c r="C184" s="649" t="s">
        <v>530</v>
      </c>
      <c r="D184" s="650"/>
      <c r="E184" s="650"/>
      <c r="F184" s="650"/>
      <c r="G184" s="650"/>
      <c r="H184" s="650"/>
      <c r="I184" s="650"/>
      <c r="J184" s="650"/>
      <c r="K184" s="650"/>
      <c r="L184" s="650"/>
      <c r="M184" s="650"/>
      <c r="N184" s="650"/>
      <c r="O184" s="650"/>
      <c r="P184" s="650"/>
      <c r="Q184" s="650"/>
      <c r="R184" s="650"/>
      <c r="S184" s="650"/>
      <c r="T184" s="650"/>
      <c r="U184" s="650"/>
      <c r="V184" s="650"/>
      <c r="W184" s="650"/>
      <c r="X184" s="665"/>
      <c r="Y184" s="646"/>
      <c r="Z184" s="647"/>
      <c r="AA184" s="648"/>
    </row>
    <row r="185" spans="1:27" s="505" customFormat="1" ht="19.5" customHeight="1" thickBot="1" x14ac:dyDescent="0.45">
      <c r="A185" s="475" t="s">
        <v>529</v>
      </c>
      <c r="B185" s="475"/>
      <c r="C185" s="499"/>
      <c r="D185" s="499"/>
      <c r="E185" s="499"/>
      <c r="F185" s="499"/>
      <c r="G185" s="499"/>
      <c r="H185" s="499"/>
      <c r="I185" s="499"/>
      <c r="J185" s="475"/>
      <c r="K185" s="475"/>
      <c r="L185" s="475"/>
      <c r="M185" s="475"/>
      <c r="N185" s="475"/>
      <c r="O185" s="475"/>
      <c r="P185" s="475"/>
      <c r="Q185" s="475"/>
      <c r="R185" s="475"/>
      <c r="S185" s="476"/>
      <c r="T185" s="476"/>
      <c r="U185" s="476"/>
      <c r="V185" s="476"/>
      <c r="W185" s="476"/>
      <c r="X185" s="476"/>
      <c r="Y185" s="476"/>
      <c r="Z185" s="476"/>
      <c r="AA185" s="476"/>
    </row>
    <row r="186" spans="1:27" s="505" customFormat="1" ht="51" customHeight="1" thickBot="1" x14ac:dyDescent="0.45">
      <c r="A186" s="499"/>
      <c r="B186" s="535" t="s">
        <v>236</v>
      </c>
      <c r="C186" s="649" t="s">
        <v>528</v>
      </c>
      <c r="D186" s="650"/>
      <c r="E186" s="650"/>
      <c r="F186" s="650"/>
      <c r="G186" s="650"/>
      <c r="H186" s="650"/>
      <c r="I186" s="650"/>
      <c r="J186" s="650"/>
      <c r="K186" s="650"/>
      <c r="L186" s="650"/>
      <c r="M186" s="650"/>
      <c r="N186" s="650"/>
      <c r="O186" s="650"/>
      <c r="P186" s="650"/>
      <c r="Q186" s="650"/>
      <c r="R186" s="650"/>
      <c r="S186" s="650"/>
      <c r="T186" s="650"/>
      <c r="U186" s="650"/>
      <c r="V186" s="650"/>
      <c r="W186" s="650"/>
      <c r="X186" s="665"/>
      <c r="Y186" s="646"/>
      <c r="Z186" s="647"/>
      <c r="AA186" s="648"/>
    </row>
    <row r="187" spans="1:27" ht="19.5" customHeight="1" thickBot="1" x14ac:dyDescent="0.45">
      <c r="A187" s="475" t="s">
        <v>527</v>
      </c>
      <c r="B187" s="475"/>
      <c r="C187" s="499"/>
      <c r="D187" s="499"/>
      <c r="E187" s="499"/>
      <c r="F187" s="499"/>
      <c r="G187" s="499"/>
      <c r="H187" s="499"/>
      <c r="I187" s="499"/>
      <c r="J187" s="475"/>
      <c r="K187" s="475"/>
      <c r="L187" s="475"/>
      <c r="M187" s="475"/>
      <c r="N187" s="475"/>
      <c r="O187" s="475"/>
      <c r="P187" s="475"/>
      <c r="Q187" s="475"/>
      <c r="R187" s="475"/>
      <c r="S187" s="476"/>
      <c r="T187" s="476"/>
      <c r="U187" s="476"/>
      <c r="V187" s="476"/>
      <c r="W187" s="476"/>
      <c r="X187" s="476"/>
      <c r="Y187" s="476"/>
      <c r="Z187" s="476"/>
      <c r="AA187" s="476"/>
    </row>
    <row r="188" spans="1:27" ht="55.5" customHeight="1" x14ac:dyDescent="0.4">
      <c r="A188" s="499"/>
      <c r="B188" s="531" t="s">
        <v>236</v>
      </c>
      <c r="C188" s="602" t="s">
        <v>526</v>
      </c>
      <c r="D188" s="603"/>
      <c r="E188" s="603"/>
      <c r="F188" s="603"/>
      <c r="G188" s="603"/>
      <c r="H188" s="603"/>
      <c r="I188" s="603"/>
      <c r="J188" s="603"/>
      <c r="K188" s="603"/>
      <c r="L188" s="603"/>
      <c r="M188" s="603"/>
      <c r="N188" s="603"/>
      <c r="O188" s="603"/>
      <c r="P188" s="603"/>
      <c r="Q188" s="603"/>
      <c r="R188" s="603"/>
      <c r="S188" s="603"/>
      <c r="T188" s="603"/>
      <c r="U188" s="603"/>
      <c r="V188" s="603"/>
      <c r="W188" s="603"/>
      <c r="X188" s="604"/>
      <c r="Y188" s="605"/>
      <c r="Z188" s="606"/>
      <c r="AA188" s="607"/>
    </row>
    <row r="189" spans="1:27" ht="34.5" customHeight="1" x14ac:dyDescent="0.4">
      <c r="A189" s="499"/>
      <c r="B189" s="537" t="s">
        <v>233</v>
      </c>
      <c r="C189" s="674" t="s">
        <v>525</v>
      </c>
      <c r="D189" s="675"/>
      <c r="E189" s="675"/>
      <c r="F189" s="675"/>
      <c r="G189" s="675"/>
      <c r="H189" s="675"/>
      <c r="I189" s="675"/>
      <c r="J189" s="675"/>
      <c r="K189" s="675"/>
      <c r="L189" s="675"/>
      <c r="M189" s="675"/>
      <c r="N189" s="675"/>
      <c r="O189" s="675"/>
      <c r="P189" s="675"/>
      <c r="Q189" s="675"/>
      <c r="R189" s="675"/>
      <c r="S189" s="675"/>
      <c r="T189" s="675"/>
      <c r="U189" s="675"/>
      <c r="V189" s="675"/>
      <c r="W189" s="675"/>
      <c r="X189" s="676"/>
      <c r="Y189" s="590"/>
      <c r="Z189" s="591"/>
      <c r="AA189" s="592"/>
    </row>
    <row r="190" spans="1:27" ht="56.25" customHeight="1" x14ac:dyDescent="0.4">
      <c r="A190" s="499"/>
      <c r="B190" s="532" t="s">
        <v>231</v>
      </c>
      <c r="C190" s="593" t="s">
        <v>524</v>
      </c>
      <c r="D190" s="594"/>
      <c r="E190" s="594"/>
      <c r="F190" s="594"/>
      <c r="G190" s="594"/>
      <c r="H190" s="594"/>
      <c r="I190" s="594"/>
      <c r="J190" s="594"/>
      <c r="K190" s="594"/>
      <c r="L190" s="594"/>
      <c r="M190" s="594"/>
      <c r="N190" s="594"/>
      <c r="O190" s="594"/>
      <c r="P190" s="594"/>
      <c r="Q190" s="594"/>
      <c r="R190" s="594"/>
      <c r="S190" s="594"/>
      <c r="T190" s="594"/>
      <c r="U190" s="594"/>
      <c r="V190" s="594"/>
      <c r="W190" s="594"/>
      <c r="X190" s="595"/>
      <c r="Y190" s="590"/>
      <c r="Z190" s="591"/>
      <c r="AA190" s="592"/>
    </row>
    <row r="191" spans="1:27" ht="55.5" customHeight="1" thickBot="1" x14ac:dyDescent="0.45">
      <c r="A191" s="499"/>
      <c r="B191" s="533" t="s">
        <v>227</v>
      </c>
      <c r="C191" s="599" t="s">
        <v>523</v>
      </c>
      <c r="D191" s="600"/>
      <c r="E191" s="600"/>
      <c r="F191" s="600"/>
      <c r="G191" s="600"/>
      <c r="H191" s="600"/>
      <c r="I191" s="600"/>
      <c r="J191" s="600"/>
      <c r="K191" s="600"/>
      <c r="L191" s="600"/>
      <c r="M191" s="600"/>
      <c r="N191" s="600"/>
      <c r="O191" s="600"/>
      <c r="P191" s="600"/>
      <c r="Q191" s="600"/>
      <c r="R191" s="600"/>
      <c r="S191" s="600"/>
      <c r="T191" s="600"/>
      <c r="U191" s="600"/>
      <c r="V191" s="600"/>
      <c r="W191" s="600"/>
      <c r="X191" s="601"/>
      <c r="Y191" s="612"/>
      <c r="Z191" s="613"/>
      <c r="AA191" s="614"/>
    </row>
    <row r="192" spans="1:27" ht="19.5" customHeight="1" thickBot="1" x14ac:dyDescent="0.45">
      <c r="A192" s="475" t="s">
        <v>522</v>
      </c>
      <c r="B192" s="507"/>
      <c r="C192" s="508"/>
      <c r="D192" s="508"/>
      <c r="E192" s="508"/>
      <c r="F192" s="508"/>
      <c r="G192" s="508"/>
      <c r="H192" s="508"/>
      <c r="I192" s="508"/>
      <c r="J192" s="508"/>
      <c r="K192" s="508"/>
      <c r="L192" s="508"/>
      <c r="M192" s="508"/>
      <c r="N192" s="508"/>
      <c r="O192" s="508"/>
      <c r="P192" s="508"/>
      <c r="Q192" s="508"/>
      <c r="R192" s="508"/>
      <c r="S192" s="508"/>
      <c r="T192" s="508"/>
      <c r="U192" s="508"/>
      <c r="V192" s="508"/>
      <c r="W192" s="508"/>
      <c r="X192" s="508"/>
      <c r="Y192" s="490"/>
      <c r="Z192" s="490"/>
      <c r="AA192" s="476"/>
    </row>
    <row r="193" spans="1:27" ht="57" customHeight="1" x14ac:dyDescent="0.4">
      <c r="A193" s="476"/>
      <c r="B193" s="531" t="s">
        <v>236</v>
      </c>
      <c r="C193" s="602" t="s">
        <v>521</v>
      </c>
      <c r="D193" s="603"/>
      <c r="E193" s="603"/>
      <c r="F193" s="603"/>
      <c r="G193" s="603"/>
      <c r="H193" s="603"/>
      <c r="I193" s="603"/>
      <c r="J193" s="603"/>
      <c r="K193" s="603"/>
      <c r="L193" s="603"/>
      <c r="M193" s="603"/>
      <c r="N193" s="603"/>
      <c r="O193" s="603"/>
      <c r="P193" s="603"/>
      <c r="Q193" s="603"/>
      <c r="R193" s="603"/>
      <c r="S193" s="603"/>
      <c r="T193" s="603"/>
      <c r="U193" s="603"/>
      <c r="V193" s="603"/>
      <c r="W193" s="603"/>
      <c r="X193" s="604"/>
      <c r="Y193" s="605"/>
      <c r="Z193" s="606"/>
      <c r="AA193" s="607"/>
    </row>
    <row r="194" spans="1:27" ht="53.25" customHeight="1" x14ac:dyDescent="0.4">
      <c r="A194" s="476"/>
      <c r="B194" s="537" t="s">
        <v>233</v>
      </c>
      <c r="C194" s="655" t="s">
        <v>520</v>
      </c>
      <c r="D194" s="656"/>
      <c r="E194" s="656"/>
      <c r="F194" s="656"/>
      <c r="G194" s="656"/>
      <c r="H194" s="656"/>
      <c r="I194" s="656"/>
      <c r="J194" s="656"/>
      <c r="K194" s="656"/>
      <c r="L194" s="656"/>
      <c r="M194" s="656"/>
      <c r="N194" s="656"/>
      <c r="O194" s="656"/>
      <c r="P194" s="656"/>
      <c r="Q194" s="656"/>
      <c r="R194" s="656"/>
      <c r="S194" s="656"/>
      <c r="T194" s="656"/>
      <c r="U194" s="656"/>
      <c r="V194" s="656"/>
      <c r="W194" s="656"/>
      <c r="X194" s="657"/>
      <c r="Y194" s="590"/>
      <c r="Z194" s="591"/>
      <c r="AA194" s="592"/>
    </row>
    <row r="195" spans="1:27" ht="95.25" customHeight="1" x14ac:dyDescent="0.4">
      <c r="A195" s="476"/>
      <c r="B195" s="532" t="s">
        <v>231</v>
      </c>
      <c r="C195" s="593" t="s">
        <v>519</v>
      </c>
      <c r="D195" s="594"/>
      <c r="E195" s="594"/>
      <c r="F195" s="594"/>
      <c r="G195" s="594"/>
      <c r="H195" s="594"/>
      <c r="I195" s="594"/>
      <c r="J195" s="594"/>
      <c r="K195" s="594"/>
      <c r="L195" s="594"/>
      <c r="M195" s="594"/>
      <c r="N195" s="594"/>
      <c r="O195" s="594"/>
      <c r="P195" s="594"/>
      <c r="Q195" s="594"/>
      <c r="R195" s="594"/>
      <c r="S195" s="594"/>
      <c r="T195" s="594"/>
      <c r="U195" s="594"/>
      <c r="V195" s="594"/>
      <c r="W195" s="594"/>
      <c r="X195" s="595"/>
      <c r="Y195" s="590"/>
      <c r="Z195" s="591"/>
      <c r="AA195" s="592"/>
    </row>
    <row r="196" spans="1:27" ht="54.75" customHeight="1" x14ac:dyDescent="0.4">
      <c r="A196" s="476"/>
      <c r="B196" s="532" t="s">
        <v>227</v>
      </c>
      <c r="C196" s="593" t="s">
        <v>518</v>
      </c>
      <c r="D196" s="594"/>
      <c r="E196" s="594"/>
      <c r="F196" s="594"/>
      <c r="G196" s="594"/>
      <c r="H196" s="594"/>
      <c r="I196" s="594"/>
      <c r="J196" s="594"/>
      <c r="K196" s="594"/>
      <c r="L196" s="594"/>
      <c r="M196" s="594"/>
      <c r="N196" s="594"/>
      <c r="O196" s="594"/>
      <c r="P196" s="594"/>
      <c r="Q196" s="594"/>
      <c r="R196" s="594"/>
      <c r="S196" s="594"/>
      <c r="T196" s="594"/>
      <c r="U196" s="594"/>
      <c r="V196" s="594"/>
      <c r="W196" s="594"/>
      <c r="X196" s="595"/>
      <c r="Y196" s="590"/>
      <c r="Z196" s="591"/>
      <c r="AA196" s="592"/>
    </row>
    <row r="197" spans="1:27" ht="56.25" customHeight="1" x14ac:dyDescent="0.4">
      <c r="A197" s="476"/>
      <c r="B197" s="532" t="s">
        <v>225</v>
      </c>
      <c r="C197" s="593" t="s">
        <v>517</v>
      </c>
      <c r="D197" s="594"/>
      <c r="E197" s="594"/>
      <c r="F197" s="594"/>
      <c r="G197" s="594"/>
      <c r="H197" s="594"/>
      <c r="I197" s="594"/>
      <c r="J197" s="594"/>
      <c r="K197" s="594"/>
      <c r="L197" s="594"/>
      <c r="M197" s="594"/>
      <c r="N197" s="594"/>
      <c r="O197" s="594"/>
      <c r="P197" s="594"/>
      <c r="Q197" s="594"/>
      <c r="R197" s="594"/>
      <c r="S197" s="594"/>
      <c r="T197" s="594"/>
      <c r="U197" s="594"/>
      <c r="V197" s="594"/>
      <c r="W197" s="594"/>
      <c r="X197" s="595"/>
      <c r="Y197" s="590"/>
      <c r="Z197" s="591"/>
      <c r="AA197" s="592"/>
    </row>
    <row r="198" spans="1:27" ht="49.5" customHeight="1" x14ac:dyDescent="0.4">
      <c r="A198" s="476"/>
      <c r="B198" s="537" t="s">
        <v>265</v>
      </c>
      <c r="C198" s="655" t="s">
        <v>516</v>
      </c>
      <c r="D198" s="656"/>
      <c r="E198" s="656"/>
      <c r="F198" s="656"/>
      <c r="G198" s="656"/>
      <c r="H198" s="656"/>
      <c r="I198" s="656"/>
      <c r="J198" s="656"/>
      <c r="K198" s="656"/>
      <c r="L198" s="656"/>
      <c r="M198" s="656"/>
      <c r="N198" s="656"/>
      <c r="O198" s="656"/>
      <c r="P198" s="656"/>
      <c r="Q198" s="656"/>
      <c r="R198" s="656"/>
      <c r="S198" s="656"/>
      <c r="T198" s="656"/>
      <c r="U198" s="656"/>
      <c r="V198" s="656"/>
      <c r="W198" s="656"/>
      <c r="X198" s="657"/>
      <c r="Y198" s="590"/>
      <c r="Z198" s="591"/>
      <c r="AA198" s="592"/>
    </row>
    <row r="199" spans="1:27" ht="51" customHeight="1" thickBot="1" x14ac:dyDescent="0.45">
      <c r="A199" s="476"/>
      <c r="B199" s="533" t="s">
        <v>263</v>
      </c>
      <c r="C199" s="599" t="s">
        <v>515</v>
      </c>
      <c r="D199" s="600"/>
      <c r="E199" s="600"/>
      <c r="F199" s="600"/>
      <c r="G199" s="600"/>
      <c r="H199" s="600"/>
      <c r="I199" s="600"/>
      <c r="J199" s="600"/>
      <c r="K199" s="600"/>
      <c r="L199" s="600"/>
      <c r="M199" s="600"/>
      <c r="N199" s="600"/>
      <c r="O199" s="600"/>
      <c r="P199" s="600"/>
      <c r="Q199" s="600"/>
      <c r="R199" s="600"/>
      <c r="S199" s="600"/>
      <c r="T199" s="600"/>
      <c r="U199" s="600"/>
      <c r="V199" s="600"/>
      <c r="W199" s="600"/>
      <c r="X199" s="601"/>
      <c r="Y199" s="612"/>
      <c r="Z199" s="613"/>
      <c r="AA199" s="614"/>
    </row>
    <row r="200" spans="1:27" ht="19.5" customHeight="1" thickBot="1" x14ac:dyDescent="0.45">
      <c r="A200" s="475" t="s">
        <v>514</v>
      </c>
      <c r="B200" s="475"/>
      <c r="C200" s="499"/>
      <c r="D200" s="499"/>
      <c r="E200" s="499"/>
      <c r="F200" s="499"/>
      <c r="G200" s="499"/>
      <c r="H200" s="499"/>
      <c r="I200" s="499"/>
      <c r="J200" s="475"/>
      <c r="K200" s="475"/>
      <c r="L200" s="475"/>
      <c r="M200" s="475"/>
      <c r="N200" s="475"/>
      <c r="O200" s="475"/>
      <c r="P200" s="475"/>
      <c r="Q200" s="475"/>
      <c r="R200" s="475"/>
      <c r="S200" s="476"/>
      <c r="T200" s="476"/>
      <c r="U200" s="476"/>
      <c r="V200" s="476"/>
      <c r="W200" s="476"/>
      <c r="X200" s="476"/>
      <c r="Y200" s="476"/>
      <c r="Z200" s="476"/>
      <c r="AA200" s="476"/>
    </row>
    <row r="201" spans="1:27" ht="57" customHeight="1" x14ac:dyDescent="0.4">
      <c r="A201" s="476"/>
      <c r="B201" s="531" t="s">
        <v>236</v>
      </c>
      <c r="C201" s="602" t="s">
        <v>513</v>
      </c>
      <c r="D201" s="603"/>
      <c r="E201" s="603"/>
      <c r="F201" s="603"/>
      <c r="G201" s="603"/>
      <c r="H201" s="603"/>
      <c r="I201" s="603"/>
      <c r="J201" s="603"/>
      <c r="K201" s="603"/>
      <c r="L201" s="603"/>
      <c r="M201" s="603"/>
      <c r="N201" s="603"/>
      <c r="O201" s="603"/>
      <c r="P201" s="603"/>
      <c r="Q201" s="603"/>
      <c r="R201" s="603"/>
      <c r="S201" s="603"/>
      <c r="T201" s="603"/>
      <c r="U201" s="603"/>
      <c r="V201" s="603"/>
      <c r="W201" s="603"/>
      <c r="X201" s="604"/>
      <c r="Y201" s="605"/>
      <c r="Z201" s="606"/>
      <c r="AA201" s="607"/>
    </row>
    <row r="202" spans="1:27" ht="35.25" customHeight="1" x14ac:dyDescent="0.4">
      <c r="A202" s="476"/>
      <c r="B202" s="532" t="s">
        <v>233</v>
      </c>
      <c r="C202" s="667" t="s">
        <v>512</v>
      </c>
      <c r="D202" s="668"/>
      <c r="E202" s="668"/>
      <c r="F202" s="668"/>
      <c r="G202" s="668"/>
      <c r="H202" s="668"/>
      <c r="I202" s="668"/>
      <c r="J202" s="668"/>
      <c r="K202" s="668"/>
      <c r="L202" s="668"/>
      <c r="M202" s="668"/>
      <c r="N202" s="668"/>
      <c r="O202" s="668"/>
      <c r="P202" s="668"/>
      <c r="Q202" s="668"/>
      <c r="R202" s="668"/>
      <c r="S202" s="668"/>
      <c r="T202" s="668"/>
      <c r="U202" s="668"/>
      <c r="V202" s="668"/>
      <c r="W202" s="668"/>
      <c r="X202" s="669"/>
      <c r="Y202" s="590"/>
      <c r="Z202" s="591"/>
      <c r="AA202" s="592"/>
    </row>
    <row r="203" spans="1:27" s="488" customFormat="1" ht="33" customHeight="1" x14ac:dyDescent="0.4">
      <c r="A203" s="476"/>
      <c r="B203" s="532" t="s">
        <v>231</v>
      </c>
      <c r="C203" s="593" t="s">
        <v>511</v>
      </c>
      <c r="D203" s="594"/>
      <c r="E203" s="594"/>
      <c r="F203" s="594"/>
      <c r="G203" s="594"/>
      <c r="H203" s="594"/>
      <c r="I203" s="594"/>
      <c r="J203" s="594"/>
      <c r="K203" s="594"/>
      <c r="L203" s="594"/>
      <c r="M203" s="594"/>
      <c r="N203" s="594"/>
      <c r="O203" s="594"/>
      <c r="P203" s="594"/>
      <c r="Q203" s="594"/>
      <c r="R203" s="594"/>
      <c r="S203" s="594"/>
      <c r="T203" s="594"/>
      <c r="U203" s="594"/>
      <c r="V203" s="594"/>
      <c r="W203" s="594"/>
      <c r="X203" s="595"/>
      <c r="Y203" s="590"/>
      <c r="Z203" s="591"/>
      <c r="AA203" s="592"/>
    </row>
    <row r="204" spans="1:27" s="488" customFormat="1" ht="33.75" customHeight="1" x14ac:dyDescent="0.4">
      <c r="A204" s="476"/>
      <c r="B204" s="532" t="s">
        <v>227</v>
      </c>
      <c r="C204" s="593" t="s">
        <v>510</v>
      </c>
      <c r="D204" s="594"/>
      <c r="E204" s="594"/>
      <c r="F204" s="594"/>
      <c r="G204" s="594"/>
      <c r="H204" s="594"/>
      <c r="I204" s="594"/>
      <c r="J204" s="594"/>
      <c r="K204" s="594"/>
      <c r="L204" s="594"/>
      <c r="M204" s="594"/>
      <c r="N204" s="594"/>
      <c r="O204" s="594"/>
      <c r="P204" s="594"/>
      <c r="Q204" s="594"/>
      <c r="R204" s="594"/>
      <c r="S204" s="594"/>
      <c r="T204" s="594"/>
      <c r="U204" s="594"/>
      <c r="V204" s="594"/>
      <c r="W204" s="594"/>
      <c r="X204" s="595"/>
      <c r="Y204" s="590"/>
      <c r="Z204" s="591"/>
      <c r="AA204" s="592"/>
    </row>
    <row r="205" spans="1:27" ht="33" customHeight="1" x14ac:dyDescent="0.4">
      <c r="A205" s="476"/>
      <c r="B205" s="532" t="s">
        <v>225</v>
      </c>
      <c r="C205" s="593" t="s">
        <v>509</v>
      </c>
      <c r="D205" s="594"/>
      <c r="E205" s="594"/>
      <c r="F205" s="594"/>
      <c r="G205" s="594"/>
      <c r="H205" s="594"/>
      <c r="I205" s="594"/>
      <c r="J205" s="594"/>
      <c r="K205" s="594"/>
      <c r="L205" s="594"/>
      <c r="M205" s="594"/>
      <c r="N205" s="594"/>
      <c r="O205" s="594"/>
      <c r="P205" s="594"/>
      <c r="Q205" s="594"/>
      <c r="R205" s="594"/>
      <c r="S205" s="594"/>
      <c r="T205" s="594"/>
      <c r="U205" s="594"/>
      <c r="V205" s="594"/>
      <c r="W205" s="594"/>
      <c r="X205" s="595"/>
      <c r="Y205" s="590"/>
      <c r="Z205" s="591"/>
      <c r="AA205" s="592"/>
    </row>
    <row r="206" spans="1:27" ht="30.75" customHeight="1" thickBot="1" x14ac:dyDescent="0.45">
      <c r="A206" s="476"/>
      <c r="B206" s="533" t="s">
        <v>265</v>
      </c>
      <c r="C206" s="599" t="s">
        <v>508</v>
      </c>
      <c r="D206" s="600"/>
      <c r="E206" s="600"/>
      <c r="F206" s="600"/>
      <c r="G206" s="600"/>
      <c r="H206" s="600"/>
      <c r="I206" s="600"/>
      <c r="J206" s="600"/>
      <c r="K206" s="600"/>
      <c r="L206" s="600"/>
      <c r="M206" s="600"/>
      <c r="N206" s="600"/>
      <c r="O206" s="600"/>
      <c r="P206" s="600"/>
      <c r="Q206" s="600"/>
      <c r="R206" s="600"/>
      <c r="S206" s="600"/>
      <c r="T206" s="600"/>
      <c r="U206" s="600"/>
      <c r="V206" s="600"/>
      <c r="W206" s="600"/>
      <c r="X206" s="601"/>
      <c r="Y206" s="612"/>
      <c r="Z206" s="613"/>
      <c r="AA206" s="614"/>
    </row>
    <row r="207" spans="1:27" ht="19.5" customHeight="1" thickBot="1" x14ac:dyDescent="0.45">
      <c r="A207" s="475" t="s">
        <v>507</v>
      </c>
      <c r="B207" s="475"/>
      <c r="C207" s="499"/>
      <c r="D207" s="499"/>
      <c r="E207" s="499"/>
      <c r="F207" s="499"/>
      <c r="G207" s="499"/>
      <c r="H207" s="499"/>
      <c r="I207" s="499"/>
      <c r="J207" s="475"/>
      <c r="K207" s="475"/>
      <c r="L207" s="475"/>
      <c r="M207" s="475"/>
      <c r="N207" s="475"/>
      <c r="O207" s="475"/>
      <c r="P207" s="475"/>
      <c r="Q207" s="475"/>
      <c r="R207" s="475"/>
      <c r="S207" s="476"/>
      <c r="T207" s="476"/>
      <c r="U207" s="476"/>
      <c r="V207" s="476"/>
      <c r="W207" s="476"/>
      <c r="X207" s="476"/>
      <c r="Y207" s="476"/>
      <c r="Z207" s="476"/>
      <c r="AA207" s="476"/>
    </row>
    <row r="208" spans="1:27" ht="52.5" customHeight="1" x14ac:dyDescent="0.4">
      <c r="A208" s="476"/>
      <c r="B208" s="534" t="s">
        <v>236</v>
      </c>
      <c r="C208" s="618" t="s">
        <v>506</v>
      </c>
      <c r="D208" s="619"/>
      <c r="E208" s="619"/>
      <c r="F208" s="619"/>
      <c r="G208" s="619"/>
      <c r="H208" s="619"/>
      <c r="I208" s="619"/>
      <c r="J208" s="619"/>
      <c r="K208" s="619"/>
      <c r="L208" s="619"/>
      <c r="M208" s="619"/>
      <c r="N208" s="619"/>
      <c r="O208" s="619"/>
      <c r="P208" s="619"/>
      <c r="Q208" s="619"/>
      <c r="R208" s="619"/>
      <c r="S208" s="619"/>
      <c r="T208" s="619"/>
      <c r="U208" s="619"/>
      <c r="V208" s="619"/>
      <c r="W208" s="619"/>
      <c r="X208" s="620"/>
      <c r="Y208" s="605"/>
      <c r="Z208" s="606"/>
      <c r="AA208" s="607"/>
    </row>
    <row r="209" spans="1:52" ht="212.25" customHeight="1" x14ac:dyDescent="0.4">
      <c r="A209" s="476"/>
      <c r="B209" s="532" t="s">
        <v>233</v>
      </c>
      <c r="C209" s="596" t="s">
        <v>505</v>
      </c>
      <c r="D209" s="597"/>
      <c r="E209" s="597"/>
      <c r="F209" s="597"/>
      <c r="G209" s="597"/>
      <c r="H209" s="597"/>
      <c r="I209" s="597"/>
      <c r="J209" s="597"/>
      <c r="K209" s="597"/>
      <c r="L209" s="597"/>
      <c r="M209" s="597"/>
      <c r="N209" s="597"/>
      <c r="O209" s="597"/>
      <c r="P209" s="597"/>
      <c r="Q209" s="597"/>
      <c r="R209" s="597"/>
      <c r="S209" s="597"/>
      <c r="T209" s="597"/>
      <c r="U209" s="597"/>
      <c r="V209" s="597"/>
      <c r="W209" s="597"/>
      <c r="X209" s="598"/>
      <c r="Y209" s="590"/>
      <c r="Z209" s="591"/>
      <c r="AA209" s="592"/>
    </row>
    <row r="210" spans="1:52" s="488" customFormat="1" ht="41.25" customHeight="1" x14ac:dyDescent="0.4">
      <c r="A210" s="476"/>
      <c r="B210" s="532" t="s">
        <v>231</v>
      </c>
      <c r="C210" s="593" t="s">
        <v>504</v>
      </c>
      <c r="D210" s="594"/>
      <c r="E210" s="594"/>
      <c r="F210" s="594"/>
      <c r="G210" s="594"/>
      <c r="H210" s="594"/>
      <c r="I210" s="594"/>
      <c r="J210" s="594"/>
      <c r="K210" s="594"/>
      <c r="L210" s="594"/>
      <c r="M210" s="594"/>
      <c r="N210" s="594"/>
      <c r="O210" s="594"/>
      <c r="P210" s="594"/>
      <c r="Q210" s="594"/>
      <c r="R210" s="594"/>
      <c r="S210" s="594"/>
      <c r="T210" s="594"/>
      <c r="U210" s="594"/>
      <c r="V210" s="594"/>
      <c r="W210" s="594"/>
      <c r="X210" s="595"/>
      <c r="Y210" s="590"/>
      <c r="Z210" s="591"/>
      <c r="AA210" s="592"/>
    </row>
    <row r="211" spans="1:52" s="488" customFormat="1" ht="35.25" customHeight="1" x14ac:dyDescent="0.4">
      <c r="A211" s="476"/>
      <c r="B211" s="532" t="s">
        <v>227</v>
      </c>
      <c r="C211" s="593" t="s">
        <v>503</v>
      </c>
      <c r="D211" s="594"/>
      <c r="E211" s="594"/>
      <c r="F211" s="594"/>
      <c r="G211" s="594"/>
      <c r="H211" s="594"/>
      <c r="I211" s="594"/>
      <c r="J211" s="594"/>
      <c r="K211" s="594"/>
      <c r="L211" s="594"/>
      <c r="M211" s="594"/>
      <c r="N211" s="594"/>
      <c r="O211" s="594"/>
      <c r="P211" s="594"/>
      <c r="Q211" s="594"/>
      <c r="R211" s="594"/>
      <c r="S211" s="594"/>
      <c r="T211" s="594"/>
      <c r="U211" s="594"/>
      <c r="V211" s="594"/>
      <c r="W211" s="594"/>
      <c r="X211" s="595"/>
      <c r="Y211" s="590"/>
      <c r="Z211" s="591"/>
      <c r="AA211" s="592"/>
    </row>
    <row r="212" spans="1:52" ht="44.25" customHeight="1" x14ac:dyDescent="0.4">
      <c r="A212" s="476"/>
      <c r="B212" s="532" t="s">
        <v>225</v>
      </c>
      <c r="C212" s="593" t="s">
        <v>502</v>
      </c>
      <c r="D212" s="594"/>
      <c r="E212" s="594"/>
      <c r="F212" s="594"/>
      <c r="G212" s="594"/>
      <c r="H212" s="594"/>
      <c r="I212" s="594"/>
      <c r="J212" s="594"/>
      <c r="K212" s="594"/>
      <c r="L212" s="594"/>
      <c r="M212" s="594"/>
      <c r="N212" s="594"/>
      <c r="O212" s="594"/>
      <c r="P212" s="594"/>
      <c r="Q212" s="594"/>
      <c r="R212" s="594"/>
      <c r="S212" s="594"/>
      <c r="T212" s="594"/>
      <c r="U212" s="594"/>
      <c r="V212" s="594"/>
      <c r="W212" s="594"/>
      <c r="X212" s="595"/>
      <c r="Y212" s="590"/>
      <c r="Z212" s="591"/>
      <c r="AA212" s="592"/>
    </row>
    <row r="213" spans="1:52" ht="33.75" customHeight="1" x14ac:dyDescent="0.4">
      <c r="A213" s="476"/>
      <c r="B213" s="532" t="s">
        <v>265</v>
      </c>
      <c r="C213" s="593" t="s">
        <v>501</v>
      </c>
      <c r="D213" s="594"/>
      <c r="E213" s="594"/>
      <c r="F213" s="594"/>
      <c r="G213" s="594"/>
      <c r="H213" s="594"/>
      <c r="I213" s="594"/>
      <c r="J213" s="594"/>
      <c r="K213" s="594"/>
      <c r="L213" s="594"/>
      <c r="M213" s="594"/>
      <c r="N213" s="594"/>
      <c r="O213" s="594"/>
      <c r="P213" s="594"/>
      <c r="Q213" s="594"/>
      <c r="R213" s="594"/>
      <c r="S213" s="594"/>
      <c r="T213" s="594"/>
      <c r="U213" s="594"/>
      <c r="V213" s="594"/>
      <c r="W213" s="594"/>
      <c r="X213" s="595"/>
      <c r="Y213" s="590"/>
      <c r="Z213" s="591"/>
      <c r="AA213" s="592"/>
    </row>
    <row r="214" spans="1:52" ht="30.75" customHeight="1" thickBot="1" x14ac:dyDescent="0.45">
      <c r="A214" s="476"/>
      <c r="B214" s="533" t="s">
        <v>263</v>
      </c>
      <c r="C214" s="599" t="s">
        <v>500</v>
      </c>
      <c r="D214" s="600"/>
      <c r="E214" s="600"/>
      <c r="F214" s="600"/>
      <c r="G214" s="600"/>
      <c r="H214" s="600"/>
      <c r="I214" s="600"/>
      <c r="J214" s="600"/>
      <c r="K214" s="600"/>
      <c r="L214" s="600"/>
      <c r="M214" s="600"/>
      <c r="N214" s="600"/>
      <c r="O214" s="600"/>
      <c r="P214" s="600"/>
      <c r="Q214" s="600"/>
      <c r="R214" s="600"/>
      <c r="S214" s="600"/>
      <c r="T214" s="600"/>
      <c r="U214" s="600"/>
      <c r="V214" s="600"/>
      <c r="W214" s="600"/>
      <c r="X214" s="601"/>
      <c r="Y214" s="612"/>
      <c r="Z214" s="613"/>
      <c r="AA214" s="614"/>
    </row>
    <row r="215" spans="1:52" ht="19.5" customHeight="1" thickBot="1" x14ac:dyDescent="0.45">
      <c r="A215" s="475" t="s">
        <v>499</v>
      </c>
      <c r="B215" s="475"/>
      <c r="C215" s="499"/>
      <c r="D215" s="499"/>
      <c r="E215" s="499"/>
      <c r="F215" s="499"/>
      <c r="G215" s="499"/>
      <c r="H215" s="499"/>
      <c r="I215" s="499"/>
      <c r="J215" s="475"/>
      <c r="K215" s="475"/>
      <c r="L215" s="475"/>
      <c r="M215" s="475"/>
      <c r="N215" s="475"/>
      <c r="O215" s="475"/>
      <c r="P215" s="475"/>
      <c r="Q215" s="475"/>
      <c r="R215" s="475"/>
      <c r="S215" s="476"/>
      <c r="T215" s="476"/>
      <c r="U215" s="476"/>
      <c r="V215" s="476"/>
      <c r="W215" s="476"/>
      <c r="X215" s="476"/>
      <c r="Y215" s="476"/>
      <c r="Z215" s="476"/>
      <c r="AA215" s="476"/>
    </row>
    <row r="216" spans="1:52" ht="28.5" customHeight="1" x14ac:dyDescent="0.4">
      <c r="A216" s="499"/>
      <c r="B216" s="531" t="s">
        <v>236</v>
      </c>
      <c r="C216" s="602" t="s">
        <v>498</v>
      </c>
      <c r="D216" s="603"/>
      <c r="E216" s="603"/>
      <c r="F216" s="603"/>
      <c r="G216" s="603"/>
      <c r="H216" s="603"/>
      <c r="I216" s="603"/>
      <c r="J216" s="603"/>
      <c r="K216" s="603"/>
      <c r="L216" s="603"/>
      <c r="M216" s="603"/>
      <c r="N216" s="603"/>
      <c r="O216" s="603"/>
      <c r="P216" s="603"/>
      <c r="Q216" s="603"/>
      <c r="R216" s="603"/>
      <c r="S216" s="603"/>
      <c r="T216" s="603"/>
      <c r="U216" s="603"/>
      <c r="V216" s="603"/>
      <c r="W216" s="603"/>
      <c r="X216" s="603"/>
      <c r="Y216" s="605"/>
      <c r="Z216" s="606"/>
      <c r="AA216" s="607"/>
    </row>
    <row r="217" spans="1:52" ht="258" customHeight="1" thickBot="1" x14ac:dyDescent="0.45">
      <c r="A217" s="499"/>
      <c r="B217" s="533" t="s">
        <v>233</v>
      </c>
      <c r="C217" s="671" t="s">
        <v>497</v>
      </c>
      <c r="D217" s="672"/>
      <c r="E217" s="672"/>
      <c r="F217" s="672"/>
      <c r="G217" s="672"/>
      <c r="H217" s="672"/>
      <c r="I217" s="672"/>
      <c r="J217" s="672"/>
      <c r="K217" s="672"/>
      <c r="L217" s="672"/>
      <c r="M217" s="672"/>
      <c r="N217" s="672"/>
      <c r="O217" s="672"/>
      <c r="P217" s="672"/>
      <c r="Q217" s="672"/>
      <c r="R217" s="672"/>
      <c r="S217" s="672"/>
      <c r="T217" s="672"/>
      <c r="U217" s="672"/>
      <c r="V217" s="672"/>
      <c r="W217" s="672"/>
      <c r="X217" s="673"/>
      <c r="Y217" s="612"/>
      <c r="Z217" s="613"/>
      <c r="AA217" s="614"/>
    </row>
    <row r="218" spans="1:52" ht="19.5" customHeight="1" thickBot="1" x14ac:dyDescent="0.45">
      <c r="A218" s="475" t="s">
        <v>496</v>
      </c>
      <c r="B218" s="475"/>
      <c r="C218" s="499"/>
      <c r="D218" s="499"/>
      <c r="E218" s="499"/>
      <c r="F218" s="499"/>
      <c r="G218" s="499"/>
      <c r="H218" s="499"/>
      <c r="I218" s="499"/>
      <c r="J218" s="475"/>
      <c r="K218" s="475"/>
      <c r="L218" s="475"/>
      <c r="M218" s="475"/>
      <c r="N218" s="475"/>
      <c r="O218" s="475"/>
      <c r="P218" s="475"/>
      <c r="Q218" s="475"/>
      <c r="R218" s="475"/>
      <c r="S218" s="476"/>
      <c r="T218" s="476"/>
      <c r="U218" s="476"/>
      <c r="V218" s="476"/>
      <c r="W218" s="476"/>
      <c r="X218" s="476"/>
      <c r="Y218" s="476"/>
      <c r="Z218" s="476"/>
      <c r="AA218" s="476"/>
    </row>
    <row r="219" spans="1:52" ht="37.5" customHeight="1" thickBot="1" x14ac:dyDescent="0.45">
      <c r="A219" s="499"/>
      <c r="B219" s="535" t="s">
        <v>236</v>
      </c>
      <c r="C219" s="649" t="s">
        <v>831</v>
      </c>
      <c r="D219" s="650"/>
      <c r="E219" s="650"/>
      <c r="F219" s="650"/>
      <c r="G219" s="650"/>
      <c r="H219" s="650"/>
      <c r="I219" s="650"/>
      <c r="J219" s="650"/>
      <c r="K219" s="650"/>
      <c r="L219" s="650"/>
      <c r="M219" s="650"/>
      <c r="N219" s="650"/>
      <c r="O219" s="650"/>
      <c r="P219" s="650"/>
      <c r="Q219" s="650"/>
      <c r="R219" s="650"/>
      <c r="S219" s="650"/>
      <c r="T219" s="650"/>
      <c r="U219" s="650"/>
      <c r="V219" s="650"/>
      <c r="W219" s="650"/>
      <c r="X219" s="650"/>
      <c r="Y219" s="646"/>
      <c r="Z219" s="647"/>
      <c r="AA219" s="648"/>
    </row>
    <row r="220" spans="1:52" ht="19.5" customHeight="1" x14ac:dyDescent="0.4">
      <c r="A220" s="499"/>
      <c r="B220" s="491"/>
      <c r="C220" s="508"/>
      <c r="D220" s="508"/>
      <c r="E220" s="508"/>
      <c r="F220" s="508"/>
      <c r="G220" s="508"/>
      <c r="H220" s="508"/>
      <c r="I220" s="508"/>
      <c r="J220" s="508"/>
      <c r="K220" s="508"/>
      <c r="L220" s="508"/>
      <c r="M220" s="508"/>
      <c r="N220" s="508"/>
      <c r="O220" s="508"/>
      <c r="P220" s="508"/>
      <c r="Q220" s="508"/>
      <c r="R220" s="508"/>
      <c r="S220" s="508"/>
      <c r="T220" s="508"/>
      <c r="U220" s="508"/>
      <c r="V220" s="508"/>
      <c r="W220" s="508"/>
      <c r="X220" s="508"/>
      <c r="Y220" s="490"/>
      <c r="Z220" s="490"/>
      <c r="AA220" s="490"/>
    </row>
    <row r="221" spans="1:52" ht="19.5" customHeight="1" x14ac:dyDescent="0.4">
      <c r="A221" s="489"/>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E221" s="505"/>
      <c r="AF221" s="505"/>
      <c r="AG221" s="505"/>
      <c r="AH221" s="505"/>
      <c r="AI221" s="505"/>
      <c r="AJ221" s="505"/>
      <c r="AK221" s="505"/>
      <c r="AL221" s="505"/>
      <c r="AM221" s="505"/>
      <c r="AN221" s="505"/>
      <c r="AO221" s="505"/>
      <c r="AP221" s="505"/>
      <c r="AQ221" s="505"/>
      <c r="AR221" s="505"/>
      <c r="AS221" s="505"/>
      <c r="AT221" s="505"/>
      <c r="AU221" s="505"/>
      <c r="AV221" s="505"/>
      <c r="AW221" s="505"/>
      <c r="AX221" s="505"/>
      <c r="AY221" s="505"/>
      <c r="AZ221" s="505"/>
    </row>
    <row r="222" spans="1:52" s="505" customFormat="1" ht="19.5" customHeight="1" thickBot="1" x14ac:dyDescent="0.45">
      <c r="A222" s="475" t="s">
        <v>495</v>
      </c>
      <c r="B222" s="475"/>
      <c r="C222" s="499"/>
      <c r="D222" s="499"/>
      <c r="E222" s="499"/>
      <c r="F222" s="499"/>
      <c r="G222" s="499"/>
      <c r="H222" s="499"/>
      <c r="I222" s="499"/>
      <c r="J222" s="475"/>
      <c r="K222" s="475"/>
      <c r="L222" s="475"/>
      <c r="M222" s="475"/>
      <c r="N222" s="475"/>
      <c r="O222" s="475"/>
      <c r="P222" s="475"/>
      <c r="Q222" s="475"/>
      <c r="R222" s="475"/>
      <c r="S222" s="476"/>
      <c r="T222" s="476"/>
      <c r="U222" s="476"/>
      <c r="V222" s="476"/>
      <c r="W222" s="476"/>
      <c r="X222" s="476"/>
      <c r="Y222" s="476"/>
      <c r="Z222" s="476"/>
      <c r="AA222" s="476"/>
      <c r="AE222" s="474"/>
      <c r="AF222" s="474"/>
      <c r="AG222" s="474"/>
      <c r="AH222" s="474"/>
      <c r="AI222" s="474"/>
      <c r="AJ222" s="474"/>
      <c r="AK222" s="474"/>
      <c r="AL222" s="474"/>
      <c r="AM222" s="474"/>
      <c r="AN222" s="474"/>
      <c r="AO222" s="474"/>
      <c r="AP222" s="474"/>
      <c r="AQ222" s="474"/>
      <c r="AR222" s="474"/>
      <c r="AS222" s="474"/>
      <c r="AT222" s="474"/>
      <c r="AU222" s="474"/>
      <c r="AV222" s="474"/>
      <c r="AW222" s="474"/>
      <c r="AX222" s="474"/>
      <c r="AY222" s="474"/>
      <c r="AZ222" s="474"/>
    </row>
    <row r="223" spans="1:52" s="505" customFormat="1" ht="58.5" customHeight="1" x14ac:dyDescent="0.4">
      <c r="A223" s="499"/>
      <c r="B223" s="531" t="s">
        <v>236</v>
      </c>
      <c r="C223" s="602" t="s">
        <v>494</v>
      </c>
      <c r="D223" s="603"/>
      <c r="E223" s="603"/>
      <c r="F223" s="603"/>
      <c r="G223" s="603"/>
      <c r="H223" s="603"/>
      <c r="I223" s="603"/>
      <c r="J223" s="603"/>
      <c r="K223" s="603"/>
      <c r="L223" s="603"/>
      <c r="M223" s="603"/>
      <c r="N223" s="603"/>
      <c r="O223" s="603"/>
      <c r="P223" s="603"/>
      <c r="Q223" s="603"/>
      <c r="R223" s="603"/>
      <c r="S223" s="603"/>
      <c r="T223" s="603"/>
      <c r="U223" s="603"/>
      <c r="V223" s="603"/>
      <c r="W223" s="603"/>
      <c r="X223" s="604"/>
      <c r="Y223" s="605"/>
      <c r="Z223" s="606"/>
      <c r="AA223" s="607"/>
      <c r="AE223" s="474"/>
      <c r="AF223" s="474"/>
      <c r="AG223" s="474"/>
      <c r="AH223" s="474"/>
      <c r="AI223" s="474"/>
      <c r="AJ223" s="474"/>
      <c r="AK223" s="474"/>
      <c r="AL223" s="474"/>
      <c r="AM223" s="474"/>
      <c r="AN223" s="474"/>
      <c r="AO223" s="474"/>
      <c r="AP223" s="474"/>
      <c r="AQ223" s="474"/>
      <c r="AR223" s="474"/>
      <c r="AS223" s="474"/>
      <c r="AT223" s="474"/>
      <c r="AU223" s="474"/>
      <c r="AV223" s="474"/>
      <c r="AW223" s="474"/>
      <c r="AX223" s="474"/>
      <c r="AY223" s="474"/>
      <c r="AZ223" s="474"/>
    </row>
    <row r="224" spans="1:52" s="505" customFormat="1" ht="57" customHeight="1" x14ac:dyDescent="0.4">
      <c r="A224" s="499"/>
      <c r="B224" s="532" t="s">
        <v>233</v>
      </c>
      <c r="C224" s="593" t="s">
        <v>493</v>
      </c>
      <c r="D224" s="594"/>
      <c r="E224" s="594"/>
      <c r="F224" s="594"/>
      <c r="G224" s="594"/>
      <c r="H224" s="594"/>
      <c r="I224" s="594"/>
      <c r="J224" s="594"/>
      <c r="K224" s="594"/>
      <c r="L224" s="594"/>
      <c r="M224" s="594"/>
      <c r="N224" s="594"/>
      <c r="O224" s="594"/>
      <c r="P224" s="594"/>
      <c r="Q224" s="594"/>
      <c r="R224" s="594"/>
      <c r="S224" s="594"/>
      <c r="T224" s="594"/>
      <c r="U224" s="594"/>
      <c r="V224" s="594"/>
      <c r="W224" s="594"/>
      <c r="X224" s="595"/>
      <c r="Y224" s="590"/>
      <c r="Z224" s="591"/>
      <c r="AA224" s="592"/>
      <c r="AE224" s="474"/>
      <c r="AF224" s="474"/>
      <c r="AG224" s="474"/>
      <c r="AH224" s="474"/>
      <c r="AI224" s="474"/>
      <c r="AJ224" s="474"/>
      <c r="AK224" s="474"/>
      <c r="AL224" s="474"/>
      <c r="AM224" s="474"/>
      <c r="AN224" s="474"/>
      <c r="AO224" s="474"/>
      <c r="AP224" s="474"/>
      <c r="AQ224" s="474"/>
      <c r="AR224" s="474"/>
      <c r="AS224" s="474"/>
      <c r="AT224" s="474"/>
      <c r="AU224" s="474"/>
      <c r="AV224" s="474"/>
      <c r="AW224" s="474"/>
      <c r="AX224" s="474"/>
      <c r="AY224" s="474"/>
      <c r="AZ224" s="474"/>
    </row>
    <row r="225" spans="1:27" ht="57.75" customHeight="1" x14ac:dyDescent="0.4">
      <c r="A225" s="499"/>
      <c r="B225" s="532" t="s">
        <v>231</v>
      </c>
      <c r="C225" s="593" t="s">
        <v>492</v>
      </c>
      <c r="D225" s="594"/>
      <c r="E225" s="594"/>
      <c r="F225" s="594"/>
      <c r="G225" s="594"/>
      <c r="H225" s="594"/>
      <c r="I225" s="594"/>
      <c r="J225" s="594"/>
      <c r="K225" s="594"/>
      <c r="L225" s="594"/>
      <c r="M225" s="594"/>
      <c r="N225" s="594"/>
      <c r="O225" s="594"/>
      <c r="P225" s="594"/>
      <c r="Q225" s="594"/>
      <c r="R225" s="594"/>
      <c r="S225" s="594"/>
      <c r="T225" s="594"/>
      <c r="U225" s="594"/>
      <c r="V225" s="594"/>
      <c r="W225" s="594"/>
      <c r="X225" s="595"/>
      <c r="Y225" s="590"/>
      <c r="Z225" s="591"/>
      <c r="AA225" s="592"/>
    </row>
    <row r="226" spans="1:27" ht="36.75" customHeight="1" x14ac:dyDescent="0.4">
      <c r="A226" s="499"/>
      <c r="B226" s="532" t="s">
        <v>227</v>
      </c>
      <c r="C226" s="593" t="s">
        <v>491</v>
      </c>
      <c r="D226" s="594"/>
      <c r="E226" s="594"/>
      <c r="F226" s="594"/>
      <c r="G226" s="594"/>
      <c r="H226" s="594"/>
      <c r="I226" s="594"/>
      <c r="J226" s="594"/>
      <c r="K226" s="594"/>
      <c r="L226" s="594"/>
      <c r="M226" s="594"/>
      <c r="N226" s="594"/>
      <c r="O226" s="594"/>
      <c r="P226" s="594"/>
      <c r="Q226" s="594"/>
      <c r="R226" s="594"/>
      <c r="S226" s="594"/>
      <c r="T226" s="594"/>
      <c r="U226" s="594"/>
      <c r="V226" s="594"/>
      <c r="W226" s="594"/>
      <c r="X226" s="595"/>
      <c r="Y226" s="590"/>
      <c r="Z226" s="591"/>
      <c r="AA226" s="592"/>
    </row>
    <row r="227" spans="1:27" ht="52.5" customHeight="1" x14ac:dyDescent="0.4">
      <c r="A227" s="499"/>
      <c r="B227" s="532" t="s">
        <v>225</v>
      </c>
      <c r="C227" s="593" t="s">
        <v>490</v>
      </c>
      <c r="D227" s="594"/>
      <c r="E227" s="594"/>
      <c r="F227" s="594"/>
      <c r="G227" s="594"/>
      <c r="H227" s="594"/>
      <c r="I227" s="594"/>
      <c r="J227" s="594"/>
      <c r="K227" s="594"/>
      <c r="L227" s="594"/>
      <c r="M227" s="594"/>
      <c r="N227" s="594"/>
      <c r="O227" s="594"/>
      <c r="P227" s="594"/>
      <c r="Q227" s="594"/>
      <c r="R227" s="594"/>
      <c r="S227" s="594"/>
      <c r="T227" s="594"/>
      <c r="U227" s="594"/>
      <c r="V227" s="594"/>
      <c r="W227" s="594"/>
      <c r="X227" s="595"/>
      <c r="Y227" s="590"/>
      <c r="Z227" s="591"/>
      <c r="AA227" s="592"/>
    </row>
    <row r="228" spans="1:27" ht="94.5" customHeight="1" x14ac:dyDescent="0.4">
      <c r="A228" s="499"/>
      <c r="B228" s="532" t="s">
        <v>265</v>
      </c>
      <c r="C228" s="593" t="s">
        <v>489</v>
      </c>
      <c r="D228" s="594"/>
      <c r="E228" s="594"/>
      <c r="F228" s="594"/>
      <c r="G228" s="594"/>
      <c r="H228" s="594"/>
      <c r="I228" s="594"/>
      <c r="J228" s="594"/>
      <c r="K228" s="594"/>
      <c r="L228" s="594"/>
      <c r="M228" s="594"/>
      <c r="N228" s="594"/>
      <c r="O228" s="594"/>
      <c r="P228" s="594"/>
      <c r="Q228" s="594"/>
      <c r="R228" s="594"/>
      <c r="S228" s="594"/>
      <c r="T228" s="594"/>
      <c r="U228" s="594"/>
      <c r="V228" s="594"/>
      <c r="W228" s="594"/>
      <c r="X228" s="595"/>
      <c r="Y228" s="590"/>
      <c r="Z228" s="591"/>
      <c r="AA228" s="592"/>
    </row>
    <row r="229" spans="1:27" ht="36" customHeight="1" thickBot="1" x14ac:dyDescent="0.45">
      <c r="A229" s="499"/>
      <c r="B229" s="533" t="s">
        <v>263</v>
      </c>
      <c r="C229" s="599" t="s">
        <v>488</v>
      </c>
      <c r="D229" s="600"/>
      <c r="E229" s="600"/>
      <c r="F229" s="600"/>
      <c r="G229" s="600"/>
      <c r="H229" s="600"/>
      <c r="I229" s="600"/>
      <c r="J229" s="600"/>
      <c r="K229" s="600"/>
      <c r="L229" s="600"/>
      <c r="M229" s="600"/>
      <c r="N229" s="600"/>
      <c r="O229" s="600"/>
      <c r="P229" s="600"/>
      <c r="Q229" s="600"/>
      <c r="R229" s="600"/>
      <c r="S229" s="600"/>
      <c r="T229" s="600"/>
      <c r="U229" s="600"/>
      <c r="V229" s="600"/>
      <c r="W229" s="600"/>
      <c r="X229" s="601"/>
      <c r="Y229" s="612"/>
      <c r="Z229" s="613"/>
      <c r="AA229" s="614"/>
    </row>
    <row r="230" spans="1:27" ht="19.5" customHeight="1" thickBot="1" x14ac:dyDescent="0.45">
      <c r="A230" s="475" t="s">
        <v>487</v>
      </c>
      <c r="B230" s="475"/>
      <c r="C230" s="499"/>
      <c r="D230" s="499"/>
      <c r="E230" s="499"/>
      <c r="F230" s="499"/>
      <c r="G230" s="499"/>
      <c r="H230" s="499"/>
      <c r="I230" s="499"/>
      <c r="J230" s="475"/>
      <c r="K230" s="475"/>
      <c r="L230" s="475"/>
      <c r="M230" s="475"/>
      <c r="N230" s="475"/>
      <c r="O230" s="475"/>
      <c r="P230" s="475"/>
      <c r="Q230" s="475"/>
      <c r="R230" s="475"/>
      <c r="S230" s="476"/>
      <c r="T230" s="476"/>
      <c r="U230" s="476"/>
      <c r="V230" s="476"/>
      <c r="W230" s="476"/>
      <c r="X230" s="476"/>
      <c r="Y230" s="476"/>
      <c r="Z230" s="476"/>
      <c r="AA230" s="476"/>
    </row>
    <row r="231" spans="1:27" ht="84" customHeight="1" thickBot="1" x14ac:dyDescent="0.45">
      <c r="A231" s="499"/>
      <c r="B231" s="535" t="s">
        <v>236</v>
      </c>
      <c r="C231" s="649" t="s">
        <v>486</v>
      </c>
      <c r="D231" s="650"/>
      <c r="E231" s="650"/>
      <c r="F231" s="650"/>
      <c r="G231" s="650"/>
      <c r="H231" s="650"/>
      <c r="I231" s="650"/>
      <c r="J231" s="650"/>
      <c r="K231" s="650"/>
      <c r="L231" s="650"/>
      <c r="M231" s="650"/>
      <c r="N231" s="650"/>
      <c r="O231" s="650"/>
      <c r="P231" s="650"/>
      <c r="Q231" s="650"/>
      <c r="R231" s="650"/>
      <c r="S231" s="650"/>
      <c r="T231" s="650"/>
      <c r="U231" s="650"/>
      <c r="V231" s="650"/>
      <c r="W231" s="650"/>
      <c r="X231" s="650"/>
      <c r="Y231" s="646"/>
      <c r="Z231" s="647"/>
      <c r="AA231" s="648"/>
    </row>
    <row r="232" spans="1:27" ht="19.5" customHeight="1" thickBot="1" x14ac:dyDescent="0.45">
      <c r="A232" s="475" t="s">
        <v>485</v>
      </c>
      <c r="B232" s="475"/>
      <c r="C232" s="499"/>
      <c r="D232" s="499"/>
      <c r="E232" s="499"/>
      <c r="F232" s="499"/>
      <c r="G232" s="499"/>
      <c r="H232" s="499"/>
      <c r="I232" s="499"/>
      <c r="J232" s="475"/>
      <c r="K232" s="475"/>
      <c r="L232" s="475"/>
      <c r="M232" s="475"/>
      <c r="N232" s="475"/>
      <c r="O232" s="475"/>
      <c r="P232" s="475"/>
      <c r="Q232" s="475"/>
      <c r="R232" s="475"/>
      <c r="S232" s="476"/>
      <c r="T232" s="476"/>
      <c r="U232" s="476"/>
      <c r="V232" s="476"/>
      <c r="W232" s="476"/>
      <c r="X232" s="476"/>
      <c r="Y232" s="476"/>
      <c r="Z232" s="476"/>
      <c r="AA232" s="476"/>
    </row>
    <row r="233" spans="1:27" ht="79.5" customHeight="1" thickBot="1" x14ac:dyDescent="0.45">
      <c r="A233" s="499"/>
      <c r="B233" s="535" t="s">
        <v>236</v>
      </c>
      <c r="C233" s="649" t="s">
        <v>484</v>
      </c>
      <c r="D233" s="650"/>
      <c r="E233" s="650"/>
      <c r="F233" s="650"/>
      <c r="G233" s="650"/>
      <c r="H233" s="650"/>
      <c r="I233" s="650"/>
      <c r="J233" s="650"/>
      <c r="K233" s="650"/>
      <c r="L233" s="650"/>
      <c r="M233" s="650"/>
      <c r="N233" s="650"/>
      <c r="O233" s="650"/>
      <c r="P233" s="650"/>
      <c r="Q233" s="650"/>
      <c r="R233" s="650"/>
      <c r="S233" s="650"/>
      <c r="T233" s="650"/>
      <c r="U233" s="650"/>
      <c r="V233" s="650"/>
      <c r="W233" s="650"/>
      <c r="X233" s="650"/>
      <c r="Y233" s="646"/>
      <c r="Z233" s="647"/>
      <c r="AA233" s="648"/>
    </row>
    <row r="234" spans="1:27" ht="19.5" customHeight="1" thickBot="1" x14ac:dyDescent="0.45">
      <c r="A234" s="475" t="s">
        <v>483</v>
      </c>
      <c r="B234" s="475"/>
      <c r="C234" s="499"/>
      <c r="D234" s="499"/>
      <c r="E234" s="499"/>
      <c r="F234" s="499"/>
      <c r="G234" s="499"/>
      <c r="H234" s="499"/>
      <c r="I234" s="499"/>
      <c r="J234" s="475"/>
      <c r="K234" s="475"/>
      <c r="L234" s="475"/>
      <c r="M234" s="475"/>
      <c r="N234" s="475"/>
      <c r="O234" s="475"/>
      <c r="P234" s="475"/>
      <c r="Q234" s="475"/>
      <c r="R234" s="475"/>
      <c r="S234" s="476"/>
      <c r="T234" s="476"/>
      <c r="U234" s="476"/>
      <c r="V234" s="476"/>
      <c r="W234" s="476"/>
      <c r="X234" s="476"/>
      <c r="Y234" s="476"/>
      <c r="Z234" s="476"/>
      <c r="AA234" s="476"/>
    </row>
    <row r="235" spans="1:27" ht="69" customHeight="1" x14ac:dyDescent="0.4">
      <c r="A235" s="499"/>
      <c r="B235" s="531" t="s">
        <v>236</v>
      </c>
      <c r="C235" s="602" t="s">
        <v>482</v>
      </c>
      <c r="D235" s="603"/>
      <c r="E235" s="603"/>
      <c r="F235" s="603"/>
      <c r="G235" s="603"/>
      <c r="H235" s="603"/>
      <c r="I235" s="603"/>
      <c r="J235" s="603"/>
      <c r="K235" s="603"/>
      <c r="L235" s="603"/>
      <c r="M235" s="603"/>
      <c r="N235" s="603"/>
      <c r="O235" s="603"/>
      <c r="P235" s="603"/>
      <c r="Q235" s="603"/>
      <c r="R235" s="603"/>
      <c r="S235" s="603"/>
      <c r="T235" s="603"/>
      <c r="U235" s="603"/>
      <c r="V235" s="603"/>
      <c r="W235" s="603"/>
      <c r="X235" s="603"/>
      <c r="Y235" s="605"/>
      <c r="Z235" s="606"/>
      <c r="AA235" s="607"/>
    </row>
    <row r="236" spans="1:27" ht="32.25" customHeight="1" thickBot="1" x14ac:dyDescent="0.45">
      <c r="A236" s="499"/>
      <c r="B236" s="533" t="s">
        <v>233</v>
      </c>
      <c r="C236" s="599" t="s">
        <v>481</v>
      </c>
      <c r="D236" s="600"/>
      <c r="E236" s="600"/>
      <c r="F236" s="600"/>
      <c r="G236" s="600"/>
      <c r="H236" s="600"/>
      <c r="I236" s="600"/>
      <c r="J236" s="600"/>
      <c r="K236" s="600"/>
      <c r="L236" s="600"/>
      <c r="M236" s="600"/>
      <c r="N236" s="600"/>
      <c r="O236" s="600"/>
      <c r="P236" s="600"/>
      <c r="Q236" s="600"/>
      <c r="R236" s="600"/>
      <c r="S236" s="600"/>
      <c r="T236" s="600"/>
      <c r="U236" s="600"/>
      <c r="V236" s="600"/>
      <c r="W236" s="600"/>
      <c r="X236" s="600"/>
      <c r="Y236" s="612"/>
      <c r="Z236" s="613"/>
      <c r="AA236" s="614"/>
    </row>
    <row r="237" spans="1:27" ht="20.25" customHeight="1" x14ac:dyDescent="0.4">
      <c r="A237" s="474" t="s">
        <v>480</v>
      </c>
      <c r="B237" s="474"/>
      <c r="C237" s="474"/>
      <c r="D237" s="474"/>
      <c r="E237" s="474"/>
      <c r="F237" s="474"/>
      <c r="G237" s="474"/>
      <c r="H237" s="474"/>
      <c r="I237" s="474"/>
      <c r="J237" s="474"/>
      <c r="K237" s="474"/>
      <c r="L237" s="474"/>
      <c r="M237" s="474"/>
      <c r="N237" s="474"/>
      <c r="O237" s="474"/>
      <c r="P237" s="474"/>
      <c r="Q237" s="474"/>
      <c r="R237" s="474"/>
    </row>
    <row r="238" spans="1:27" ht="20.25" customHeight="1" x14ac:dyDescent="0.4">
      <c r="A238" s="474"/>
      <c r="B238" s="474"/>
      <c r="C238" s="474"/>
      <c r="D238" s="474"/>
      <c r="E238" s="474"/>
      <c r="F238" s="474"/>
      <c r="G238" s="474"/>
      <c r="H238" s="474" t="s">
        <v>479</v>
      </c>
      <c r="I238" s="474"/>
      <c r="J238" s="474"/>
      <c r="K238" s="474"/>
      <c r="L238" s="474"/>
      <c r="M238" s="474"/>
      <c r="N238" s="474"/>
      <c r="O238" s="474"/>
      <c r="P238" s="474"/>
      <c r="Q238" s="474"/>
      <c r="R238" s="474"/>
    </row>
    <row r="239" spans="1:27" ht="19.5" customHeight="1" thickBot="1" x14ac:dyDescent="0.45">
      <c r="A239" s="475" t="s">
        <v>478</v>
      </c>
      <c r="B239" s="475"/>
      <c r="C239" s="499"/>
      <c r="D239" s="499"/>
      <c r="E239" s="499"/>
      <c r="F239" s="499"/>
      <c r="G239" s="499"/>
      <c r="H239" s="499"/>
      <c r="I239" s="499"/>
      <c r="J239" s="475"/>
      <c r="K239" s="475"/>
      <c r="L239" s="475"/>
      <c r="M239" s="475"/>
      <c r="N239" s="475"/>
      <c r="O239" s="475"/>
      <c r="P239" s="475"/>
      <c r="Q239" s="475"/>
      <c r="R239" s="475"/>
      <c r="S239" s="476"/>
      <c r="T239" s="476"/>
      <c r="U239" s="476"/>
      <c r="V239" s="476"/>
      <c r="W239" s="476"/>
      <c r="X239" s="476"/>
      <c r="Y239" s="476"/>
      <c r="Z239" s="493"/>
      <c r="AA239" s="493"/>
    </row>
    <row r="240" spans="1:27" ht="54.75" customHeight="1" x14ac:dyDescent="0.4">
      <c r="A240" s="499"/>
      <c r="B240" s="531" t="s">
        <v>236</v>
      </c>
      <c r="C240" s="602" t="s">
        <v>477</v>
      </c>
      <c r="D240" s="603"/>
      <c r="E240" s="603"/>
      <c r="F240" s="603"/>
      <c r="G240" s="603"/>
      <c r="H240" s="603"/>
      <c r="I240" s="603"/>
      <c r="J240" s="603"/>
      <c r="K240" s="603"/>
      <c r="L240" s="603"/>
      <c r="M240" s="603"/>
      <c r="N240" s="603"/>
      <c r="O240" s="603"/>
      <c r="P240" s="603"/>
      <c r="Q240" s="603"/>
      <c r="R240" s="603"/>
      <c r="S240" s="603"/>
      <c r="T240" s="603"/>
      <c r="U240" s="603"/>
      <c r="V240" s="603"/>
      <c r="W240" s="603"/>
      <c r="X240" s="604"/>
      <c r="Y240" s="605"/>
      <c r="Z240" s="606"/>
      <c r="AA240" s="607"/>
    </row>
    <row r="241" spans="1:27" ht="36" customHeight="1" x14ac:dyDescent="0.4">
      <c r="A241" s="499"/>
      <c r="B241" s="532" t="s">
        <v>233</v>
      </c>
      <c r="C241" s="593" t="s">
        <v>476</v>
      </c>
      <c r="D241" s="594"/>
      <c r="E241" s="594"/>
      <c r="F241" s="594"/>
      <c r="G241" s="594"/>
      <c r="H241" s="594"/>
      <c r="I241" s="594"/>
      <c r="J241" s="594"/>
      <c r="K241" s="594"/>
      <c r="L241" s="594"/>
      <c r="M241" s="594"/>
      <c r="N241" s="594"/>
      <c r="O241" s="594"/>
      <c r="P241" s="594"/>
      <c r="Q241" s="594"/>
      <c r="R241" s="594"/>
      <c r="S241" s="594"/>
      <c r="T241" s="594"/>
      <c r="U241" s="594"/>
      <c r="V241" s="594"/>
      <c r="W241" s="594"/>
      <c r="X241" s="595"/>
      <c r="Y241" s="590"/>
      <c r="Z241" s="591"/>
      <c r="AA241" s="592"/>
    </row>
    <row r="242" spans="1:27" ht="51.75" customHeight="1" x14ac:dyDescent="0.4">
      <c r="A242" s="499"/>
      <c r="B242" s="532" t="s">
        <v>231</v>
      </c>
      <c r="C242" s="593" t="s">
        <v>475</v>
      </c>
      <c r="D242" s="594"/>
      <c r="E242" s="594"/>
      <c r="F242" s="594"/>
      <c r="G242" s="594"/>
      <c r="H242" s="594"/>
      <c r="I242" s="594"/>
      <c r="J242" s="594"/>
      <c r="K242" s="594"/>
      <c r="L242" s="594"/>
      <c r="M242" s="594"/>
      <c r="N242" s="594"/>
      <c r="O242" s="594"/>
      <c r="P242" s="594"/>
      <c r="Q242" s="594"/>
      <c r="R242" s="594"/>
      <c r="S242" s="594"/>
      <c r="T242" s="594"/>
      <c r="U242" s="594"/>
      <c r="V242" s="594"/>
      <c r="W242" s="594"/>
      <c r="X242" s="595"/>
      <c r="Y242" s="590"/>
      <c r="Z242" s="591"/>
      <c r="AA242" s="592"/>
    </row>
    <row r="243" spans="1:27" ht="34.5" customHeight="1" thickBot="1" x14ac:dyDescent="0.45">
      <c r="A243" s="499"/>
      <c r="B243" s="533" t="s">
        <v>227</v>
      </c>
      <c r="C243" s="599" t="s">
        <v>474</v>
      </c>
      <c r="D243" s="600"/>
      <c r="E243" s="600"/>
      <c r="F243" s="600"/>
      <c r="G243" s="600"/>
      <c r="H243" s="600"/>
      <c r="I243" s="600"/>
      <c r="J243" s="600"/>
      <c r="K243" s="600"/>
      <c r="L243" s="600"/>
      <c r="M243" s="600"/>
      <c r="N243" s="600"/>
      <c r="O243" s="600"/>
      <c r="P243" s="600"/>
      <c r="Q243" s="600"/>
      <c r="R243" s="600"/>
      <c r="S243" s="600"/>
      <c r="T243" s="600"/>
      <c r="U243" s="600"/>
      <c r="V243" s="600"/>
      <c r="W243" s="600"/>
      <c r="X243" s="601"/>
      <c r="Y243" s="612"/>
      <c r="Z243" s="613"/>
      <c r="AA243" s="614"/>
    </row>
    <row r="244" spans="1:27" ht="20.25" customHeight="1" thickBot="1" x14ac:dyDescent="0.45">
      <c r="A244" s="474"/>
      <c r="B244" s="670" t="s">
        <v>473</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row>
    <row r="245" spans="1:27" ht="75" customHeight="1" x14ac:dyDescent="0.4">
      <c r="A245" s="499"/>
      <c r="B245" s="531" t="s">
        <v>225</v>
      </c>
      <c r="C245" s="602" t="s">
        <v>472</v>
      </c>
      <c r="D245" s="603"/>
      <c r="E245" s="603"/>
      <c r="F245" s="603"/>
      <c r="G245" s="603"/>
      <c r="H245" s="603"/>
      <c r="I245" s="603"/>
      <c r="J245" s="603"/>
      <c r="K245" s="603"/>
      <c r="L245" s="603"/>
      <c r="M245" s="603"/>
      <c r="N245" s="603"/>
      <c r="O245" s="603"/>
      <c r="P245" s="603"/>
      <c r="Q245" s="603"/>
      <c r="R245" s="603"/>
      <c r="S245" s="603"/>
      <c r="T245" s="603"/>
      <c r="U245" s="603"/>
      <c r="V245" s="603"/>
      <c r="W245" s="603"/>
      <c r="X245" s="604"/>
      <c r="Y245" s="605"/>
      <c r="Z245" s="606"/>
      <c r="AA245" s="607"/>
    </row>
    <row r="246" spans="1:27" ht="34.5" customHeight="1" x14ac:dyDescent="0.4">
      <c r="A246" s="499"/>
      <c r="B246" s="532" t="s">
        <v>265</v>
      </c>
      <c r="C246" s="593" t="s">
        <v>471</v>
      </c>
      <c r="D246" s="594"/>
      <c r="E246" s="594"/>
      <c r="F246" s="594"/>
      <c r="G246" s="594"/>
      <c r="H246" s="594"/>
      <c r="I246" s="594"/>
      <c r="J246" s="594"/>
      <c r="K246" s="594"/>
      <c r="L246" s="594"/>
      <c r="M246" s="594"/>
      <c r="N246" s="594"/>
      <c r="O246" s="594"/>
      <c r="P246" s="594"/>
      <c r="Q246" s="594"/>
      <c r="R246" s="594"/>
      <c r="S246" s="594"/>
      <c r="T246" s="594"/>
      <c r="U246" s="594"/>
      <c r="V246" s="594"/>
      <c r="W246" s="594"/>
      <c r="X246" s="595"/>
      <c r="Y246" s="590"/>
      <c r="Z246" s="591"/>
      <c r="AA246" s="592"/>
    </row>
    <row r="247" spans="1:27" ht="50.25" customHeight="1" x14ac:dyDescent="0.4">
      <c r="A247" s="499"/>
      <c r="B247" s="532" t="s">
        <v>323</v>
      </c>
      <c r="C247" s="593" t="s">
        <v>470</v>
      </c>
      <c r="D247" s="594"/>
      <c r="E247" s="594"/>
      <c r="F247" s="594"/>
      <c r="G247" s="594"/>
      <c r="H247" s="594"/>
      <c r="I247" s="594"/>
      <c r="J247" s="594"/>
      <c r="K247" s="594"/>
      <c r="L247" s="594"/>
      <c r="M247" s="594"/>
      <c r="N247" s="594"/>
      <c r="O247" s="594"/>
      <c r="P247" s="594"/>
      <c r="Q247" s="594"/>
      <c r="R247" s="594"/>
      <c r="S247" s="594"/>
      <c r="T247" s="594"/>
      <c r="U247" s="594"/>
      <c r="V247" s="594"/>
      <c r="W247" s="594"/>
      <c r="X247" s="595"/>
      <c r="Y247" s="590"/>
      <c r="Z247" s="591"/>
      <c r="AA247" s="592"/>
    </row>
    <row r="248" spans="1:27" ht="36.75" customHeight="1" thickBot="1" x14ac:dyDescent="0.45">
      <c r="A248" s="499"/>
      <c r="B248" s="533" t="s">
        <v>261</v>
      </c>
      <c r="C248" s="599" t="s">
        <v>469</v>
      </c>
      <c r="D248" s="600"/>
      <c r="E248" s="600"/>
      <c r="F248" s="600"/>
      <c r="G248" s="600"/>
      <c r="H248" s="600"/>
      <c r="I248" s="600"/>
      <c r="J248" s="600"/>
      <c r="K248" s="600"/>
      <c r="L248" s="600"/>
      <c r="M248" s="600"/>
      <c r="N248" s="600"/>
      <c r="O248" s="600"/>
      <c r="P248" s="600"/>
      <c r="Q248" s="600"/>
      <c r="R248" s="600"/>
      <c r="S248" s="600"/>
      <c r="T248" s="600"/>
      <c r="U248" s="600"/>
      <c r="V248" s="600"/>
      <c r="W248" s="600"/>
      <c r="X248" s="601"/>
      <c r="Y248" s="612"/>
      <c r="Z248" s="613"/>
      <c r="AA248" s="614"/>
    </row>
    <row r="249" spans="1:27" ht="19.5" customHeight="1" thickBot="1" x14ac:dyDescent="0.45">
      <c r="A249" s="475" t="s">
        <v>468</v>
      </c>
      <c r="B249" s="475"/>
      <c r="C249" s="499"/>
      <c r="D249" s="499"/>
      <c r="E249" s="499"/>
      <c r="F249" s="499"/>
      <c r="G249" s="499"/>
      <c r="H249" s="499"/>
      <c r="I249" s="499"/>
      <c r="J249" s="475"/>
      <c r="K249" s="475"/>
      <c r="L249" s="475"/>
      <c r="M249" s="475"/>
      <c r="N249" s="475"/>
      <c r="O249" s="475"/>
      <c r="P249" s="475"/>
      <c r="Q249" s="475"/>
      <c r="R249" s="475"/>
      <c r="S249" s="476"/>
      <c r="T249" s="476"/>
      <c r="U249" s="476"/>
      <c r="V249" s="476"/>
      <c r="W249" s="476"/>
      <c r="X249" s="476"/>
      <c r="Y249" s="476"/>
      <c r="Z249" s="493"/>
      <c r="AA249" s="493"/>
    </row>
    <row r="250" spans="1:27" ht="33" customHeight="1" x14ac:dyDescent="0.4">
      <c r="A250" s="499"/>
      <c r="B250" s="531" t="s">
        <v>236</v>
      </c>
      <c r="C250" s="602" t="s">
        <v>467</v>
      </c>
      <c r="D250" s="603"/>
      <c r="E250" s="603"/>
      <c r="F250" s="603"/>
      <c r="G250" s="603"/>
      <c r="H250" s="603"/>
      <c r="I250" s="603"/>
      <c r="J250" s="603"/>
      <c r="K250" s="603"/>
      <c r="L250" s="603"/>
      <c r="M250" s="603"/>
      <c r="N250" s="603"/>
      <c r="O250" s="603"/>
      <c r="P250" s="603"/>
      <c r="Q250" s="603"/>
      <c r="R250" s="603"/>
      <c r="S250" s="603"/>
      <c r="T250" s="603"/>
      <c r="U250" s="603"/>
      <c r="V250" s="603"/>
      <c r="W250" s="603"/>
      <c r="X250" s="604"/>
      <c r="Y250" s="605"/>
      <c r="Z250" s="606"/>
      <c r="AA250" s="607"/>
    </row>
    <row r="251" spans="1:27" ht="33" customHeight="1" x14ac:dyDescent="0.4">
      <c r="A251" s="499"/>
      <c r="B251" s="532" t="s">
        <v>233</v>
      </c>
      <c r="C251" s="593" t="s">
        <v>466</v>
      </c>
      <c r="D251" s="594"/>
      <c r="E251" s="594"/>
      <c r="F251" s="594"/>
      <c r="G251" s="594"/>
      <c r="H251" s="594"/>
      <c r="I251" s="594"/>
      <c r="J251" s="594"/>
      <c r="K251" s="594"/>
      <c r="L251" s="594"/>
      <c r="M251" s="594"/>
      <c r="N251" s="594"/>
      <c r="O251" s="594"/>
      <c r="P251" s="594"/>
      <c r="Q251" s="594"/>
      <c r="R251" s="594"/>
      <c r="S251" s="594"/>
      <c r="T251" s="594"/>
      <c r="U251" s="594"/>
      <c r="V251" s="594"/>
      <c r="W251" s="594"/>
      <c r="X251" s="595"/>
      <c r="Y251" s="590"/>
      <c r="Z251" s="591"/>
      <c r="AA251" s="592"/>
    </row>
    <row r="252" spans="1:27" ht="34.5" customHeight="1" x14ac:dyDescent="0.4">
      <c r="A252" s="499"/>
      <c r="B252" s="532" t="s">
        <v>231</v>
      </c>
      <c r="C252" s="593" t="s">
        <v>465</v>
      </c>
      <c r="D252" s="594"/>
      <c r="E252" s="594"/>
      <c r="F252" s="594"/>
      <c r="G252" s="594"/>
      <c r="H252" s="594"/>
      <c r="I252" s="594"/>
      <c r="J252" s="594"/>
      <c r="K252" s="594"/>
      <c r="L252" s="594"/>
      <c r="M252" s="594"/>
      <c r="N252" s="594"/>
      <c r="O252" s="594"/>
      <c r="P252" s="594"/>
      <c r="Q252" s="594"/>
      <c r="R252" s="594"/>
      <c r="S252" s="594"/>
      <c r="T252" s="594"/>
      <c r="U252" s="594"/>
      <c r="V252" s="594"/>
      <c r="W252" s="594"/>
      <c r="X252" s="595"/>
      <c r="Y252" s="590"/>
      <c r="Z252" s="591"/>
      <c r="AA252" s="592"/>
    </row>
    <row r="253" spans="1:27" ht="30.75" customHeight="1" x14ac:dyDescent="0.4">
      <c r="A253" s="499"/>
      <c r="B253" s="532" t="s">
        <v>227</v>
      </c>
      <c r="C253" s="593" t="s">
        <v>464</v>
      </c>
      <c r="D253" s="594"/>
      <c r="E253" s="594"/>
      <c r="F253" s="594"/>
      <c r="G253" s="594"/>
      <c r="H253" s="594"/>
      <c r="I253" s="594"/>
      <c r="J253" s="594"/>
      <c r="K253" s="594"/>
      <c r="L253" s="594"/>
      <c r="M253" s="594"/>
      <c r="N253" s="594"/>
      <c r="O253" s="594"/>
      <c r="P253" s="594"/>
      <c r="Q253" s="594"/>
      <c r="R253" s="594"/>
      <c r="S253" s="594"/>
      <c r="T253" s="594"/>
      <c r="U253" s="594"/>
      <c r="V253" s="594"/>
      <c r="W253" s="594"/>
      <c r="X253" s="595"/>
      <c r="Y253" s="590"/>
      <c r="Z253" s="591"/>
      <c r="AA253" s="592"/>
    </row>
    <row r="254" spans="1:27" ht="28.5" customHeight="1" thickBot="1" x14ac:dyDescent="0.45">
      <c r="A254" s="499"/>
      <c r="B254" s="533" t="s">
        <v>225</v>
      </c>
      <c r="C254" s="599" t="s">
        <v>463</v>
      </c>
      <c r="D254" s="600"/>
      <c r="E254" s="600"/>
      <c r="F254" s="600"/>
      <c r="G254" s="600"/>
      <c r="H254" s="600"/>
      <c r="I254" s="600"/>
      <c r="J254" s="600"/>
      <c r="K254" s="600"/>
      <c r="L254" s="600"/>
      <c r="M254" s="600"/>
      <c r="N254" s="600"/>
      <c r="O254" s="600"/>
      <c r="P254" s="600"/>
      <c r="Q254" s="600"/>
      <c r="R254" s="600"/>
      <c r="S254" s="600"/>
      <c r="T254" s="600"/>
      <c r="U254" s="600"/>
      <c r="V254" s="600"/>
      <c r="W254" s="600"/>
      <c r="X254" s="601"/>
      <c r="Y254" s="612"/>
      <c r="Z254" s="613"/>
      <c r="AA254" s="614"/>
    </row>
    <row r="255" spans="1:27" ht="19.5" customHeight="1" x14ac:dyDescent="0.4">
      <c r="A255" s="475" t="s">
        <v>462</v>
      </c>
      <c r="B255" s="510"/>
      <c r="C255" s="499"/>
      <c r="D255" s="499"/>
      <c r="E255" s="499"/>
      <c r="F255" s="499"/>
      <c r="G255" s="499"/>
      <c r="H255" s="502"/>
      <c r="I255" s="502"/>
      <c r="J255" s="502"/>
      <c r="K255" s="502"/>
      <c r="L255" s="502"/>
      <c r="M255" s="502"/>
      <c r="N255" s="502"/>
      <c r="O255" s="502"/>
      <c r="P255" s="502"/>
      <c r="Q255" s="502"/>
      <c r="R255" s="502"/>
      <c r="S255" s="502"/>
      <c r="T255" s="502"/>
      <c r="U255" s="502"/>
      <c r="V255" s="502"/>
      <c r="W255" s="502"/>
      <c r="X255" s="502"/>
      <c r="Y255" s="502"/>
      <c r="Z255" s="490"/>
      <c r="AA255" s="490"/>
    </row>
    <row r="256" spans="1:27" ht="19.5" customHeight="1" thickBot="1" x14ac:dyDescent="0.45">
      <c r="A256" s="475"/>
      <c r="B256" s="475" t="s">
        <v>461</v>
      </c>
      <c r="C256" s="499"/>
      <c r="D256" s="499"/>
      <c r="E256" s="499"/>
      <c r="F256" s="499"/>
      <c r="G256" s="499"/>
      <c r="H256" s="502"/>
      <c r="I256" s="502"/>
      <c r="J256" s="502"/>
      <c r="K256" s="502"/>
      <c r="L256" s="502"/>
      <c r="M256" s="502"/>
      <c r="N256" s="502"/>
      <c r="O256" s="502"/>
      <c r="P256" s="502"/>
      <c r="Q256" s="502"/>
      <c r="R256" s="502"/>
      <c r="S256" s="502"/>
      <c r="T256" s="502"/>
      <c r="U256" s="502"/>
      <c r="V256" s="502"/>
      <c r="W256" s="502"/>
      <c r="X256" s="502"/>
      <c r="Y256" s="502"/>
      <c r="Z256" s="490"/>
      <c r="AA256" s="490"/>
    </row>
    <row r="257" spans="1:52" ht="36" customHeight="1" x14ac:dyDescent="0.4">
      <c r="A257" s="499"/>
      <c r="B257" s="531" t="s">
        <v>236</v>
      </c>
      <c r="C257" s="602" t="s">
        <v>460</v>
      </c>
      <c r="D257" s="603"/>
      <c r="E257" s="603"/>
      <c r="F257" s="603"/>
      <c r="G257" s="603"/>
      <c r="H257" s="603"/>
      <c r="I257" s="603"/>
      <c r="J257" s="603"/>
      <c r="K257" s="603"/>
      <c r="L257" s="603"/>
      <c r="M257" s="603"/>
      <c r="N257" s="603"/>
      <c r="O257" s="603"/>
      <c r="P257" s="603"/>
      <c r="Q257" s="603"/>
      <c r="R257" s="603"/>
      <c r="S257" s="603"/>
      <c r="T257" s="603"/>
      <c r="U257" s="603"/>
      <c r="V257" s="603"/>
      <c r="W257" s="603"/>
      <c r="X257" s="604"/>
      <c r="Y257" s="605"/>
      <c r="Z257" s="606"/>
      <c r="AA257" s="607"/>
      <c r="AE257" s="488"/>
      <c r="AF257" s="488"/>
      <c r="AG257" s="488"/>
      <c r="AH257" s="488"/>
      <c r="AI257" s="488"/>
      <c r="AJ257" s="488"/>
      <c r="AK257" s="488"/>
      <c r="AL257" s="488"/>
      <c r="AM257" s="488"/>
      <c r="AN257" s="488"/>
      <c r="AO257" s="488"/>
      <c r="AP257" s="488"/>
      <c r="AQ257" s="488"/>
      <c r="AR257" s="488"/>
      <c r="AS257" s="488"/>
      <c r="AT257" s="488"/>
      <c r="AU257" s="488"/>
      <c r="AV257" s="488"/>
      <c r="AW257" s="488"/>
      <c r="AX257" s="488"/>
      <c r="AY257" s="488"/>
      <c r="AZ257" s="488"/>
    </row>
    <row r="258" spans="1:52" ht="39.75" customHeight="1" x14ac:dyDescent="0.4">
      <c r="A258" s="499"/>
      <c r="B258" s="532" t="s">
        <v>233</v>
      </c>
      <c r="C258" s="593" t="s">
        <v>459</v>
      </c>
      <c r="D258" s="594"/>
      <c r="E258" s="594"/>
      <c r="F258" s="594"/>
      <c r="G258" s="594"/>
      <c r="H258" s="594"/>
      <c r="I258" s="594"/>
      <c r="J258" s="594"/>
      <c r="K258" s="594"/>
      <c r="L258" s="594"/>
      <c r="M258" s="594"/>
      <c r="N258" s="594"/>
      <c r="O258" s="594"/>
      <c r="P258" s="594"/>
      <c r="Q258" s="594"/>
      <c r="R258" s="594"/>
      <c r="S258" s="594"/>
      <c r="T258" s="594"/>
      <c r="U258" s="594"/>
      <c r="V258" s="594"/>
      <c r="W258" s="594"/>
      <c r="X258" s="595"/>
      <c r="Y258" s="590"/>
      <c r="Z258" s="591"/>
      <c r="AA258" s="592"/>
    </row>
    <row r="259" spans="1:52" ht="32.25" customHeight="1" x14ac:dyDescent="0.4">
      <c r="A259" s="499"/>
      <c r="B259" s="532" t="s">
        <v>231</v>
      </c>
      <c r="C259" s="593" t="s">
        <v>458</v>
      </c>
      <c r="D259" s="594"/>
      <c r="E259" s="594"/>
      <c r="F259" s="594"/>
      <c r="G259" s="594"/>
      <c r="H259" s="594"/>
      <c r="I259" s="594"/>
      <c r="J259" s="594"/>
      <c r="K259" s="594"/>
      <c r="L259" s="594"/>
      <c r="M259" s="594"/>
      <c r="N259" s="594"/>
      <c r="O259" s="594"/>
      <c r="P259" s="594"/>
      <c r="Q259" s="594"/>
      <c r="R259" s="594"/>
      <c r="S259" s="594"/>
      <c r="T259" s="594"/>
      <c r="U259" s="594"/>
      <c r="V259" s="594"/>
      <c r="W259" s="594"/>
      <c r="X259" s="595"/>
      <c r="Y259" s="590"/>
      <c r="Z259" s="591"/>
      <c r="AA259" s="592"/>
    </row>
    <row r="260" spans="1:52" ht="30.75" customHeight="1" thickBot="1" x14ac:dyDescent="0.45">
      <c r="A260" s="499"/>
      <c r="B260" s="533" t="s">
        <v>227</v>
      </c>
      <c r="C260" s="599" t="s">
        <v>457</v>
      </c>
      <c r="D260" s="600"/>
      <c r="E260" s="600"/>
      <c r="F260" s="600"/>
      <c r="G260" s="600"/>
      <c r="H260" s="600"/>
      <c r="I260" s="600"/>
      <c r="J260" s="600"/>
      <c r="K260" s="600"/>
      <c r="L260" s="600"/>
      <c r="M260" s="600"/>
      <c r="N260" s="600"/>
      <c r="O260" s="600"/>
      <c r="P260" s="600"/>
      <c r="Q260" s="600"/>
      <c r="R260" s="600"/>
      <c r="S260" s="600"/>
      <c r="T260" s="600"/>
      <c r="U260" s="600"/>
      <c r="V260" s="600"/>
      <c r="W260" s="600"/>
      <c r="X260" s="601"/>
      <c r="Y260" s="612"/>
      <c r="Z260" s="613"/>
      <c r="AA260" s="614"/>
    </row>
    <row r="261" spans="1:52" ht="19.5" customHeight="1" thickBot="1" x14ac:dyDescent="0.45">
      <c r="A261" s="475"/>
      <c r="B261" s="475" t="s">
        <v>456</v>
      </c>
      <c r="C261" s="499"/>
      <c r="D261" s="499"/>
      <c r="E261" s="499"/>
      <c r="F261" s="499"/>
      <c r="G261" s="499"/>
      <c r="H261" s="502"/>
      <c r="I261" s="502"/>
      <c r="J261" s="502"/>
      <c r="K261" s="502"/>
      <c r="L261" s="502"/>
      <c r="M261" s="502"/>
      <c r="N261" s="502"/>
      <c r="O261" s="502"/>
      <c r="P261" s="502"/>
      <c r="Q261" s="502"/>
      <c r="R261" s="502"/>
      <c r="S261" s="502"/>
      <c r="T261" s="502"/>
      <c r="U261" s="502"/>
      <c r="V261" s="502"/>
      <c r="W261" s="502"/>
      <c r="X261" s="502"/>
      <c r="Y261" s="502"/>
      <c r="Z261" s="490"/>
      <c r="AA261" s="490"/>
    </row>
    <row r="262" spans="1:52" ht="54.75" customHeight="1" x14ac:dyDescent="0.4">
      <c r="A262" s="499"/>
      <c r="B262" s="531" t="s">
        <v>236</v>
      </c>
      <c r="C262" s="602" t="s">
        <v>455</v>
      </c>
      <c r="D262" s="603"/>
      <c r="E262" s="603"/>
      <c r="F262" s="603"/>
      <c r="G262" s="603"/>
      <c r="H262" s="603"/>
      <c r="I262" s="603"/>
      <c r="J262" s="603"/>
      <c r="K262" s="603"/>
      <c r="L262" s="603"/>
      <c r="M262" s="603"/>
      <c r="N262" s="603"/>
      <c r="O262" s="603"/>
      <c r="P262" s="603"/>
      <c r="Q262" s="603"/>
      <c r="R262" s="603"/>
      <c r="S262" s="603"/>
      <c r="T262" s="603"/>
      <c r="U262" s="603"/>
      <c r="V262" s="603"/>
      <c r="W262" s="603"/>
      <c r="X262" s="604"/>
      <c r="Y262" s="605"/>
      <c r="Z262" s="606"/>
      <c r="AA262" s="607"/>
    </row>
    <row r="263" spans="1:52" ht="93.75" customHeight="1" x14ac:dyDescent="0.4">
      <c r="A263" s="499"/>
      <c r="B263" s="532" t="s">
        <v>233</v>
      </c>
      <c r="C263" s="593" t="s">
        <v>454</v>
      </c>
      <c r="D263" s="594"/>
      <c r="E263" s="594"/>
      <c r="F263" s="594"/>
      <c r="G263" s="594"/>
      <c r="H263" s="594"/>
      <c r="I263" s="594"/>
      <c r="J263" s="594"/>
      <c r="K263" s="594"/>
      <c r="L263" s="594"/>
      <c r="M263" s="594"/>
      <c r="N263" s="594"/>
      <c r="O263" s="594"/>
      <c r="P263" s="594"/>
      <c r="Q263" s="594"/>
      <c r="R263" s="594"/>
      <c r="S263" s="594"/>
      <c r="T263" s="594"/>
      <c r="U263" s="594"/>
      <c r="V263" s="594"/>
      <c r="W263" s="594"/>
      <c r="X263" s="595"/>
      <c r="Y263" s="590"/>
      <c r="Z263" s="591"/>
      <c r="AA263" s="592"/>
    </row>
    <row r="264" spans="1:52" ht="68.25" customHeight="1" x14ac:dyDescent="0.4">
      <c r="A264" s="499"/>
      <c r="B264" s="532" t="s">
        <v>231</v>
      </c>
      <c r="C264" s="593" t="s">
        <v>453</v>
      </c>
      <c r="D264" s="594"/>
      <c r="E264" s="594"/>
      <c r="F264" s="594"/>
      <c r="G264" s="594"/>
      <c r="H264" s="594"/>
      <c r="I264" s="594"/>
      <c r="J264" s="594"/>
      <c r="K264" s="594"/>
      <c r="L264" s="594"/>
      <c r="M264" s="594"/>
      <c r="N264" s="594"/>
      <c r="O264" s="594"/>
      <c r="P264" s="594"/>
      <c r="Q264" s="594"/>
      <c r="R264" s="594"/>
      <c r="S264" s="594"/>
      <c r="T264" s="594"/>
      <c r="U264" s="594"/>
      <c r="V264" s="594"/>
      <c r="W264" s="594"/>
      <c r="X264" s="595"/>
      <c r="Y264" s="590"/>
      <c r="Z264" s="591"/>
      <c r="AA264" s="592"/>
    </row>
    <row r="265" spans="1:52" ht="34.5" customHeight="1" thickBot="1" x14ac:dyDescent="0.45">
      <c r="A265" s="499"/>
      <c r="B265" s="533" t="s">
        <v>227</v>
      </c>
      <c r="C265" s="599" t="s">
        <v>452</v>
      </c>
      <c r="D265" s="600"/>
      <c r="E265" s="600"/>
      <c r="F265" s="600"/>
      <c r="G265" s="600"/>
      <c r="H265" s="600"/>
      <c r="I265" s="600"/>
      <c r="J265" s="600"/>
      <c r="K265" s="600"/>
      <c r="L265" s="600"/>
      <c r="M265" s="600"/>
      <c r="N265" s="600"/>
      <c r="O265" s="600"/>
      <c r="P265" s="600"/>
      <c r="Q265" s="600"/>
      <c r="R265" s="600"/>
      <c r="S265" s="600"/>
      <c r="T265" s="600"/>
      <c r="U265" s="600"/>
      <c r="V265" s="600"/>
      <c r="W265" s="600"/>
      <c r="X265" s="601"/>
      <c r="Y265" s="612"/>
      <c r="Z265" s="613"/>
      <c r="AA265" s="614"/>
    </row>
    <row r="266" spans="1:52" ht="19.5" customHeight="1" thickBot="1" x14ac:dyDescent="0.45">
      <c r="A266" s="475" t="s">
        <v>451</v>
      </c>
      <c r="B266" s="475"/>
      <c r="C266" s="499"/>
      <c r="D266" s="499"/>
      <c r="E266" s="499"/>
      <c r="F266" s="499"/>
      <c r="G266" s="499"/>
      <c r="H266" s="499"/>
      <c r="I266" s="499"/>
      <c r="J266" s="475"/>
      <c r="K266" s="475"/>
      <c r="L266" s="475"/>
      <c r="M266" s="475"/>
      <c r="N266" s="475"/>
      <c r="O266" s="475"/>
      <c r="P266" s="475"/>
      <c r="Q266" s="475"/>
      <c r="R266" s="475"/>
      <c r="S266" s="476"/>
      <c r="T266" s="476"/>
      <c r="U266" s="476"/>
      <c r="V266" s="476"/>
      <c r="W266" s="476"/>
      <c r="X266" s="476"/>
      <c r="Y266" s="476"/>
      <c r="Z266" s="493"/>
      <c r="AA266" s="493"/>
    </row>
    <row r="267" spans="1:52" ht="36" customHeight="1" x14ac:dyDescent="0.4">
      <c r="A267" s="499"/>
      <c r="B267" s="534" t="s">
        <v>312</v>
      </c>
      <c r="C267" s="602" t="s">
        <v>381</v>
      </c>
      <c r="D267" s="603"/>
      <c r="E267" s="603"/>
      <c r="F267" s="603"/>
      <c r="G267" s="603"/>
      <c r="H267" s="603"/>
      <c r="I267" s="603"/>
      <c r="J267" s="603"/>
      <c r="K267" s="603"/>
      <c r="L267" s="603"/>
      <c r="M267" s="603"/>
      <c r="N267" s="603"/>
      <c r="O267" s="603"/>
      <c r="P267" s="603"/>
      <c r="Q267" s="603"/>
      <c r="R267" s="603"/>
      <c r="S267" s="603"/>
      <c r="T267" s="603"/>
      <c r="U267" s="603"/>
      <c r="V267" s="603"/>
      <c r="W267" s="603"/>
      <c r="X267" s="604"/>
      <c r="Y267" s="605"/>
      <c r="Z267" s="606"/>
      <c r="AA267" s="607"/>
    </row>
    <row r="268" spans="1:52" ht="39.75" customHeight="1" x14ac:dyDescent="0.4">
      <c r="A268" s="499"/>
      <c r="B268" s="537" t="s">
        <v>309</v>
      </c>
      <c r="C268" s="593" t="s">
        <v>450</v>
      </c>
      <c r="D268" s="594"/>
      <c r="E268" s="594"/>
      <c r="F268" s="594"/>
      <c r="G268" s="594"/>
      <c r="H268" s="594"/>
      <c r="I268" s="594"/>
      <c r="J268" s="594"/>
      <c r="K268" s="594"/>
      <c r="L268" s="594"/>
      <c r="M268" s="594"/>
      <c r="N268" s="594"/>
      <c r="O268" s="594"/>
      <c r="P268" s="594"/>
      <c r="Q268" s="594"/>
      <c r="R268" s="594"/>
      <c r="S268" s="594"/>
      <c r="T268" s="594"/>
      <c r="U268" s="594"/>
      <c r="V268" s="594"/>
      <c r="W268" s="594"/>
      <c r="X268" s="595"/>
      <c r="Y268" s="590"/>
      <c r="Z268" s="591"/>
      <c r="AA268" s="592"/>
    </row>
    <row r="269" spans="1:52" ht="36.75" customHeight="1" x14ac:dyDescent="0.4">
      <c r="A269" s="499"/>
      <c r="B269" s="537" t="s">
        <v>308</v>
      </c>
      <c r="C269" s="593" t="s">
        <v>449</v>
      </c>
      <c r="D269" s="594"/>
      <c r="E269" s="594"/>
      <c r="F269" s="594"/>
      <c r="G269" s="594"/>
      <c r="H269" s="594"/>
      <c r="I269" s="594"/>
      <c r="J269" s="594"/>
      <c r="K269" s="594"/>
      <c r="L269" s="594"/>
      <c r="M269" s="594"/>
      <c r="N269" s="594"/>
      <c r="O269" s="594"/>
      <c r="P269" s="594"/>
      <c r="Q269" s="594"/>
      <c r="R269" s="594"/>
      <c r="S269" s="594"/>
      <c r="T269" s="594"/>
      <c r="U269" s="594"/>
      <c r="V269" s="594"/>
      <c r="W269" s="594"/>
      <c r="X269" s="595"/>
      <c r="Y269" s="590"/>
      <c r="Z269" s="591"/>
      <c r="AA269" s="592"/>
    </row>
    <row r="270" spans="1:52" ht="54.75" customHeight="1" x14ac:dyDescent="0.4">
      <c r="A270" s="499"/>
      <c r="B270" s="537" t="s">
        <v>307</v>
      </c>
      <c r="C270" s="655" t="s">
        <v>448</v>
      </c>
      <c r="D270" s="656"/>
      <c r="E270" s="656"/>
      <c r="F270" s="656"/>
      <c r="G270" s="656"/>
      <c r="H270" s="656"/>
      <c r="I270" s="656"/>
      <c r="J270" s="656"/>
      <c r="K270" s="656"/>
      <c r="L270" s="656"/>
      <c r="M270" s="656"/>
      <c r="N270" s="656"/>
      <c r="O270" s="656"/>
      <c r="P270" s="656"/>
      <c r="Q270" s="656"/>
      <c r="R270" s="656"/>
      <c r="S270" s="656"/>
      <c r="T270" s="656"/>
      <c r="U270" s="656"/>
      <c r="V270" s="656"/>
      <c r="W270" s="656"/>
      <c r="X270" s="657"/>
      <c r="Y270" s="590"/>
      <c r="Z270" s="591"/>
      <c r="AA270" s="592"/>
    </row>
    <row r="271" spans="1:52" ht="36" customHeight="1" x14ac:dyDescent="0.4">
      <c r="A271" s="499"/>
      <c r="B271" s="537" t="s">
        <v>327</v>
      </c>
      <c r="C271" s="593" t="s">
        <v>447</v>
      </c>
      <c r="D271" s="594"/>
      <c r="E271" s="594"/>
      <c r="F271" s="594"/>
      <c r="G271" s="594"/>
      <c r="H271" s="594"/>
      <c r="I271" s="594"/>
      <c r="J271" s="594"/>
      <c r="K271" s="594"/>
      <c r="L271" s="594"/>
      <c r="M271" s="594"/>
      <c r="N271" s="594"/>
      <c r="O271" s="594"/>
      <c r="P271" s="594"/>
      <c r="Q271" s="594"/>
      <c r="R271" s="594"/>
      <c r="S271" s="594"/>
      <c r="T271" s="594"/>
      <c r="U271" s="594"/>
      <c r="V271" s="594"/>
      <c r="W271" s="594"/>
      <c r="X271" s="595"/>
      <c r="Y271" s="590"/>
      <c r="Z271" s="591"/>
      <c r="AA271" s="592"/>
    </row>
    <row r="272" spans="1:52" ht="51" customHeight="1" thickBot="1" x14ac:dyDescent="0.45">
      <c r="A272" s="499"/>
      <c r="B272" s="533" t="s">
        <v>325</v>
      </c>
      <c r="C272" s="599" t="s">
        <v>446</v>
      </c>
      <c r="D272" s="600"/>
      <c r="E272" s="600"/>
      <c r="F272" s="600"/>
      <c r="G272" s="600"/>
      <c r="H272" s="600"/>
      <c r="I272" s="600"/>
      <c r="J272" s="600"/>
      <c r="K272" s="600"/>
      <c r="L272" s="600"/>
      <c r="M272" s="600"/>
      <c r="N272" s="600"/>
      <c r="O272" s="600"/>
      <c r="P272" s="600"/>
      <c r="Q272" s="600"/>
      <c r="R272" s="600"/>
      <c r="S272" s="600"/>
      <c r="T272" s="600"/>
      <c r="U272" s="600"/>
      <c r="V272" s="600"/>
      <c r="W272" s="600"/>
      <c r="X272" s="601"/>
      <c r="Y272" s="612"/>
      <c r="Z272" s="613"/>
      <c r="AA272" s="614"/>
    </row>
    <row r="273" spans="1:27" ht="19.5" customHeight="1" x14ac:dyDescent="0.4">
      <c r="A273" s="475" t="s">
        <v>445</v>
      </c>
      <c r="B273" s="475"/>
      <c r="C273" s="499"/>
      <c r="D273" s="499"/>
      <c r="E273" s="499"/>
      <c r="F273" s="499"/>
      <c r="G273" s="499"/>
      <c r="H273" s="499"/>
      <c r="I273" s="499"/>
      <c r="J273" s="475"/>
      <c r="K273" s="475"/>
      <c r="L273" s="475"/>
      <c r="M273" s="475"/>
      <c r="N273" s="475"/>
      <c r="O273" s="475"/>
      <c r="P273" s="475"/>
      <c r="Q273" s="475"/>
      <c r="R273" s="475"/>
      <c r="S273" s="476"/>
      <c r="T273" s="476"/>
      <c r="U273" s="476"/>
      <c r="V273" s="476"/>
      <c r="W273" s="476"/>
      <c r="X273" s="476"/>
      <c r="Y273" s="476"/>
      <c r="Z273" s="493"/>
      <c r="AA273" s="493"/>
    </row>
    <row r="274" spans="1:27" ht="19.5" customHeight="1" thickBot="1" x14ac:dyDescent="0.45">
      <c r="A274" s="474"/>
      <c r="B274" s="475" t="s">
        <v>444</v>
      </c>
      <c r="C274" s="499"/>
      <c r="D274" s="499"/>
      <c r="E274" s="499"/>
      <c r="F274" s="499"/>
      <c r="G274" s="499"/>
      <c r="H274" s="499"/>
      <c r="I274" s="499"/>
      <c r="J274" s="475"/>
      <c r="K274" s="475"/>
      <c r="L274" s="475"/>
      <c r="M274" s="475"/>
      <c r="N274" s="475"/>
      <c r="O274" s="475"/>
      <c r="P274" s="475"/>
      <c r="Q274" s="475"/>
      <c r="R274" s="475"/>
      <c r="S274" s="476"/>
      <c r="T274" s="476"/>
      <c r="U274" s="476"/>
      <c r="V274" s="476"/>
      <c r="W274" s="476"/>
      <c r="X274" s="476"/>
      <c r="Y274" s="476"/>
      <c r="Z274" s="493"/>
      <c r="AA274" s="493"/>
    </row>
    <row r="275" spans="1:27" s="511" customFormat="1" ht="111.75" customHeight="1" x14ac:dyDescent="0.4">
      <c r="A275" s="499"/>
      <c r="B275" s="534" t="s">
        <v>236</v>
      </c>
      <c r="C275" s="602" t="s">
        <v>443</v>
      </c>
      <c r="D275" s="603"/>
      <c r="E275" s="603"/>
      <c r="F275" s="603"/>
      <c r="G275" s="603"/>
      <c r="H275" s="603"/>
      <c r="I275" s="603"/>
      <c r="J275" s="603"/>
      <c r="K275" s="603"/>
      <c r="L275" s="603"/>
      <c r="M275" s="603"/>
      <c r="N275" s="603"/>
      <c r="O275" s="603"/>
      <c r="P275" s="603"/>
      <c r="Q275" s="603"/>
      <c r="R275" s="603"/>
      <c r="S275" s="603"/>
      <c r="T275" s="603"/>
      <c r="U275" s="603"/>
      <c r="V275" s="603"/>
      <c r="W275" s="603"/>
      <c r="X275" s="604"/>
      <c r="Y275" s="605"/>
      <c r="Z275" s="606"/>
      <c r="AA275" s="607"/>
    </row>
    <row r="276" spans="1:27" s="511" customFormat="1" ht="51.75" customHeight="1" x14ac:dyDescent="0.4">
      <c r="A276" s="499"/>
      <c r="B276" s="537" t="s">
        <v>309</v>
      </c>
      <c r="C276" s="655" t="s">
        <v>442</v>
      </c>
      <c r="D276" s="656"/>
      <c r="E276" s="656"/>
      <c r="F276" s="656"/>
      <c r="G276" s="656"/>
      <c r="H276" s="656"/>
      <c r="I276" s="656"/>
      <c r="J276" s="656"/>
      <c r="K276" s="656"/>
      <c r="L276" s="656"/>
      <c r="M276" s="656"/>
      <c r="N276" s="656"/>
      <c r="O276" s="656"/>
      <c r="P276" s="656"/>
      <c r="Q276" s="656"/>
      <c r="R276" s="656"/>
      <c r="S276" s="656"/>
      <c r="T276" s="656"/>
      <c r="U276" s="656"/>
      <c r="V276" s="656"/>
      <c r="W276" s="656"/>
      <c r="X276" s="657"/>
      <c r="Y276" s="590"/>
      <c r="Z276" s="591"/>
      <c r="AA276" s="592"/>
    </row>
    <row r="277" spans="1:27" s="511" customFormat="1" ht="183" customHeight="1" x14ac:dyDescent="0.4">
      <c r="A277" s="499"/>
      <c r="B277" s="537" t="s">
        <v>231</v>
      </c>
      <c r="C277" s="593" t="s">
        <v>441</v>
      </c>
      <c r="D277" s="594"/>
      <c r="E277" s="594"/>
      <c r="F277" s="594"/>
      <c r="G277" s="594"/>
      <c r="H277" s="594"/>
      <c r="I277" s="594"/>
      <c r="J277" s="594"/>
      <c r="K277" s="594"/>
      <c r="L277" s="594"/>
      <c r="M277" s="594"/>
      <c r="N277" s="594"/>
      <c r="O277" s="594"/>
      <c r="P277" s="594"/>
      <c r="Q277" s="594"/>
      <c r="R277" s="594"/>
      <c r="S277" s="594"/>
      <c r="T277" s="594"/>
      <c r="U277" s="594"/>
      <c r="V277" s="594"/>
      <c r="W277" s="594"/>
      <c r="X277" s="595"/>
      <c r="Y277" s="590"/>
      <c r="Z277" s="591"/>
      <c r="AA277" s="592"/>
    </row>
    <row r="278" spans="1:27" s="511" customFormat="1" ht="71.25" customHeight="1" x14ac:dyDescent="0.4">
      <c r="A278" s="499"/>
      <c r="B278" s="532" t="s">
        <v>227</v>
      </c>
      <c r="C278" s="593" t="s">
        <v>440</v>
      </c>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0"/>
      <c r="Z278" s="591"/>
      <c r="AA278" s="592"/>
    </row>
    <row r="279" spans="1:27" s="511" customFormat="1" ht="62.25" customHeight="1" x14ac:dyDescent="0.4">
      <c r="A279" s="499"/>
      <c r="B279" s="537" t="s">
        <v>225</v>
      </c>
      <c r="C279" s="593" t="s">
        <v>439</v>
      </c>
      <c r="D279" s="594"/>
      <c r="E279" s="594"/>
      <c r="F279" s="594"/>
      <c r="G279" s="594"/>
      <c r="H279" s="594"/>
      <c r="I279" s="594"/>
      <c r="J279" s="594"/>
      <c r="K279" s="594"/>
      <c r="L279" s="594"/>
      <c r="M279" s="594"/>
      <c r="N279" s="594"/>
      <c r="O279" s="594"/>
      <c r="P279" s="594"/>
      <c r="Q279" s="594"/>
      <c r="R279" s="594"/>
      <c r="S279" s="594"/>
      <c r="T279" s="594"/>
      <c r="U279" s="594"/>
      <c r="V279" s="594"/>
      <c r="W279" s="594"/>
      <c r="X279" s="595"/>
      <c r="Y279" s="590"/>
      <c r="Z279" s="591"/>
      <c r="AA279" s="592"/>
    </row>
    <row r="280" spans="1:27" s="511" customFormat="1" ht="53.25" customHeight="1" thickBot="1" x14ac:dyDescent="0.45">
      <c r="A280" s="499"/>
      <c r="B280" s="533" t="s">
        <v>265</v>
      </c>
      <c r="C280" s="599" t="s">
        <v>438</v>
      </c>
      <c r="D280" s="600"/>
      <c r="E280" s="600"/>
      <c r="F280" s="600"/>
      <c r="G280" s="600"/>
      <c r="H280" s="600"/>
      <c r="I280" s="600"/>
      <c r="J280" s="600"/>
      <c r="K280" s="600"/>
      <c r="L280" s="600"/>
      <c r="M280" s="600"/>
      <c r="N280" s="600"/>
      <c r="O280" s="600"/>
      <c r="P280" s="600"/>
      <c r="Q280" s="600"/>
      <c r="R280" s="600"/>
      <c r="S280" s="600"/>
      <c r="T280" s="600"/>
      <c r="U280" s="600"/>
      <c r="V280" s="600"/>
      <c r="W280" s="600"/>
      <c r="X280" s="601"/>
      <c r="Y280" s="612"/>
      <c r="Z280" s="613"/>
      <c r="AA280" s="614"/>
    </row>
    <row r="281" spans="1:27" ht="19.5" customHeight="1" thickBot="1" x14ac:dyDescent="0.45">
      <c r="A281" s="474"/>
      <c r="B281" s="475" t="s">
        <v>437</v>
      </c>
      <c r="C281" s="499"/>
      <c r="D281" s="499"/>
      <c r="E281" s="499"/>
      <c r="F281" s="499"/>
      <c r="G281" s="499"/>
      <c r="H281" s="499"/>
      <c r="I281" s="499"/>
      <c r="J281" s="475"/>
      <c r="K281" s="475"/>
      <c r="L281" s="475"/>
      <c r="M281" s="475"/>
      <c r="N281" s="475"/>
      <c r="O281" s="475"/>
      <c r="P281" s="475"/>
      <c r="Q281" s="475"/>
      <c r="R281" s="475"/>
      <c r="S281" s="476"/>
      <c r="T281" s="476"/>
      <c r="U281" s="476"/>
      <c r="V281" s="476"/>
      <c r="W281" s="476"/>
      <c r="X281" s="476"/>
      <c r="Y281" s="476"/>
      <c r="Z281" s="493"/>
      <c r="AA281" s="493"/>
    </row>
    <row r="282" spans="1:27" s="511" customFormat="1" ht="76.5" customHeight="1" x14ac:dyDescent="0.4">
      <c r="A282" s="499"/>
      <c r="B282" s="534" t="s">
        <v>236</v>
      </c>
      <c r="C282" s="602" t="s">
        <v>436</v>
      </c>
      <c r="D282" s="603"/>
      <c r="E282" s="603"/>
      <c r="F282" s="603"/>
      <c r="G282" s="603"/>
      <c r="H282" s="603"/>
      <c r="I282" s="603"/>
      <c r="J282" s="603"/>
      <c r="K282" s="603"/>
      <c r="L282" s="603"/>
      <c r="M282" s="603"/>
      <c r="N282" s="603"/>
      <c r="O282" s="603"/>
      <c r="P282" s="603"/>
      <c r="Q282" s="603"/>
      <c r="R282" s="603"/>
      <c r="S282" s="603"/>
      <c r="T282" s="603"/>
      <c r="U282" s="603"/>
      <c r="V282" s="603"/>
      <c r="W282" s="603"/>
      <c r="X282" s="604"/>
      <c r="Y282" s="605"/>
      <c r="Z282" s="606"/>
      <c r="AA282" s="607"/>
    </row>
    <row r="283" spans="1:27" s="511" customFormat="1" ht="70.5" customHeight="1" x14ac:dyDescent="0.4">
      <c r="A283" s="499"/>
      <c r="B283" s="537" t="s">
        <v>309</v>
      </c>
      <c r="C283" s="655" t="s">
        <v>435</v>
      </c>
      <c r="D283" s="656"/>
      <c r="E283" s="656"/>
      <c r="F283" s="656"/>
      <c r="G283" s="656"/>
      <c r="H283" s="656"/>
      <c r="I283" s="656"/>
      <c r="J283" s="656"/>
      <c r="K283" s="656"/>
      <c r="L283" s="656"/>
      <c r="M283" s="656"/>
      <c r="N283" s="656"/>
      <c r="O283" s="656"/>
      <c r="P283" s="656"/>
      <c r="Q283" s="656"/>
      <c r="R283" s="656"/>
      <c r="S283" s="656"/>
      <c r="T283" s="656"/>
      <c r="U283" s="656"/>
      <c r="V283" s="656"/>
      <c r="W283" s="656"/>
      <c r="X283" s="657"/>
      <c r="Y283" s="590"/>
      <c r="Z283" s="591"/>
      <c r="AA283" s="592"/>
    </row>
    <row r="284" spans="1:27" s="511" customFormat="1" ht="74.25" customHeight="1" thickBot="1" x14ac:dyDescent="0.45">
      <c r="A284" s="499"/>
      <c r="B284" s="533" t="s">
        <v>231</v>
      </c>
      <c r="C284" s="599" t="s">
        <v>434</v>
      </c>
      <c r="D284" s="600"/>
      <c r="E284" s="600"/>
      <c r="F284" s="600"/>
      <c r="G284" s="600"/>
      <c r="H284" s="600"/>
      <c r="I284" s="600"/>
      <c r="J284" s="600"/>
      <c r="K284" s="600"/>
      <c r="L284" s="600"/>
      <c r="M284" s="600"/>
      <c r="N284" s="600"/>
      <c r="O284" s="600"/>
      <c r="P284" s="600"/>
      <c r="Q284" s="600"/>
      <c r="R284" s="600"/>
      <c r="S284" s="600"/>
      <c r="T284" s="600"/>
      <c r="U284" s="600"/>
      <c r="V284" s="600"/>
      <c r="W284" s="600"/>
      <c r="X284" s="601"/>
      <c r="Y284" s="612"/>
      <c r="Z284" s="613"/>
      <c r="AA284" s="614"/>
    </row>
    <row r="285" spans="1:27" s="488" customFormat="1" ht="19.5" customHeight="1" x14ac:dyDescent="0.4">
      <c r="A285" s="475" t="s">
        <v>433</v>
      </c>
      <c r="B285" s="475"/>
      <c r="C285" s="512"/>
      <c r="D285" s="512"/>
      <c r="E285" s="512"/>
      <c r="F285" s="512"/>
      <c r="G285" s="512"/>
      <c r="H285" s="512"/>
      <c r="I285" s="512"/>
      <c r="J285" s="512"/>
      <c r="K285" s="512"/>
      <c r="L285" s="512"/>
      <c r="M285" s="512"/>
      <c r="N285" s="512"/>
      <c r="O285" s="512"/>
      <c r="P285" s="512"/>
      <c r="Q285" s="512"/>
      <c r="R285" s="512"/>
      <c r="S285" s="512"/>
      <c r="T285" s="512"/>
      <c r="U285" s="512"/>
      <c r="V285" s="512"/>
      <c r="W285" s="512"/>
      <c r="X285" s="512"/>
      <c r="Y285" s="512"/>
      <c r="Z285" s="512"/>
      <c r="AA285" s="512"/>
    </row>
    <row r="286" spans="1:27" ht="19.5" customHeight="1" thickBot="1" x14ac:dyDescent="0.45">
      <c r="A286" s="475"/>
      <c r="B286" s="475" t="s">
        <v>432</v>
      </c>
      <c r="C286" s="499"/>
      <c r="D286" s="499"/>
      <c r="E286" s="499"/>
      <c r="F286" s="499"/>
      <c r="G286" s="499"/>
      <c r="H286" s="499"/>
      <c r="I286" s="499"/>
      <c r="J286" s="475"/>
      <c r="K286" s="475"/>
      <c r="L286" s="475"/>
      <c r="M286" s="475"/>
      <c r="N286" s="475"/>
      <c r="O286" s="475"/>
      <c r="P286" s="475"/>
      <c r="Q286" s="475"/>
      <c r="R286" s="475"/>
      <c r="S286" s="476"/>
      <c r="T286" s="476"/>
      <c r="U286" s="476"/>
      <c r="V286" s="476"/>
      <c r="W286" s="476"/>
      <c r="X286" s="476"/>
      <c r="Y286" s="476"/>
      <c r="Z286" s="476"/>
      <c r="AA286" s="476"/>
    </row>
    <row r="287" spans="1:27" ht="58.5" customHeight="1" x14ac:dyDescent="0.4">
      <c r="A287" s="499"/>
      <c r="B287" s="531" t="s">
        <v>236</v>
      </c>
      <c r="C287" s="602" t="s">
        <v>431</v>
      </c>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5"/>
      <c r="Z287" s="606"/>
      <c r="AA287" s="607"/>
    </row>
    <row r="288" spans="1:27" ht="70.5" customHeight="1" x14ac:dyDescent="0.4">
      <c r="A288" s="499"/>
      <c r="B288" s="537" t="s">
        <v>233</v>
      </c>
      <c r="C288" s="655" t="s">
        <v>430</v>
      </c>
      <c r="D288" s="656"/>
      <c r="E288" s="656"/>
      <c r="F288" s="656"/>
      <c r="G288" s="656"/>
      <c r="H288" s="656"/>
      <c r="I288" s="656"/>
      <c r="J288" s="656"/>
      <c r="K288" s="656"/>
      <c r="L288" s="656"/>
      <c r="M288" s="656"/>
      <c r="N288" s="656"/>
      <c r="O288" s="656"/>
      <c r="P288" s="656"/>
      <c r="Q288" s="656"/>
      <c r="R288" s="656"/>
      <c r="S288" s="656"/>
      <c r="T288" s="656"/>
      <c r="U288" s="656"/>
      <c r="V288" s="656"/>
      <c r="W288" s="656"/>
      <c r="X288" s="656"/>
      <c r="Y288" s="590"/>
      <c r="Z288" s="591"/>
      <c r="AA288" s="592"/>
    </row>
    <row r="289" spans="1:27" ht="63" customHeight="1" x14ac:dyDescent="0.4">
      <c r="A289" s="499"/>
      <c r="B289" s="532" t="s">
        <v>231</v>
      </c>
      <c r="C289" s="593" t="s">
        <v>429</v>
      </c>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0"/>
      <c r="Z289" s="591"/>
      <c r="AA289" s="592"/>
    </row>
    <row r="290" spans="1:27" ht="80.25" customHeight="1" x14ac:dyDescent="0.4">
      <c r="A290" s="499"/>
      <c r="B290" s="532" t="s">
        <v>227</v>
      </c>
      <c r="C290" s="593" t="s">
        <v>428</v>
      </c>
      <c r="D290" s="594"/>
      <c r="E290" s="594"/>
      <c r="F290" s="594"/>
      <c r="G290" s="594"/>
      <c r="H290" s="594"/>
      <c r="I290" s="594"/>
      <c r="J290" s="594"/>
      <c r="K290" s="594"/>
      <c r="L290" s="594"/>
      <c r="M290" s="594"/>
      <c r="N290" s="594"/>
      <c r="O290" s="594"/>
      <c r="P290" s="594"/>
      <c r="Q290" s="594"/>
      <c r="R290" s="594"/>
      <c r="S290" s="594"/>
      <c r="T290" s="594"/>
      <c r="U290" s="594"/>
      <c r="V290" s="594"/>
      <c r="W290" s="594"/>
      <c r="X290" s="595"/>
      <c r="Y290" s="590"/>
      <c r="Z290" s="591"/>
      <c r="AA290" s="592"/>
    </row>
    <row r="291" spans="1:27" ht="57" customHeight="1" x14ac:dyDescent="0.4">
      <c r="A291" s="499"/>
      <c r="B291" s="532" t="s">
        <v>225</v>
      </c>
      <c r="C291" s="593" t="s">
        <v>427</v>
      </c>
      <c r="D291" s="594"/>
      <c r="E291" s="594"/>
      <c r="F291" s="594"/>
      <c r="G291" s="594"/>
      <c r="H291" s="594"/>
      <c r="I291" s="594"/>
      <c r="J291" s="594"/>
      <c r="K291" s="594"/>
      <c r="L291" s="594"/>
      <c r="M291" s="594"/>
      <c r="N291" s="594"/>
      <c r="O291" s="594"/>
      <c r="P291" s="594"/>
      <c r="Q291" s="594"/>
      <c r="R291" s="594"/>
      <c r="S291" s="594"/>
      <c r="T291" s="594"/>
      <c r="U291" s="594"/>
      <c r="V291" s="594"/>
      <c r="W291" s="594"/>
      <c r="X291" s="595"/>
      <c r="Y291" s="590"/>
      <c r="Z291" s="591"/>
      <c r="AA291" s="592"/>
    </row>
    <row r="292" spans="1:27" ht="45.75" customHeight="1" thickBot="1" x14ac:dyDescent="0.45">
      <c r="A292" s="499"/>
      <c r="B292" s="533" t="s">
        <v>265</v>
      </c>
      <c r="C292" s="599" t="s">
        <v>426</v>
      </c>
      <c r="D292" s="600"/>
      <c r="E292" s="600"/>
      <c r="F292" s="600"/>
      <c r="G292" s="600"/>
      <c r="H292" s="600"/>
      <c r="I292" s="600"/>
      <c r="J292" s="600"/>
      <c r="K292" s="600"/>
      <c r="L292" s="600"/>
      <c r="M292" s="600"/>
      <c r="N292" s="600"/>
      <c r="O292" s="600"/>
      <c r="P292" s="600"/>
      <c r="Q292" s="600"/>
      <c r="R292" s="600"/>
      <c r="S292" s="600"/>
      <c r="T292" s="600"/>
      <c r="U292" s="600"/>
      <c r="V292" s="600"/>
      <c r="W292" s="600"/>
      <c r="X292" s="601"/>
      <c r="Y292" s="612"/>
      <c r="Z292" s="613"/>
      <c r="AA292" s="614"/>
    </row>
    <row r="293" spans="1:27" ht="19.5" customHeight="1" thickBot="1" x14ac:dyDescent="0.45">
      <c r="A293" s="475"/>
      <c r="B293" s="475" t="s">
        <v>425</v>
      </c>
      <c r="C293" s="499"/>
      <c r="D293" s="499"/>
      <c r="E293" s="499"/>
      <c r="F293" s="499"/>
      <c r="G293" s="499"/>
      <c r="H293" s="499"/>
      <c r="I293" s="499"/>
      <c r="J293" s="475"/>
      <c r="K293" s="475"/>
      <c r="L293" s="475"/>
      <c r="M293" s="475"/>
      <c r="N293" s="475"/>
      <c r="O293" s="475"/>
      <c r="P293" s="475"/>
      <c r="Q293" s="475"/>
      <c r="R293" s="475"/>
      <c r="S293" s="476"/>
      <c r="T293" s="476"/>
      <c r="U293" s="476"/>
      <c r="V293" s="476"/>
      <c r="W293" s="476"/>
      <c r="X293" s="476"/>
      <c r="Y293" s="476"/>
      <c r="Z293" s="476"/>
      <c r="AA293" s="476"/>
    </row>
    <row r="294" spans="1:27" ht="56.25" customHeight="1" x14ac:dyDescent="0.4">
      <c r="A294" s="499"/>
      <c r="B294" s="531" t="s">
        <v>236</v>
      </c>
      <c r="C294" s="602" t="s">
        <v>424</v>
      </c>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5"/>
      <c r="Z294" s="606"/>
      <c r="AA294" s="607"/>
    </row>
    <row r="295" spans="1:27" ht="56.25" customHeight="1" x14ac:dyDescent="0.4">
      <c r="A295" s="499"/>
      <c r="B295" s="532" t="s">
        <v>233</v>
      </c>
      <c r="C295" s="593" t="s">
        <v>423</v>
      </c>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0"/>
      <c r="Z295" s="591"/>
      <c r="AA295" s="592"/>
    </row>
    <row r="296" spans="1:27" ht="60.75" customHeight="1" x14ac:dyDescent="0.4">
      <c r="A296" s="499"/>
      <c r="B296" s="532" t="s">
        <v>231</v>
      </c>
      <c r="C296" s="593" t="s">
        <v>422</v>
      </c>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0"/>
      <c r="Z296" s="591"/>
      <c r="AA296" s="592"/>
    </row>
    <row r="297" spans="1:27" ht="54" customHeight="1" x14ac:dyDescent="0.4">
      <c r="A297" s="499"/>
      <c r="B297" s="532" t="s">
        <v>227</v>
      </c>
      <c r="C297" s="593" t="s">
        <v>421</v>
      </c>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0"/>
      <c r="Z297" s="591"/>
      <c r="AA297" s="592"/>
    </row>
    <row r="298" spans="1:27" ht="44.25" customHeight="1" thickBot="1" x14ac:dyDescent="0.45">
      <c r="A298" s="499"/>
      <c r="B298" s="533" t="s">
        <v>225</v>
      </c>
      <c r="C298" s="599" t="s">
        <v>420</v>
      </c>
      <c r="D298" s="600"/>
      <c r="E298" s="600"/>
      <c r="F298" s="600"/>
      <c r="G298" s="600"/>
      <c r="H298" s="600"/>
      <c r="I298" s="600"/>
      <c r="J298" s="600"/>
      <c r="K298" s="600"/>
      <c r="L298" s="600"/>
      <c r="M298" s="600"/>
      <c r="N298" s="600"/>
      <c r="O298" s="600"/>
      <c r="P298" s="600"/>
      <c r="Q298" s="600"/>
      <c r="R298" s="600"/>
      <c r="S298" s="600"/>
      <c r="T298" s="600"/>
      <c r="U298" s="600"/>
      <c r="V298" s="600"/>
      <c r="W298" s="600"/>
      <c r="X298" s="601"/>
      <c r="Y298" s="612"/>
      <c r="Z298" s="613"/>
      <c r="AA298" s="614"/>
    </row>
    <row r="299" spans="1:27" ht="19.5" customHeight="1" thickBot="1" x14ac:dyDescent="0.45">
      <c r="A299" s="491"/>
      <c r="B299" s="489" t="s">
        <v>419</v>
      </c>
      <c r="C299" s="502"/>
      <c r="D299" s="502"/>
      <c r="E299" s="502"/>
      <c r="F299" s="502"/>
      <c r="G299" s="502"/>
      <c r="H299" s="502"/>
      <c r="I299" s="502"/>
      <c r="J299" s="502"/>
      <c r="K299" s="502"/>
      <c r="L299" s="502"/>
      <c r="M299" s="502"/>
      <c r="N299" s="502"/>
      <c r="O299" s="502"/>
      <c r="P299" s="502"/>
      <c r="Q299" s="502"/>
      <c r="R299" s="502"/>
      <c r="S299" s="502"/>
      <c r="T299" s="502"/>
      <c r="U299" s="502"/>
      <c r="V299" s="502"/>
      <c r="W299" s="502"/>
      <c r="X299" s="502"/>
      <c r="Y299" s="509"/>
      <c r="Z299" s="509"/>
      <c r="AA299" s="509"/>
    </row>
    <row r="300" spans="1:27" ht="51.75" customHeight="1" x14ac:dyDescent="0.4">
      <c r="A300" s="499"/>
      <c r="B300" s="531" t="s">
        <v>236</v>
      </c>
      <c r="C300" s="602" t="s">
        <v>418</v>
      </c>
      <c r="D300" s="603"/>
      <c r="E300" s="603"/>
      <c r="F300" s="603"/>
      <c r="G300" s="603"/>
      <c r="H300" s="603"/>
      <c r="I300" s="603"/>
      <c r="J300" s="603"/>
      <c r="K300" s="603"/>
      <c r="L300" s="603"/>
      <c r="M300" s="603"/>
      <c r="N300" s="603"/>
      <c r="O300" s="603"/>
      <c r="P300" s="603"/>
      <c r="Q300" s="603"/>
      <c r="R300" s="603"/>
      <c r="S300" s="603"/>
      <c r="T300" s="603"/>
      <c r="U300" s="603"/>
      <c r="V300" s="603"/>
      <c r="W300" s="603"/>
      <c r="X300" s="603"/>
      <c r="Y300" s="605"/>
      <c r="Z300" s="606"/>
      <c r="AA300" s="607"/>
    </row>
    <row r="301" spans="1:27" ht="41.25" customHeight="1" x14ac:dyDescent="0.4">
      <c r="A301" s="499"/>
      <c r="B301" s="532" t="s">
        <v>233</v>
      </c>
      <c r="C301" s="593" t="s">
        <v>417</v>
      </c>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0"/>
      <c r="Z301" s="591"/>
      <c r="AA301" s="592"/>
    </row>
    <row r="302" spans="1:27" ht="45" customHeight="1" x14ac:dyDescent="0.4">
      <c r="A302" s="499"/>
      <c r="B302" s="532" t="s">
        <v>231</v>
      </c>
      <c r="C302" s="593" t="s">
        <v>416</v>
      </c>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0"/>
      <c r="Z302" s="591"/>
      <c r="AA302" s="592"/>
    </row>
    <row r="303" spans="1:27" ht="54.75" customHeight="1" thickBot="1" x14ac:dyDescent="0.45">
      <c r="A303" s="499"/>
      <c r="B303" s="533" t="s">
        <v>227</v>
      </c>
      <c r="C303" s="599" t="s">
        <v>415</v>
      </c>
      <c r="D303" s="600"/>
      <c r="E303" s="600"/>
      <c r="F303" s="600"/>
      <c r="G303" s="600"/>
      <c r="H303" s="600"/>
      <c r="I303" s="600"/>
      <c r="J303" s="600"/>
      <c r="K303" s="600"/>
      <c r="L303" s="600"/>
      <c r="M303" s="600"/>
      <c r="N303" s="600"/>
      <c r="O303" s="600"/>
      <c r="P303" s="600"/>
      <c r="Q303" s="600"/>
      <c r="R303" s="600"/>
      <c r="S303" s="600"/>
      <c r="T303" s="600"/>
      <c r="U303" s="600"/>
      <c r="V303" s="600"/>
      <c r="W303" s="600"/>
      <c r="X303" s="600"/>
      <c r="Y303" s="612"/>
      <c r="Z303" s="613"/>
      <c r="AA303" s="614"/>
    </row>
    <row r="304" spans="1:27" ht="19.5" customHeight="1" thickBot="1" x14ac:dyDescent="0.45">
      <c r="A304" s="491"/>
      <c r="B304" s="489" t="s">
        <v>414</v>
      </c>
      <c r="C304" s="502"/>
      <c r="D304" s="502"/>
      <c r="E304" s="502"/>
      <c r="F304" s="502"/>
      <c r="G304" s="502"/>
      <c r="H304" s="502"/>
      <c r="I304" s="502"/>
      <c r="J304" s="502"/>
      <c r="K304" s="502"/>
      <c r="L304" s="502"/>
      <c r="M304" s="502"/>
      <c r="N304" s="502"/>
      <c r="O304" s="502"/>
      <c r="P304" s="502"/>
      <c r="Q304" s="502"/>
      <c r="R304" s="502"/>
      <c r="S304" s="502"/>
      <c r="T304" s="502"/>
      <c r="U304" s="502"/>
      <c r="V304" s="502"/>
      <c r="W304" s="502"/>
      <c r="X304" s="502"/>
      <c r="Y304" s="509"/>
      <c r="Z304" s="509"/>
      <c r="AA304" s="509"/>
    </row>
    <row r="305" spans="1:27" ht="84.75" customHeight="1" x14ac:dyDescent="0.4">
      <c r="A305" s="499"/>
      <c r="B305" s="531" t="s">
        <v>236</v>
      </c>
      <c r="C305" s="602" t="s">
        <v>413</v>
      </c>
      <c r="D305" s="603"/>
      <c r="E305" s="603"/>
      <c r="F305" s="603"/>
      <c r="G305" s="603"/>
      <c r="H305" s="603"/>
      <c r="I305" s="603"/>
      <c r="J305" s="603"/>
      <c r="K305" s="603"/>
      <c r="L305" s="603"/>
      <c r="M305" s="603"/>
      <c r="N305" s="603"/>
      <c r="O305" s="603"/>
      <c r="P305" s="603"/>
      <c r="Q305" s="603"/>
      <c r="R305" s="603"/>
      <c r="S305" s="603"/>
      <c r="T305" s="603"/>
      <c r="U305" s="603"/>
      <c r="V305" s="603"/>
      <c r="W305" s="603"/>
      <c r="X305" s="604"/>
      <c r="Y305" s="605"/>
      <c r="Z305" s="606"/>
      <c r="AA305" s="607"/>
    </row>
    <row r="306" spans="1:27" ht="83.25" customHeight="1" thickBot="1" x14ac:dyDescent="0.45">
      <c r="A306" s="499"/>
      <c r="B306" s="533" t="s">
        <v>233</v>
      </c>
      <c r="C306" s="599" t="s">
        <v>412</v>
      </c>
      <c r="D306" s="600"/>
      <c r="E306" s="600"/>
      <c r="F306" s="600"/>
      <c r="G306" s="600"/>
      <c r="H306" s="600"/>
      <c r="I306" s="600"/>
      <c r="J306" s="600"/>
      <c r="K306" s="600"/>
      <c r="L306" s="600"/>
      <c r="M306" s="600"/>
      <c r="N306" s="600"/>
      <c r="O306" s="600"/>
      <c r="P306" s="600"/>
      <c r="Q306" s="600"/>
      <c r="R306" s="600"/>
      <c r="S306" s="600"/>
      <c r="T306" s="600"/>
      <c r="U306" s="600"/>
      <c r="V306" s="600"/>
      <c r="W306" s="600"/>
      <c r="X306" s="600"/>
      <c r="Y306" s="612"/>
      <c r="Z306" s="613"/>
      <c r="AA306" s="614"/>
    </row>
    <row r="307" spans="1:27" ht="19.5" customHeight="1" x14ac:dyDescent="0.4">
      <c r="A307" s="491"/>
      <c r="B307" s="666" t="s">
        <v>411</v>
      </c>
      <c r="C307" s="666"/>
      <c r="D307" s="666"/>
      <c r="E307" s="666"/>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row>
    <row r="308" spans="1:27" ht="19.5" customHeight="1" x14ac:dyDescent="0.4">
      <c r="A308" s="491"/>
      <c r="B308" s="666"/>
      <c r="C308" s="666"/>
      <c r="D308" s="666"/>
      <c r="E308" s="666"/>
      <c r="F308" s="666"/>
      <c r="G308" s="666"/>
      <c r="H308" s="666"/>
      <c r="I308" s="666"/>
      <c r="J308" s="666"/>
      <c r="K308" s="666"/>
      <c r="L308" s="666"/>
      <c r="M308" s="666"/>
      <c r="N308" s="666"/>
      <c r="O308" s="666"/>
      <c r="P308" s="666"/>
      <c r="Q308" s="666"/>
      <c r="R308" s="666"/>
      <c r="S308" s="666"/>
      <c r="T308" s="666"/>
      <c r="U308" s="666"/>
      <c r="V308" s="666"/>
      <c r="W308" s="666"/>
      <c r="X308" s="666"/>
      <c r="Y308" s="666"/>
      <c r="Z308" s="666"/>
      <c r="AA308" s="666"/>
    </row>
    <row r="309" spans="1:27" ht="19.5" customHeight="1" thickBot="1" x14ac:dyDescent="0.45">
      <c r="A309" s="491"/>
      <c r="B309" s="666"/>
      <c r="C309" s="666"/>
      <c r="D309" s="666"/>
      <c r="E309" s="666"/>
      <c r="F309" s="666"/>
      <c r="G309" s="666"/>
      <c r="H309" s="666"/>
      <c r="I309" s="666"/>
      <c r="J309" s="666"/>
      <c r="K309" s="666"/>
      <c r="L309" s="666"/>
      <c r="M309" s="666"/>
      <c r="N309" s="666"/>
      <c r="O309" s="666"/>
      <c r="P309" s="666"/>
      <c r="Q309" s="666"/>
      <c r="R309" s="666"/>
      <c r="S309" s="666"/>
      <c r="T309" s="666"/>
      <c r="U309" s="666"/>
      <c r="V309" s="666"/>
      <c r="W309" s="666"/>
      <c r="X309" s="666"/>
      <c r="Y309" s="666"/>
      <c r="Z309" s="666"/>
      <c r="AA309" s="666"/>
    </row>
    <row r="310" spans="1:27" ht="48.75" customHeight="1" x14ac:dyDescent="0.4">
      <c r="A310" s="499"/>
      <c r="B310" s="531" t="s">
        <v>231</v>
      </c>
      <c r="C310" s="602" t="s">
        <v>410</v>
      </c>
      <c r="D310" s="603"/>
      <c r="E310" s="603"/>
      <c r="F310" s="603"/>
      <c r="G310" s="603"/>
      <c r="H310" s="603"/>
      <c r="I310" s="603"/>
      <c r="J310" s="603"/>
      <c r="K310" s="603"/>
      <c r="L310" s="603"/>
      <c r="M310" s="603"/>
      <c r="N310" s="603"/>
      <c r="O310" s="603"/>
      <c r="P310" s="603"/>
      <c r="Q310" s="603"/>
      <c r="R310" s="603"/>
      <c r="S310" s="603"/>
      <c r="T310" s="603"/>
      <c r="U310" s="603"/>
      <c r="V310" s="603"/>
      <c r="W310" s="603"/>
      <c r="X310" s="603"/>
      <c r="Y310" s="605"/>
      <c r="Z310" s="606"/>
      <c r="AA310" s="607"/>
    </row>
    <row r="311" spans="1:27" ht="39" customHeight="1" x14ac:dyDescent="0.4">
      <c r="A311" s="499"/>
      <c r="B311" s="532" t="s">
        <v>227</v>
      </c>
      <c r="C311" s="593" t="s">
        <v>409</v>
      </c>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0"/>
      <c r="Z311" s="591"/>
      <c r="AA311" s="592"/>
    </row>
    <row r="312" spans="1:27" ht="54" customHeight="1" x14ac:dyDescent="0.4">
      <c r="A312" s="499"/>
      <c r="B312" s="532" t="s">
        <v>408</v>
      </c>
      <c r="C312" s="593" t="s">
        <v>407</v>
      </c>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0"/>
      <c r="Z312" s="591"/>
      <c r="AA312" s="592"/>
    </row>
    <row r="313" spans="1:27" ht="50.25" customHeight="1" thickBot="1" x14ac:dyDescent="0.45">
      <c r="A313" s="499"/>
      <c r="B313" s="533" t="s">
        <v>265</v>
      </c>
      <c r="C313" s="599" t="s">
        <v>406</v>
      </c>
      <c r="D313" s="600"/>
      <c r="E313" s="600"/>
      <c r="F313" s="600"/>
      <c r="G313" s="600"/>
      <c r="H313" s="600"/>
      <c r="I313" s="600"/>
      <c r="J313" s="600"/>
      <c r="K313" s="600"/>
      <c r="L313" s="600"/>
      <c r="M313" s="600"/>
      <c r="N313" s="600"/>
      <c r="O313" s="600"/>
      <c r="P313" s="600"/>
      <c r="Q313" s="600"/>
      <c r="R313" s="600"/>
      <c r="S313" s="600"/>
      <c r="T313" s="600"/>
      <c r="U313" s="600"/>
      <c r="V313" s="600"/>
      <c r="W313" s="600"/>
      <c r="X313" s="600"/>
      <c r="Y313" s="612"/>
      <c r="Z313" s="613"/>
      <c r="AA313" s="614"/>
    </row>
    <row r="314" spans="1:27" ht="19.5" customHeight="1" thickBot="1" x14ac:dyDescent="0.45">
      <c r="A314" s="475"/>
      <c r="B314" s="475" t="s">
        <v>405</v>
      </c>
      <c r="C314" s="499"/>
      <c r="D314" s="499"/>
      <c r="E314" s="499"/>
      <c r="F314" s="499"/>
      <c r="G314" s="499"/>
      <c r="H314" s="499"/>
      <c r="I314" s="499"/>
      <c r="J314" s="475"/>
      <c r="K314" s="475"/>
      <c r="L314" s="475"/>
      <c r="M314" s="475"/>
      <c r="N314" s="475"/>
      <c r="O314" s="475"/>
      <c r="P314" s="475"/>
      <c r="Q314" s="475"/>
      <c r="R314" s="475"/>
      <c r="S314" s="476"/>
      <c r="T314" s="476"/>
      <c r="U314" s="476"/>
      <c r="V314" s="476"/>
      <c r="W314" s="476"/>
      <c r="X314" s="476"/>
      <c r="Y314" s="476"/>
      <c r="Z314" s="476"/>
      <c r="AA314" s="476"/>
    </row>
    <row r="315" spans="1:27" ht="90" customHeight="1" thickBot="1" x14ac:dyDescent="0.45">
      <c r="A315" s="499"/>
      <c r="B315" s="535" t="s">
        <v>236</v>
      </c>
      <c r="C315" s="649" t="s">
        <v>404</v>
      </c>
      <c r="D315" s="650"/>
      <c r="E315" s="650"/>
      <c r="F315" s="650"/>
      <c r="G315" s="650"/>
      <c r="H315" s="650"/>
      <c r="I315" s="650"/>
      <c r="J315" s="650"/>
      <c r="K315" s="650"/>
      <c r="L315" s="650"/>
      <c r="M315" s="650"/>
      <c r="N315" s="650"/>
      <c r="O315" s="650"/>
      <c r="P315" s="650"/>
      <c r="Q315" s="650"/>
      <c r="R315" s="650"/>
      <c r="S315" s="650"/>
      <c r="T315" s="650"/>
      <c r="U315" s="650"/>
      <c r="V315" s="650"/>
      <c r="W315" s="650"/>
      <c r="X315" s="650"/>
      <c r="Y315" s="646"/>
      <c r="Z315" s="647"/>
      <c r="AA315" s="648"/>
    </row>
    <row r="316" spans="1:27" ht="19.5" customHeight="1" thickBot="1" x14ac:dyDescent="0.45">
      <c r="A316" s="475"/>
      <c r="B316" s="475" t="s">
        <v>403</v>
      </c>
      <c r="C316" s="499"/>
      <c r="D316" s="499"/>
      <c r="E316" s="499"/>
      <c r="F316" s="499"/>
      <c r="G316" s="499"/>
      <c r="H316" s="499"/>
      <c r="I316" s="499"/>
      <c r="J316" s="475"/>
      <c r="K316" s="475"/>
      <c r="L316" s="475"/>
      <c r="M316" s="475"/>
      <c r="N316" s="475"/>
      <c r="O316" s="475"/>
      <c r="P316" s="475"/>
      <c r="Q316" s="475"/>
      <c r="R316" s="475"/>
      <c r="S316" s="476"/>
      <c r="T316" s="476"/>
      <c r="U316" s="476"/>
      <c r="V316" s="476"/>
      <c r="W316" s="476"/>
      <c r="X316" s="476"/>
      <c r="Y316" s="476"/>
      <c r="Z316" s="476"/>
      <c r="AA316" s="476"/>
    </row>
    <row r="317" spans="1:27" ht="56.25" customHeight="1" thickBot="1" x14ac:dyDescent="0.45">
      <c r="A317" s="499"/>
      <c r="B317" s="535" t="s">
        <v>236</v>
      </c>
      <c r="C317" s="649" t="s">
        <v>402</v>
      </c>
      <c r="D317" s="650"/>
      <c r="E317" s="650"/>
      <c r="F317" s="650"/>
      <c r="G317" s="650"/>
      <c r="H317" s="650"/>
      <c r="I317" s="650"/>
      <c r="J317" s="650"/>
      <c r="K317" s="650"/>
      <c r="L317" s="650"/>
      <c r="M317" s="650"/>
      <c r="N317" s="650"/>
      <c r="O317" s="650"/>
      <c r="P317" s="650"/>
      <c r="Q317" s="650"/>
      <c r="R317" s="650"/>
      <c r="S317" s="650"/>
      <c r="T317" s="650"/>
      <c r="U317" s="650"/>
      <c r="V317" s="650"/>
      <c r="W317" s="650"/>
      <c r="X317" s="650"/>
      <c r="Y317" s="646"/>
      <c r="Z317" s="647"/>
      <c r="AA317" s="648"/>
    </row>
    <row r="318" spans="1:27" ht="19.5" customHeight="1" thickBot="1" x14ac:dyDescent="0.45">
      <c r="A318" s="475"/>
      <c r="B318" s="475" t="s">
        <v>401</v>
      </c>
      <c r="C318" s="499"/>
      <c r="D318" s="499"/>
      <c r="E318" s="499"/>
      <c r="F318" s="499"/>
      <c r="G318" s="499"/>
      <c r="H318" s="499"/>
      <c r="I318" s="499"/>
      <c r="J318" s="475"/>
      <c r="K318" s="475"/>
      <c r="L318" s="475"/>
      <c r="M318" s="475"/>
      <c r="N318" s="475"/>
      <c r="O318" s="475"/>
      <c r="P318" s="475"/>
      <c r="Q318" s="475"/>
      <c r="R318" s="475"/>
      <c r="S318" s="476"/>
      <c r="T318" s="476"/>
      <c r="U318" s="476"/>
      <c r="V318" s="476"/>
      <c r="W318" s="476"/>
      <c r="X318" s="476"/>
      <c r="Y318" s="476"/>
      <c r="Z318" s="476"/>
      <c r="AA318" s="476"/>
    </row>
    <row r="319" spans="1:27" ht="44.25" customHeight="1" x14ac:dyDescent="0.4">
      <c r="A319" s="499"/>
      <c r="B319" s="531" t="s">
        <v>236</v>
      </c>
      <c r="C319" s="602" t="s">
        <v>400</v>
      </c>
      <c r="D319" s="603"/>
      <c r="E319" s="603"/>
      <c r="F319" s="603"/>
      <c r="G319" s="603"/>
      <c r="H319" s="603"/>
      <c r="I319" s="603"/>
      <c r="J319" s="603"/>
      <c r="K319" s="603"/>
      <c r="L319" s="603"/>
      <c r="M319" s="603"/>
      <c r="N319" s="603"/>
      <c r="O319" s="603"/>
      <c r="P319" s="603"/>
      <c r="Q319" s="603"/>
      <c r="R319" s="603"/>
      <c r="S319" s="603"/>
      <c r="T319" s="603"/>
      <c r="U319" s="603"/>
      <c r="V319" s="603"/>
      <c r="W319" s="603"/>
      <c r="X319" s="604"/>
      <c r="Y319" s="605"/>
      <c r="Z319" s="606"/>
      <c r="AA319" s="607"/>
    </row>
    <row r="320" spans="1:27" ht="46.5" customHeight="1" thickBot="1" x14ac:dyDescent="0.45">
      <c r="A320" s="499"/>
      <c r="B320" s="533" t="s">
        <v>233</v>
      </c>
      <c r="C320" s="599" t="s">
        <v>399</v>
      </c>
      <c r="D320" s="600"/>
      <c r="E320" s="600"/>
      <c r="F320" s="600"/>
      <c r="G320" s="600"/>
      <c r="H320" s="600"/>
      <c r="I320" s="600"/>
      <c r="J320" s="600"/>
      <c r="K320" s="600"/>
      <c r="L320" s="600"/>
      <c r="M320" s="600"/>
      <c r="N320" s="600"/>
      <c r="O320" s="600"/>
      <c r="P320" s="600"/>
      <c r="Q320" s="600"/>
      <c r="R320" s="600"/>
      <c r="S320" s="600"/>
      <c r="T320" s="600"/>
      <c r="U320" s="600"/>
      <c r="V320" s="600"/>
      <c r="W320" s="600"/>
      <c r="X320" s="601"/>
      <c r="Y320" s="612"/>
      <c r="Z320" s="613"/>
      <c r="AA320" s="614"/>
    </row>
    <row r="321" spans="1:27" ht="19.5" customHeight="1" x14ac:dyDescent="0.4">
      <c r="A321" s="475" t="s">
        <v>398</v>
      </c>
      <c r="B321" s="491"/>
      <c r="C321" s="499"/>
      <c r="D321" s="499"/>
      <c r="E321" s="499"/>
      <c r="F321" s="499"/>
      <c r="G321" s="499"/>
      <c r="H321" s="499"/>
      <c r="I321" s="499"/>
      <c r="J321" s="475"/>
      <c r="K321" s="475"/>
      <c r="L321" s="475"/>
      <c r="M321" s="475"/>
      <c r="N321" s="475"/>
      <c r="O321" s="475"/>
      <c r="P321" s="475"/>
      <c r="Q321" s="475"/>
      <c r="R321" s="475"/>
      <c r="S321" s="476"/>
      <c r="T321" s="476"/>
      <c r="U321" s="476"/>
      <c r="V321" s="476"/>
      <c r="W321" s="476"/>
      <c r="X321" s="476"/>
      <c r="Y321" s="476"/>
      <c r="Z321" s="476"/>
      <c r="AA321" s="476"/>
    </row>
    <row r="322" spans="1:27" ht="19.5" customHeight="1" thickBot="1" x14ac:dyDescent="0.45">
      <c r="A322" s="491"/>
      <c r="B322" s="489" t="s">
        <v>397</v>
      </c>
      <c r="C322" s="502"/>
      <c r="D322" s="502"/>
      <c r="E322" s="502"/>
      <c r="F322" s="502"/>
      <c r="G322" s="502"/>
      <c r="H322" s="502"/>
      <c r="I322" s="502"/>
      <c r="J322" s="502"/>
      <c r="K322" s="502"/>
      <c r="L322" s="502"/>
      <c r="M322" s="502"/>
      <c r="N322" s="502"/>
      <c r="O322" s="502"/>
      <c r="P322" s="502"/>
      <c r="Q322" s="502"/>
      <c r="R322" s="502"/>
      <c r="S322" s="502"/>
      <c r="T322" s="502"/>
      <c r="U322" s="502"/>
      <c r="V322" s="502"/>
      <c r="W322" s="502"/>
      <c r="X322" s="502"/>
      <c r="Y322" s="509"/>
      <c r="Z322" s="509"/>
      <c r="AA322" s="509"/>
    </row>
    <row r="323" spans="1:27" s="511" customFormat="1" ht="37.5" customHeight="1" x14ac:dyDescent="0.4">
      <c r="A323" s="499"/>
      <c r="B323" s="534" t="s">
        <v>236</v>
      </c>
      <c r="C323" s="618" t="s">
        <v>396</v>
      </c>
      <c r="D323" s="619"/>
      <c r="E323" s="619"/>
      <c r="F323" s="619"/>
      <c r="G323" s="619"/>
      <c r="H323" s="619"/>
      <c r="I323" s="619"/>
      <c r="J323" s="619"/>
      <c r="K323" s="619"/>
      <c r="L323" s="619"/>
      <c r="M323" s="619"/>
      <c r="N323" s="619"/>
      <c r="O323" s="619"/>
      <c r="P323" s="619"/>
      <c r="Q323" s="619"/>
      <c r="R323" s="619"/>
      <c r="S323" s="619"/>
      <c r="T323" s="619"/>
      <c r="U323" s="619"/>
      <c r="V323" s="619"/>
      <c r="W323" s="619"/>
      <c r="X323" s="620"/>
      <c r="Y323" s="605"/>
      <c r="Z323" s="606"/>
      <c r="AA323" s="607"/>
    </row>
    <row r="324" spans="1:27" s="511" customFormat="1" ht="75" customHeight="1" x14ac:dyDescent="0.4">
      <c r="A324" s="499"/>
      <c r="B324" s="532" t="s">
        <v>233</v>
      </c>
      <c r="C324" s="593" t="s">
        <v>395</v>
      </c>
      <c r="D324" s="594"/>
      <c r="E324" s="594"/>
      <c r="F324" s="594"/>
      <c r="G324" s="594"/>
      <c r="H324" s="594"/>
      <c r="I324" s="594"/>
      <c r="J324" s="594"/>
      <c r="K324" s="594"/>
      <c r="L324" s="594"/>
      <c r="M324" s="594"/>
      <c r="N324" s="594"/>
      <c r="O324" s="594"/>
      <c r="P324" s="594"/>
      <c r="Q324" s="594"/>
      <c r="R324" s="594"/>
      <c r="S324" s="594"/>
      <c r="T324" s="594"/>
      <c r="U324" s="594"/>
      <c r="V324" s="594"/>
      <c r="W324" s="594"/>
      <c r="X324" s="595"/>
      <c r="Y324" s="590"/>
      <c r="Z324" s="591"/>
      <c r="AA324" s="592"/>
    </row>
    <row r="325" spans="1:27" s="511" customFormat="1" ht="39" customHeight="1" x14ac:dyDescent="0.4">
      <c r="A325" s="499"/>
      <c r="B325" s="532" t="s">
        <v>231</v>
      </c>
      <c r="C325" s="593" t="s">
        <v>394</v>
      </c>
      <c r="D325" s="594"/>
      <c r="E325" s="594"/>
      <c r="F325" s="594"/>
      <c r="G325" s="594"/>
      <c r="H325" s="594"/>
      <c r="I325" s="594"/>
      <c r="J325" s="594"/>
      <c r="K325" s="594"/>
      <c r="L325" s="594"/>
      <c r="M325" s="594"/>
      <c r="N325" s="594"/>
      <c r="O325" s="594"/>
      <c r="P325" s="594"/>
      <c r="Q325" s="594"/>
      <c r="R325" s="594"/>
      <c r="S325" s="594"/>
      <c r="T325" s="594"/>
      <c r="U325" s="594"/>
      <c r="V325" s="594"/>
      <c r="W325" s="594"/>
      <c r="X325" s="595"/>
      <c r="Y325" s="590"/>
      <c r="Z325" s="591"/>
      <c r="AA325" s="592"/>
    </row>
    <row r="326" spans="1:27" s="511" customFormat="1" ht="110.25" customHeight="1" x14ac:dyDescent="0.4">
      <c r="A326" s="499"/>
      <c r="B326" s="532" t="s">
        <v>227</v>
      </c>
      <c r="C326" s="593" t="s">
        <v>393</v>
      </c>
      <c r="D326" s="594"/>
      <c r="E326" s="594"/>
      <c r="F326" s="594"/>
      <c r="G326" s="594"/>
      <c r="H326" s="594"/>
      <c r="I326" s="594"/>
      <c r="J326" s="594"/>
      <c r="K326" s="594"/>
      <c r="L326" s="594"/>
      <c r="M326" s="594"/>
      <c r="N326" s="594"/>
      <c r="O326" s="594"/>
      <c r="P326" s="594"/>
      <c r="Q326" s="594"/>
      <c r="R326" s="594"/>
      <c r="S326" s="594"/>
      <c r="T326" s="594"/>
      <c r="U326" s="594"/>
      <c r="V326" s="594"/>
      <c r="W326" s="594"/>
      <c r="X326" s="595"/>
      <c r="Y326" s="590"/>
      <c r="Z326" s="591"/>
      <c r="AA326" s="592"/>
    </row>
    <row r="327" spans="1:27" s="511" customFormat="1" ht="268.5" customHeight="1" x14ac:dyDescent="0.4">
      <c r="A327" s="499"/>
      <c r="B327" s="532" t="s">
        <v>225</v>
      </c>
      <c r="C327" s="593" t="s">
        <v>392</v>
      </c>
      <c r="D327" s="594"/>
      <c r="E327" s="594"/>
      <c r="F327" s="594"/>
      <c r="G327" s="594"/>
      <c r="H327" s="594"/>
      <c r="I327" s="594"/>
      <c r="J327" s="594"/>
      <c r="K327" s="594"/>
      <c r="L327" s="594"/>
      <c r="M327" s="594"/>
      <c r="N327" s="594"/>
      <c r="O327" s="594"/>
      <c r="P327" s="594"/>
      <c r="Q327" s="594"/>
      <c r="R327" s="594"/>
      <c r="S327" s="594"/>
      <c r="T327" s="594"/>
      <c r="U327" s="594"/>
      <c r="V327" s="594"/>
      <c r="W327" s="594"/>
      <c r="X327" s="595"/>
      <c r="Y327" s="590"/>
      <c r="Z327" s="591"/>
      <c r="AA327" s="592"/>
    </row>
    <row r="328" spans="1:27" s="511" customFormat="1" ht="58.5" customHeight="1" x14ac:dyDescent="0.4">
      <c r="A328" s="499"/>
      <c r="B328" s="532" t="s">
        <v>265</v>
      </c>
      <c r="C328" s="593" t="s">
        <v>391</v>
      </c>
      <c r="D328" s="594"/>
      <c r="E328" s="594"/>
      <c r="F328" s="594"/>
      <c r="G328" s="594"/>
      <c r="H328" s="594"/>
      <c r="I328" s="594"/>
      <c r="J328" s="594"/>
      <c r="K328" s="594"/>
      <c r="L328" s="594"/>
      <c r="M328" s="594"/>
      <c r="N328" s="594"/>
      <c r="O328" s="594"/>
      <c r="P328" s="594"/>
      <c r="Q328" s="594"/>
      <c r="R328" s="594"/>
      <c r="S328" s="594"/>
      <c r="T328" s="594"/>
      <c r="U328" s="594"/>
      <c r="V328" s="594"/>
      <c r="W328" s="594"/>
      <c r="X328" s="595"/>
      <c r="Y328" s="590"/>
      <c r="Z328" s="591"/>
      <c r="AA328" s="592"/>
    </row>
    <row r="329" spans="1:27" s="511" customFormat="1" ht="56.25" customHeight="1" x14ac:dyDescent="0.4">
      <c r="A329" s="499"/>
      <c r="B329" s="532" t="s">
        <v>263</v>
      </c>
      <c r="C329" s="593" t="s">
        <v>390</v>
      </c>
      <c r="D329" s="594"/>
      <c r="E329" s="594"/>
      <c r="F329" s="594"/>
      <c r="G329" s="594"/>
      <c r="H329" s="594"/>
      <c r="I329" s="594"/>
      <c r="J329" s="594"/>
      <c r="K329" s="594"/>
      <c r="L329" s="594"/>
      <c r="M329" s="594"/>
      <c r="N329" s="594"/>
      <c r="O329" s="594"/>
      <c r="P329" s="594"/>
      <c r="Q329" s="594"/>
      <c r="R329" s="594"/>
      <c r="S329" s="594"/>
      <c r="T329" s="594"/>
      <c r="U329" s="594"/>
      <c r="V329" s="594"/>
      <c r="W329" s="594"/>
      <c r="X329" s="595"/>
      <c r="Y329" s="590"/>
      <c r="Z329" s="591"/>
      <c r="AA329" s="592"/>
    </row>
    <row r="330" spans="1:27" s="511" customFormat="1" ht="51.75" customHeight="1" thickBot="1" x14ac:dyDescent="0.45">
      <c r="A330" s="499"/>
      <c r="B330" s="533" t="s">
        <v>261</v>
      </c>
      <c r="C330" s="599" t="s">
        <v>389</v>
      </c>
      <c r="D330" s="600"/>
      <c r="E330" s="600"/>
      <c r="F330" s="600"/>
      <c r="G330" s="600"/>
      <c r="H330" s="600"/>
      <c r="I330" s="600"/>
      <c r="J330" s="600"/>
      <c r="K330" s="600"/>
      <c r="L330" s="600"/>
      <c r="M330" s="600"/>
      <c r="N330" s="600"/>
      <c r="O330" s="600"/>
      <c r="P330" s="600"/>
      <c r="Q330" s="600"/>
      <c r="R330" s="600"/>
      <c r="S330" s="600"/>
      <c r="T330" s="600"/>
      <c r="U330" s="600"/>
      <c r="V330" s="600"/>
      <c r="W330" s="600"/>
      <c r="X330" s="601"/>
      <c r="Y330" s="612"/>
      <c r="Z330" s="613"/>
      <c r="AA330" s="614"/>
    </row>
    <row r="331" spans="1:27" ht="19.5" customHeight="1" thickBot="1" x14ac:dyDescent="0.45">
      <c r="A331" s="491"/>
      <c r="B331" s="489" t="s">
        <v>388</v>
      </c>
      <c r="C331" s="502"/>
      <c r="D331" s="502"/>
      <c r="E331" s="502"/>
      <c r="F331" s="502"/>
      <c r="G331" s="502"/>
      <c r="H331" s="502"/>
      <c r="I331" s="502"/>
      <c r="J331" s="502"/>
      <c r="K331" s="502"/>
      <c r="L331" s="502"/>
      <c r="M331" s="502"/>
      <c r="N331" s="502"/>
      <c r="O331" s="502"/>
      <c r="P331" s="502"/>
      <c r="Q331" s="502"/>
      <c r="R331" s="502"/>
      <c r="S331" s="502"/>
      <c r="T331" s="502"/>
      <c r="U331" s="502"/>
      <c r="V331" s="502"/>
      <c r="W331" s="502"/>
      <c r="X331" s="502"/>
      <c r="Y331" s="509"/>
      <c r="Z331" s="509"/>
      <c r="AA331" s="509"/>
    </row>
    <row r="332" spans="1:27" s="511" customFormat="1" ht="34.5" customHeight="1" thickBot="1" x14ac:dyDescent="0.45">
      <c r="A332" s="499"/>
      <c r="B332" s="535" t="s">
        <v>236</v>
      </c>
      <c r="C332" s="649" t="s">
        <v>387</v>
      </c>
      <c r="D332" s="650"/>
      <c r="E332" s="650"/>
      <c r="F332" s="650"/>
      <c r="G332" s="650"/>
      <c r="H332" s="650"/>
      <c r="I332" s="650"/>
      <c r="J332" s="650"/>
      <c r="K332" s="650"/>
      <c r="L332" s="650"/>
      <c r="M332" s="650"/>
      <c r="N332" s="650"/>
      <c r="O332" s="650"/>
      <c r="P332" s="650"/>
      <c r="Q332" s="650"/>
      <c r="R332" s="650"/>
      <c r="S332" s="650"/>
      <c r="T332" s="650"/>
      <c r="U332" s="650"/>
      <c r="V332" s="650"/>
      <c r="W332" s="650"/>
      <c r="X332" s="665"/>
      <c r="Y332" s="646"/>
      <c r="Z332" s="647"/>
      <c r="AA332" s="648"/>
    </row>
    <row r="333" spans="1:27" ht="19.5" customHeight="1" thickBot="1" x14ac:dyDescent="0.45">
      <c r="A333" s="491"/>
      <c r="B333" s="489" t="s">
        <v>386</v>
      </c>
      <c r="C333" s="502"/>
      <c r="D333" s="502"/>
      <c r="E333" s="502"/>
      <c r="F333" s="502"/>
      <c r="G333" s="502"/>
      <c r="H333" s="502"/>
      <c r="I333" s="502"/>
      <c r="J333" s="502"/>
      <c r="K333" s="502"/>
      <c r="L333" s="502"/>
      <c r="M333" s="502"/>
      <c r="N333" s="502"/>
      <c r="O333" s="502"/>
      <c r="P333" s="502"/>
      <c r="Q333" s="502"/>
      <c r="R333" s="502"/>
      <c r="S333" s="502"/>
      <c r="T333" s="502"/>
      <c r="U333" s="502"/>
      <c r="V333" s="502"/>
      <c r="W333" s="502"/>
      <c r="X333" s="502"/>
      <c r="Y333" s="509"/>
      <c r="Z333" s="509"/>
      <c r="AA333" s="509"/>
    </row>
    <row r="334" spans="1:27" s="511" customFormat="1" ht="39.75" customHeight="1" thickBot="1" x14ac:dyDescent="0.45">
      <c r="A334" s="499"/>
      <c r="B334" s="535" t="s">
        <v>236</v>
      </c>
      <c r="C334" s="649" t="s">
        <v>385</v>
      </c>
      <c r="D334" s="650"/>
      <c r="E334" s="650"/>
      <c r="F334" s="650"/>
      <c r="G334" s="650"/>
      <c r="H334" s="650"/>
      <c r="I334" s="650"/>
      <c r="J334" s="650"/>
      <c r="K334" s="650"/>
      <c r="L334" s="650"/>
      <c r="M334" s="650"/>
      <c r="N334" s="650"/>
      <c r="O334" s="650"/>
      <c r="P334" s="650"/>
      <c r="Q334" s="650"/>
      <c r="R334" s="650"/>
      <c r="S334" s="650"/>
      <c r="T334" s="650"/>
      <c r="U334" s="650"/>
      <c r="V334" s="650"/>
      <c r="W334" s="650"/>
      <c r="X334" s="665"/>
      <c r="Y334" s="646"/>
      <c r="Z334" s="647"/>
      <c r="AA334" s="648"/>
    </row>
    <row r="335" spans="1:27" ht="19.5" customHeight="1" thickBot="1" x14ac:dyDescent="0.45">
      <c r="A335" s="491"/>
      <c r="B335" s="489" t="s">
        <v>384</v>
      </c>
      <c r="C335" s="502"/>
      <c r="D335" s="502"/>
      <c r="E335" s="502"/>
      <c r="F335" s="502"/>
      <c r="G335" s="502"/>
      <c r="H335" s="502"/>
      <c r="I335" s="502"/>
      <c r="J335" s="502"/>
      <c r="K335" s="502"/>
      <c r="L335" s="502"/>
      <c r="M335" s="502"/>
      <c r="N335" s="502"/>
      <c r="O335" s="502"/>
      <c r="P335" s="502"/>
      <c r="Q335" s="502"/>
      <c r="R335" s="502"/>
      <c r="S335" s="502"/>
      <c r="T335" s="502"/>
      <c r="U335" s="502"/>
      <c r="V335" s="502"/>
      <c r="W335" s="502"/>
      <c r="X335" s="502"/>
      <c r="Y335" s="509"/>
      <c r="Z335" s="509"/>
      <c r="AA335" s="509"/>
    </row>
    <row r="336" spans="1:27" s="511" customFormat="1" ht="73.5" customHeight="1" thickBot="1" x14ac:dyDescent="0.45">
      <c r="A336" s="499"/>
      <c r="B336" s="535" t="s">
        <v>236</v>
      </c>
      <c r="C336" s="649" t="s">
        <v>383</v>
      </c>
      <c r="D336" s="650"/>
      <c r="E336" s="650"/>
      <c r="F336" s="650"/>
      <c r="G336" s="650"/>
      <c r="H336" s="650"/>
      <c r="I336" s="650"/>
      <c r="J336" s="650"/>
      <c r="K336" s="650"/>
      <c r="L336" s="650"/>
      <c r="M336" s="650"/>
      <c r="N336" s="650"/>
      <c r="O336" s="650"/>
      <c r="P336" s="650"/>
      <c r="Q336" s="650"/>
      <c r="R336" s="650"/>
      <c r="S336" s="650"/>
      <c r="T336" s="650"/>
      <c r="U336" s="650"/>
      <c r="V336" s="650"/>
      <c r="W336" s="650"/>
      <c r="X336" s="665"/>
      <c r="Y336" s="646"/>
      <c r="Z336" s="647"/>
      <c r="AA336" s="648"/>
    </row>
    <row r="337" spans="1:27" ht="19.5" customHeight="1" thickBot="1" x14ac:dyDescent="0.45">
      <c r="A337" s="475" t="s">
        <v>382</v>
      </c>
      <c r="B337" s="475"/>
      <c r="C337" s="499"/>
      <c r="D337" s="499"/>
      <c r="E337" s="499"/>
      <c r="F337" s="499"/>
      <c r="G337" s="499"/>
      <c r="H337" s="499"/>
      <c r="I337" s="502"/>
      <c r="J337" s="502"/>
      <c r="K337" s="502"/>
      <c r="L337" s="502"/>
      <c r="M337" s="502"/>
      <c r="N337" s="502"/>
      <c r="O337" s="502"/>
      <c r="P337" s="502"/>
      <c r="Q337" s="502"/>
      <c r="R337" s="502"/>
      <c r="S337" s="502"/>
      <c r="T337" s="502"/>
      <c r="U337" s="502"/>
      <c r="V337" s="502"/>
      <c r="W337" s="502"/>
      <c r="X337" s="502"/>
      <c r="Y337" s="502"/>
      <c r="Z337" s="490"/>
      <c r="AA337" s="490"/>
    </row>
    <row r="338" spans="1:27" ht="45" customHeight="1" x14ac:dyDescent="0.4">
      <c r="A338" s="499"/>
      <c r="B338" s="534" t="s">
        <v>312</v>
      </c>
      <c r="C338" s="602" t="s">
        <v>381</v>
      </c>
      <c r="D338" s="603"/>
      <c r="E338" s="603"/>
      <c r="F338" s="603"/>
      <c r="G338" s="603"/>
      <c r="H338" s="603"/>
      <c r="I338" s="603"/>
      <c r="J338" s="603"/>
      <c r="K338" s="603"/>
      <c r="L338" s="603"/>
      <c r="M338" s="603"/>
      <c r="N338" s="603"/>
      <c r="O338" s="603"/>
      <c r="P338" s="603"/>
      <c r="Q338" s="603"/>
      <c r="R338" s="603"/>
      <c r="S338" s="603"/>
      <c r="T338" s="603"/>
      <c r="U338" s="603"/>
      <c r="V338" s="603"/>
      <c r="W338" s="603"/>
      <c r="X338" s="604"/>
      <c r="Y338" s="605"/>
      <c r="Z338" s="606"/>
      <c r="AA338" s="607"/>
    </row>
    <row r="339" spans="1:27" ht="64.5" customHeight="1" x14ac:dyDescent="0.4">
      <c r="A339" s="499"/>
      <c r="B339" s="537" t="s">
        <v>309</v>
      </c>
      <c r="C339" s="593" t="s">
        <v>380</v>
      </c>
      <c r="D339" s="594"/>
      <c r="E339" s="594"/>
      <c r="F339" s="594"/>
      <c r="G339" s="594"/>
      <c r="H339" s="594"/>
      <c r="I339" s="594"/>
      <c r="J339" s="594"/>
      <c r="K339" s="594"/>
      <c r="L339" s="594"/>
      <c r="M339" s="594"/>
      <c r="N339" s="594"/>
      <c r="O339" s="594"/>
      <c r="P339" s="594"/>
      <c r="Q339" s="594"/>
      <c r="R339" s="594"/>
      <c r="S339" s="594"/>
      <c r="T339" s="594"/>
      <c r="U339" s="594"/>
      <c r="V339" s="594"/>
      <c r="W339" s="594"/>
      <c r="X339" s="595"/>
      <c r="Y339" s="590"/>
      <c r="Z339" s="591"/>
      <c r="AA339" s="592"/>
    </row>
    <row r="340" spans="1:27" ht="36" customHeight="1" x14ac:dyDescent="0.4">
      <c r="A340" s="499"/>
      <c r="B340" s="537" t="s">
        <v>308</v>
      </c>
      <c r="C340" s="593" t="s">
        <v>379</v>
      </c>
      <c r="D340" s="594"/>
      <c r="E340" s="594"/>
      <c r="F340" s="594"/>
      <c r="G340" s="594"/>
      <c r="H340" s="594"/>
      <c r="I340" s="594"/>
      <c r="J340" s="594"/>
      <c r="K340" s="594"/>
      <c r="L340" s="594"/>
      <c r="M340" s="594"/>
      <c r="N340" s="594"/>
      <c r="O340" s="594"/>
      <c r="P340" s="594"/>
      <c r="Q340" s="594"/>
      <c r="R340" s="594"/>
      <c r="S340" s="594"/>
      <c r="T340" s="594"/>
      <c r="U340" s="594"/>
      <c r="V340" s="594"/>
      <c r="W340" s="594"/>
      <c r="X340" s="595"/>
      <c r="Y340" s="590"/>
      <c r="Z340" s="591"/>
      <c r="AA340" s="592"/>
    </row>
    <row r="341" spans="1:27" ht="51" customHeight="1" x14ac:dyDescent="0.4">
      <c r="A341" s="499"/>
      <c r="B341" s="537" t="s">
        <v>307</v>
      </c>
      <c r="C341" s="593" t="s">
        <v>378</v>
      </c>
      <c r="D341" s="594"/>
      <c r="E341" s="594"/>
      <c r="F341" s="594"/>
      <c r="G341" s="594"/>
      <c r="H341" s="594"/>
      <c r="I341" s="594"/>
      <c r="J341" s="594"/>
      <c r="K341" s="594"/>
      <c r="L341" s="594"/>
      <c r="M341" s="594"/>
      <c r="N341" s="594"/>
      <c r="O341" s="594"/>
      <c r="P341" s="594"/>
      <c r="Q341" s="594"/>
      <c r="R341" s="594"/>
      <c r="S341" s="594"/>
      <c r="T341" s="594"/>
      <c r="U341" s="594"/>
      <c r="V341" s="594"/>
      <c r="W341" s="594"/>
      <c r="X341" s="595"/>
      <c r="Y341" s="590"/>
      <c r="Z341" s="591"/>
      <c r="AA341" s="592"/>
    </row>
    <row r="342" spans="1:27" ht="38.25" customHeight="1" thickBot="1" x14ac:dyDescent="0.45">
      <c r="A342" s="499"/>
      <c r="B342" s="533" t="s">
        <v>327</v>
      </c>
      <c r="C342" s="599" t="s">
        <v>377</v>
      </c>
      <c r="D342" s="600"/>
      <c r="E342" s="600"/>
      <c r="F342" s="600"/>
      <c r="G342" s="600"/>
      <c r="H342" s="600"/>
      <c r="I342" s="600"/>
      <c r="J342" s="600"/>
      <c r="K342" s="600"/>
      <c r="L342" s="600"/>
      <c r="M342" s="600"/>
      <c r="N342" s="600"/>
      <c r="O342" s="600"/>
      <c r="P342" s="600"/>
      <c r="Q342" s="600"/>
      <c r="R342" s="600"/>
      <c r="S342" s="600"/>
      <c r="T342" s="600"/>
      <c r="U342" s="600"/>
      <c r="V342" s="600"/>
      <c r="W342" s="600"/>
      <c r="X342" s="601"/>
      <c r="Y342" s="612"/>
      <c r="Z342" s="613"/>
      <c r="AA342" s="614"/>
    </row>
    <row r="343" spans="1:27" ht="19.5" customHeight="1" thickBot="1" x14ac:dyDescent="0.45">
      <c r="A343" s="475" t="s">
        <v>376</v>
      </c>
      <c r="B343" s="475"/>
      <c r="C343" s="499"/>
      <c r="D343" s="499"/>
      <c r="E343" s="499"/>
      <c r="F343" s="499"/>
      <c r="G343" s="499"/>
      <c r="H343" s="514"/>
      <c r="I343" s="502"/>
      <c r="J343" s="502"/>
      <c r="K343" s="502"/>
      <c r="L343" s="502"/>
      <c r="M343" s="502"/>
      <c r="N343" s="502"/>
      <c r="O343" s="502"/>
      <c r="P343" s="502"/>
      <c r="Q343" s="502"/>
      <c r="R343" s="502"/>
      <c r="S343" s="502"/>
      <c r="T343" s="502"/>
      <c r="U343" s="502"/>
      <c r="V343" s="502"/>
      <c r="W343" s="502"/>
      <c r="X343" s="502"/>
      <c r="Y343" s="502"/>
      <c r="Z343" s="490"/>
      <c r="AA343" s="490"/>
    </row>
    <row r="344" spans="1:27" ht="36.75" customHeight="1" x14ac:dyDescent="0.4">
      <c r="A344" s="499"/>
      <c r="B344" s="531" t="s">
        <v>312</v>
      </c>
      <c r="C344" s="602" t="s">
        <v>375</v>
      </c>
      <c r="D344" s="603"/>
      <c r="E344" s="603"/>
      <c r="F344" s="603"/>
      <c r="G344" s="603"/>
      <c r="H344" s="603"/>
      <c r="I344" s="603"/>
      <c r="J344" s="603"/>
      <c r="K344" s="603"/>
      <c r="L344" s="603"/>
      <c r="M344" s="603"/>
      <c r="N344" s="603"/>
      <c r="O344" s="603"/>
      <c r="P344" s="603"/>
      <c r="Q344" s="603"/>
      <c r="R344" s="603"/>
      <c r="S344" s="603"/>
      <c r="T344" s="603"/>
      <c r="U344" s="603"/>
      <c r="V344" s="603"/>
      <c r="W344" s="603"/>
      <c r="X344" s="604"/>
      <c r="Y344" s="605"/>
      <c r="Z344" s="606"/>
      <c r="AA344" s="607"/>
    </row>
    <row r="345" spans="1:27" ht="39.75" customHeight="1" x14ac:dyDescent="0.4">
      <c r="A345" s="499"/>
      <c r="B345" s="532" t="s">
        <v>309</v>
      </c>
      <c r="C345" s="593" t="s">
        <v>374</v>
      </c>
      <c r="D345" s="594"/>
      <c r="E345" s="594"/>
      <c r="F345" s="594"/>
      <c r="G345" s="594"/>
      <c r="H345" s="594"/>
      <c r="I345" s="594"/>
      <c r="J345" s="594"/>
      <c r="K345" s="594"/>
      <c r="L345" s="594"/>
      <c r="M345" s="594"/>
      <c r="N345" s="594"/>
      <c r="O345" s="594"/>
      <c r="P345" s="594"/>
      <c r="Q345" s="594"/>
      <c r="R345" s="594"/>
      <c r="S345" s="594"/>
      <c r="T345" s="594"/>
      <c r="U345" s="594"/>
      <c r="V345" s="594"/>
      <c r="W345" s="594"/>
      <c r="X345" s="595"/>
      <c r="Y345" s="590"/>
      <c r="Z345" s="591"/>
      <c r="AA345" s="592"/>
    </row>
    <row r="346" spans="1:27" ht="39.75" customHeight="1" x14ac:dyDescent="0.4">
      <c r="A346" s="499"/>
      <c r="B346" s="532" t="s">
        <v>308</v>
      </c>
      <c r="C346" s="593" t="s">
        <v>373</v>
      </c>
      <c r="D346" s="594"/>
      <c r="E346" s="594"/>
      <c r="F346" s="594"/>
      <c r="G346" s="594"/>
      <c r="H346" s="594"/>
      <c r="I346" s="594"/>
      <c r="J346" s="594"/>
      <c r="K346" s="594"/>
      <c r="L346" s="594"/>
      <c r="M346" s="594"/>
      <c r="N346" s="594"/>
      <c r="O346" s="594"/>
      <c r="P346" s="594"/>
      <c r="Q346" s="594"/>
      <c r="R346" s="594"/>
      <c r="S346" s="594"/>
      <c r="T346" s="594"/>
      <c r="U346" s="594"/>
      <c r="V346" s="594"/>
      <c r="W346" s="594"/>
      <c r="X346" s="595"/>
      <c r="Y346" s="590"/>
      <c r="Z346" s="591"/>
      <c r="AA346" s="592"/>
    </row>
    <row r="347" spans="1:27" ht="36" customHeight="1" thickBot="1" x14ac:dyDescent="0.45">
      <c r="A347" s="499"/>
      <c r="B347" s="533" t="s">
        <v>307</v>
      </c>
      <c r="C347" s="599" t="s">
        <v>372</v>
      </c>
      <c r="D347" s="600"/>
      <c r="E347" s="600"/>
      <c r="F347" s="600"/>
      <c r="G347" s="600"/>
      <c r="H347" s="600"/>
      <c r="I347" s="600"/>
      <c r="J347" s="600"/>
      <c r="K347" s="600"/>
      <c r="L347" s="600"/>
      <c r="M347" s="600"/>
      <c r="N347" s="600"/>
      <c r="O347" s="600"/>
      <c r="P347" s="600"/>
      <c r="Q347" s="600"/>
      <c r="R347" s="600"/>
      <c r="S347" s="600"/>
      <c r="T347" s="600"/>
      <c r="U347" s="600"/>
      <c r="V347" s="600"/>
      <c r="W347" s="600"/>
      <c r="X347" s="601"/>
      <c r="Y347" s="612"/>
      <c r="Z347" s="613"/>
      <c r="AA347" s="614"/>
    </row>
    <row r="348" spans="1:27" ht="19.5" customHeight="1" thickBot="1" x14ac:dyDescent="0.45">
      <c r="A348" s="475" t="s">
        <v>371</v>
      </c>
      <c r="B348" s="491"/>
      <c r="C348" s="499"/>
      <c r="D348" s="499"/>
      <c r="E348" s="499"/>
      <c r="F348" s="499"/>
      <c r="G348" s="499"/>
      <c r="H348" s="499"/>
      <c r="I348" s="499"/>
      <c r="J348" s="475"/>
      <c r="K348" s="475"/>
      <c r="L348" s="475"/>
      <c r="M348" s="475"/>
      <c r="N348" s="475"/>
      <c r="O348" s="475"/>
      <c r="P348" s="475"/>
      <c r="Q348" s="475"/>
      <c r="R348" s="475"/>
      <c r="S348" s="476"/>
      <c r="T348" s="476"/>
      <c r="U348" s="476"/>
      <c r="V348" s="476"/>
      <c r="W348" s="476"/>
      <c r="X348" s="476"/>
      <c r="Y348" s="476"/>
      <c r="Z348" s="476"/>
      <c r="AA348" s="476"/>
    </row>
    <row r="349" spans="1:27" ht="33.75" customHeight="1" x14ac:dyDescent="0.4">
      <c r="A349" s="499"/>
      <c r="B349" s="531" t="s">
        <v>236</v>
      </c>
      <c r="C349" s="602" t="s">
        <v>370</v>
      </c>
      <c r="D349" s="603"/>
      <c r="E349" s="603"/>
      <c r="F349" s="603"/>
      <c r="G349" s="603"/>
      <c r="H349" s="603"/>
      <c r="I349" s="603"/>
      <c r="J349" s="603"/>
      <c r="K349" s="603"/>
      <c r="L349" s="603"/>
      <c r="M349" s="603"/>
      <c r="N349" s="603"/>
      <c r="O349" s="603"/>
      <c r="P349" s="603"/>
      <c r="Q349" s="603"/>
      <c r="R349" s="603"/>
      <c r="S349" s="603"/>
      <c r="T349" s="603"/>
      <c r="U349" s="603"/>
      <c r="V349" s="603"/>
      <c r="W349" s="603"/>
      <c r="X349" s="604"/>
      <c r="Y349" s="605"/>
      <c r="Z349" s="606"/>
      <c r="AA349" s="607"/>
    </row>
    <row r="350" spans="1:27" ht="71.25" customHeight="1" x14ac:dyDescent="0.4">
      <c r="A350" s="499"/>
      <c r="B350" s="532" t="s">
        <v>233</v>
      </c>
      <c r="C350" s="593" t="s">
        <v>369</v>
      </c>
      <c r="D350" s="594"/>
      <c r="E350" s="594"/>
      <c r="F350" s="594"/>
      <c r="G350" s="594"/>
      <c r="H350" s="594"/>
      <c r="I350" s="594"/>
      <c r="J350" s="594"/>
      <c r="K350" s="594"/>
      <c r="L350" s="594"/>
      <c r="M350" s="594"/>
      <c r="N350" s="594"/>
      <c r="O350" s="594"/>
      <c r="P350" s="594"/>
      <c r="Q350" s="594"/>
      <c r="R350" s="594"/>
      <c r="S350" s="594"/>
      <c r="T350" s="594"/>
      <c r="U350" s="594"/>
      <c r="V350" s="594"/>
      <c r="W350" s="594"/>
      <c r="X350" s="595"/>
      <c r="Y350" s="590"/>
      <c r="Z350" s="591"/>
      <c r="AA350" s="592"/>
    </row>
    <row r="351" spans="1:27" ht="54" customHeight="1" x14ac:dyDescent="0.4">
      <c r="A351" s="499"/>
      <c r="B351" s="532" t="s">
        <v>231</v>
      </c>
      <c r="C351" s="593" t="s">
        <v>368</v>
      </c>
      <c r="D351" s="594"/>
      <c r="E351" s="594"/>
      <c r="F351" s="594"/>
      <c r="G351" s="594"/>
      <c r="H351" s="594"/>
      <c r="I351" s="594"/>
      <c r="J351" s="594"/>
      <c r="K351" s="594"/>
      <c r="L351" s="594"/>
      <c r="M351" s="594"/>
      <c r="N351" s="594"/>
      <c r="O351" s="594"/>
      <c r="P351" s="594"/>
      <c r="Q351" s="594"/>
      <c r="R351" s="594"/>
      <c r="S351" s="594"/>
      <c r="T351" s="594"/>
      <c r="U351" s="594"/>
      <c r="V351" s="594"/>
      <c r="W351" s="594"/>
      <c r="X351" s="595"/>
      <c r="Y351" s="590"/>
      <c r="Z351" s="591"/>
      <c r="AA351" s="592"/>
    </row>
    <row r="352" spans="1:27" ht="33" customHeight="1" x14ac:dyDescent="0.4">
      <c r="A352" s="499"/>
      <c r="B352" s="537" t="s">
        <v>307</v>
      </c>
      <c r="C352" s="655" t="s">
        <v>367</v>
      </c>
      <c r="D352" s="656"/>
      <c r="E352" s="656"/>
      <c r="F352" s="656"/>
      <c r="G352" s="656"/>
      <c r="H352" s="656"/>
      <c r="I352" s="656"/>
      <c r="J352" s="656"/>
      <c r="K352" s="656"/>
      <c r="L352" s="656"/>
      <c r="M352" s="656"/>
      <c r="N352" s="656"/>
      <c r="O352" s="656"/>
      <c r="P352" s="656"/>
      <c r="Q352" s="656"/>
      <c r="R352" s="656"/>
      <c r="S352" s="656"/>
      <c r="T352" s="656"/>
      <c r="U352" s="656"/>
      <c r="V352" s="656"/>
      <c r="W352" s="656"/>
      <c r="X352" s="657"/>
      <c r="Y352" s="590"/>
      <c r="Z352" s="591"/>
      <c r="AA352" s="592"/>
    </row>
    <row r="353" spans="1:52" ht="96.75" customHeight="1" x14ac:dyDescent="0.4">
      <c r="A353" s="499"/>
      <c r="B353" s="532" t="s">
        <v>327</v>
      </c>
      <c r="C353" s="593" t="s">
        <v>366</v>
      </c>
      <c r="D353" s="594"/>
      <c r="E353" s="594"/>
      <c r="F353" s="594"/>
      <c r="G353" s="594"/>
      <c r="H353" s="594"/>
      <c r="I353" s="594"/>
      <c r="J353" s="594"/>
      <c r="K353" s="594"/>
      <c r="L353" s="594"/>
      <c r="M353" s="594"/>
      <c r="N353" s="594"/>
      <c r="O353" s="594"/>
      <c r="P353" s="594"/>
      <c r="Q353" s="594"/>
      <c r="R353" s="594"/>
      <c r="S353" s="594"/>
      <c r="T353" s="594"/>
      <c r="U353" s="594"/>
      <c r="V353" s="594"/>
      <c r="W353" s="594"/>
      <c r="X353" s="595"/>
      <c r="Y353" s="590"/>
      <c r="Z353" s="591"/>
      <c r="AA353" s="592"/>
    </row>
    <row r="354" spans="1:52" ht="200.25" customHeight="1" x14ac:dyDescent="0.4">
      <c r="A354" s="499"/>
      <c r="B354" s="532" t="s">
        <v>325</v>
      </c>
      <c r="C354" s="596" t="s">
        <v>365</v>
      </c>
      <c r="D354" s="597"/>
      <c r="E354" s="597"/>
      <c r="F354" s="597"/>
      <c r="G354" s="597"/>
      <c r="H354" s="597"/>
      <c r="I354" s="597"/>
      <c r="J354" s="597"/>
      <c r="K354" s="597"/>
      <c r="L354" s="597"/>
      <c r="M354" s="597"/>
      <c r="N354" s="597"/>
      <c r="O354" s="597"/>
      <c r="P354" s="597"/>
      <c r="Q354" s="597"/>
      <c r="R354" s="597"/>
      <c r="S354" s="597"/>
      <c r="T354" s="597"/>
      <c r="U354" s="597"/>
      <c r="V354" s="597"/>
      <c r="W354" s="597"/>
      <c r="X354" s="598"/>
      <c r="Y354" s="590"/>
      <c r="Z354" s="591"/>
      <c r="AA354" s="592"/>
    </row>
    <row r="355" spans="1:52" ht="60" customHeight="1" x14ac:dyDescent="0.4">
      <c r="A355" s="499"/>
      <c r="B355" s="532" t="s">
        <v>323</v>
      </c>
      <c r="C355" s="593" t="s">
        <v>364</v>
      </c>
      <c r="D355" s="594"/>
      <c r="E355" s="594"/>
      <c r="F355" s="594"/>
      <c r="G355" s="594"/>
      <c r="H355" s="594"/>
      <c r="I355" s="594"/>
      <c r="J355" s="594"/>
      <c r="K355" s="594"/>
      <c r="L355" s="594"/>
      <c r="M355" s="594"/>
      <c r="N355" s="594"/>
      <c r="O355" s="594"/>
      <c r="P355" s="594"/>
      <c r="Q355" s="594"/>
      <c r="R355" s="594"/>
      <c r="S355" s="594"/>
      <c r="T355" s="594"/>
      <c r="U355" s="594"/>
      <c r="V355" s="594"/>
      <c r="W355" s="594"/>
      <c r="X355" s="595"/>
      <c r="Y355" s="590"/>
      <c r="Z355" s="591"/>
      <c r="AA355" s="592"/>
    </row>
    <row r="356" spans="1:52" ht="34.5" customHeight="1" thickBot="1" x14ac:dyDescent="0.45">
      <c r="A356" s="499"/>
      <c r="B356" s="533" t="s">
        <v>321</v>
      </c>
      <c r="C356" s="599" t="s">
        <v>363</v>
      </c>
      <c r="D356" s="600"/>
      <c r="E356" s="600"/>
      <c r="F356" s="600"/>
      <c r="G356" s="600"/>
      <c r="H356" s="600"/>
      <c r="I356" s="600"/>
      <c r="J356" s="600"/>
      <c r="K356" s="600"/>
      <c r="L356" s="600"/>
      <c r="M356" s="600"/>
      <c r="N356" s="600"/>
      <c r="O356" s="600"/>
      <c r="P356" s="600"/>
      <c r="Q356" s="600"/>
      <c r="R356" s="600"/>
      <c r="S356" s="600"/>
      <c r="T356" s="600"/>
      <c r="U356" s="600"/>
      <c r="V356" s="600"/>
      <c r="W356" s="600"/>
      <c r="X356" s="601"/>
      <c r="Y356" s="612"/>
      <c r="Z356" s="613"/>
      <c r="AA356" s="614"/>
    </row>
    <row r="357" spans="1:52" ht="19.5" customHeight="1" thickBot="1" x14ac:dyDescent="0.45">
      <c r="A357" s="475" t="s">
        <v>362</v>
      </c>
      <c r="B357" s="491"/>
      <c r="C357" s="499"/>
      <c r="D357" s="499"/>
      <c r="E357" s="499"/>
      <c r="F357" s="499"/>
      <c r="G357" s="499"/>
      <c r="H357" s="499"/>
      <c r="I357" s="499"/>
      <c r="J357" s="475"/>
      <c r="K357" s="475"/>
      <c r="L357" s="475"/>
      <c r="M357" s="475"/>
      <c r="N357" s="475"/>
      <c r="O357" s="475"/>
      <c r="P357" s="475"/>
      <c r="Q357" s="475"/>
      <c r="R357" s="475"/>
      <c r="S357" s="476"/>
      <c r="T357" s="476"/>
      <c r="U357" s="476"/>
      <c r="V357" s="476"/>
      <c r="W357" s="476"/>
      <c r="X357" s="476"/>
      <c r="Y357" s="476"/>
      <c r="Z357" s="476"/>
      <c r="AA357" s="476"/>
    </row>
    <row r="358" spans="1:52" ht="57" customHeight="1" x14ac:dyDescent="0.4">
      <c r="A358" s="499"/>
      <c r="B358" s="531" t="s">
        <v>236</v>
      </c>
      <c r="C358" s="602" t="s">
        <v>361</v>
      </c>
      <c r="D358" s="603"/>
      <c r="E358" s="603"/>
      <c r="F358" s="603"/>
      <c r="G358" s="603"/>
      <c r="H358" s="603"/>
      <c r="I358" s="603"/>
      <c r="J358" s="603"/>
      <c r="K358" s="603"/>
      <c r="L358" s="603"/>
      <c r="M358" s="603"/>
      <c r="N358" s="603"/>
      <c r="O358" s="603"/>
      <c r="P358" s="603"/>
      <c r="Q358" s="603"/>
      <c r="R358" s="603"/>
      <c r="S358" s="603"/>
      <c r="T358" s="603"/>
      <c r="U358" s="603"/>
      <c r="V358" s="603"/>
      <c r="W358" s="603"/>
      <c r="X358" s="604"/>
      <c r="Y358" s="606"/>
      <c r="Z358" s="606"/>
      <c r="AA358" s="607"/>
    </row>
    <row r="359" spans="1:52" ht="96" customHeight="1" x14ac:dyDescent="0.4">
      <c r="A359" s="499"/>
      <c r="B359" s="532" t="s">
        <v>233</v>
      </c>
      <c r="C359" s="593" t="s">
        <v>360</v>
      </c>
      <c r="D359" s="594"/>
      <c r="E359" s="594"/>
      <c r="F359" s="594"/>
      <c r="G359" s="594"/>
      <c r="H359" s="594"/>
      <c r="I359" s="594"/>
      <c r="J359" s="594"/>
      <c r="K359" s="594"/>
      <c r="L359" s="594"/>
      <c r="M359" s="594"/>
      <c r="N359" s="594"/>
      <c r="O359" s="594"/>
      <c r="P359" s="594"/>
      <c r="Q359" s="594"/>
      <c r="R359" s="594"/>
      <c r="S359" s="594"/>
      <c r="T359" s="594"/>
      <c r="U359" s="594"/>
      <c r="V359" s="594"/>
      <c r="W359" s="594"/>
      <c r="X359" s="595"/>
      <c r="Y359" s="591"/>
      <c r="Z359" s="591"/>
      <c r="AA359" s="592"/>
    </row>
    <row r="360" spans="1:52" ht="39.75" customHeight="1" x14ac:dyDescent="0.4">
      <c r="A360" s="499"/>
      <c r="B360" s="532" t="s">
        <v>231</v>
      </c>
      <c r="C360" s="593" t="s">
        <v>359</v>
      </c>
      <c r="D360" s="594"/>
      <c r="E360" s="594"/>
      <c r="F360" s="594"/>
      <c r="G360" s="594"/>
      <c r="H360" s="594"/>
      <c r="I360" s="594"/>
      <c r="J360" s="594"/>
      <c r="K360" s="594"/>
      <c r="L360" s="594"/>
      <c r="M360" s="594"/>
      <c r="N360" s="594"/>
      <c r="O360" s="594"/>
      <c r="P360" s="594"/>
      <c r="Q360" s="594"/>
      <c r="R360" s="594"/>
      <c r="S360" s="594"/>
      <c r="T360" s="594"/>
      <c r="U360" s="594"/>
      <c r="V360" s="594"/>
      <c r="W360" s="594"/>
      <c r="X360" s="595"/>
      <c r="Y360" s="591"/>
      <c r="Z360" s="591"/>
      <c r="AA360" s="592"/>
    </row>
    <row r="361" spans="1:52" ht="54" customHeight="1" x14ac:dyDescent="0.4">
      <c r="A361" s="499"/>
      <c r="B361" s="532" t="s">
        <v>227</v>
      </c>
      <c r="C361" s="593" t="s">
        <v>358</v>
      </c>
      <c r="D361" s="594"/>
      <c r="E361" s="594"/>
      <c r="F361" s="594"/>
      <c r="G361" s="594"/>
      <c r="H361" s="594"/>
      <c r="I361" s="594"/>
      <c r="J361" s="594"/>
      <c r="K361" s="594"/>
      <c r="L361" s="594"/>
      <c r="M361" s="594"/>
      <c r="N361" s="594"/>
      <c r="O361" s="594"/>
      <c r="P361" s="594"/>
      <c r="Q361" s="594"/>
      <c r="R361" s="594"/>
      <c r="S361" s="594"/>
      <c r="T361" s="594"/>
      <c r="U361" s="594"/>
      <c r="V361" s="594"/>
      <c r="W361" s="594"/>
      <c r="X361" s="595"/>
      <c r="Y361" s="591"/>
      <c r="Z361" s="591"/>
      <c r="AA361" s="592"/>
    </row>
    <row r="362" spans="1:52" ht="34.5" customHeight="1" x14ac:dyDescent="0.4">
      <c r="A362" s="499"/>
      <c r="B362" s="537" t="s">
        <v>225</v>
      </c>
      <c r="C362" s="655" t="s">
        <v>357</v>
      </c>
      <c r="D362" s="656"/>
      <c r="E362" s="656"/>
      <c r="F362" s="656"/>
      <c r="G362" s="656"/>
      <c r="H362" s="656"/>
      <c r="I362" s="656"/>
      <c r="J362" s="656"/>
      <c r="K362" s="656"/>
      <c r="L362" s="656"/>
      <c r="M362" s="656"/>
      <c r="N362" s="656"/>
      <c r="O362" s="656"/>
      <c r="P362" s="656"/>
      <c r="Q362" s="656"/>
      <c r="R362" s="656"/>
      <c r="S362" s="656"/>
      <c r="T362" s="656"/>
      <c r="U362" s="656"/>
      <c r="V362" s="656"/>
      <c r="W362" s="656"/>
      <c r="X362" s="657"/>
      <c r="Y362" s="591"/>
      <c r="Z362" s="591"/>
      <c r="AA362" s="592"/>
    </row>
    <row r="363" spans="1:52" ht="180" customHeight="1" x14ac:dyDescent="0.4">
      <c r="A363" s="499"/>
      <c r="B363" s="532" t="s">
        <v>265</v>
      </c>
      <c r="C363" s="596" t="s">
        <v>356</v>
      </c>
      <c r="D363" s="597"/>
      <c r="E363" s="597"/>
      <c r="F363" s="597"/>
      <c r="G363" s="597"/>
      <c r="H363" s="597"/>
      <c r="I363" s="597"/>
      <c r="J363" s="597"/>
      <c r="K363" s="597"/>
      <c r="L363" s="597"/>
      <c r="M363" s="597"/>
      <c r="N363" s="597"/>
      <c r="O363" s="597"/>
      <c r="P363" s="597"/>
      <c r="Q363" s="597"/>
      <c r="R363" s="597"/>
      <c r="S363" s="597"/>
      <c r="T363" s="597"/>
      <c r="U363" s="597"/>
      <c r="V363" s="597"/>
      <c r="W363" s="597"/>
      <c r="X363" s="598"/>
      <c r="Y363" s="591"/>
      <c r="Z363" s="591"/>
      <c r="AA363" s="592"/>
    </row>
    <row r="364" spans="1:52" ht="116.25" customHeight="1" x14ac:dyDescent="0.4">
      <c r="A364" s="499"/>
      <c r="B364" s="532" t="s">
        <v>323</v>
      </c>
      <c r="C364" s="596" t="s">
        <v>355</v>
      </c>
      <c r="D364" s="597"/>
      <c r="E364" s="597"/>
      <c r="F364" s="597"/>
      <c r="G364" s="597"/>
      <c r="H364" s="597"/>
      <c r="I364" s="597"/>
      <c r="J364" s="597"/>
      <c r="K364" s="597"/>
      <c r="L364" s="597"/>
      <c r="M364" s="597"/>
      <c r="N364" s="597"/>
      <c r="O364" s="597"/>
      <c r="P364" s="597"/>
      <c r="Q364" s="597"/>
      <c r="R364" s="597"/>
      <c r="S364" s="597"/>
      <c r="T364" s="597"/>
      <c r="U364" s="597"/>
      <c r="V364" s="597"/>
      <c r="W364" s="597"/>
      <c r="X364" s="598"/>
      <c r="Y364" s="591"/>
      <c r="Z364" s="591"/>
      <c r="AA364" s="592"/>
    </row>
    <row r="365" spans="1:52" ht="63.75" customHeight="1" x14ac:dyDescent="0.4">
      <c r="A365" s="499"/>
      <c r="B365" s="532" t="s">
        <v>321</v>
      </c>
      <c r="C365" s="593" t="s">
        <v>354</v>
      </c>
      <c r="D365" s="594"/>
      <c r="E365" s="594"/>
      <c r="F365" s="594"/>
      <c r="G365" s="594"/>
      <c r="H365" s="594"/>
      <c r="I365" s="594"/>
      <c r="J365" s="594"/>
      <c r="K365" s="594"/>
      <c r="L365" s="594"/>
      <c r="M365" s="594"/>
      <c r="N365" s="594"/>
      <c r="O365" s="594"/>
      <c r="P365" s="594"/>
      <c r="Q365" s="594"/>
      <c r="R365" s="594"/>
      <c r="S365" s="594"/>
      <c r="T365" s="594"/>
      <c r="U365" s="594"/>
      <c r="V365" s="594"/>
      <c r="W365" s="594"/>
      <c r="X365" s="595"/>
      <c r="Y365" s="591"/>
      <c r="Z365" s="591"/>
      <c r="AA365" s="592"/>
    </row>
    <row r="366" spans="1:52" ht="52.5" customHeight="1" x14ac:dyDescent="0.4">
      <c r="A366" s="499"/>
      <c r="B366" s="532" t="s">
        <v>285</v>
      </c>
      <c r="C366" s="593" t="s">
        <v>353</v>
      </c>
      <c r="D366" s="594"/>
      <c r="E366" s="594"/>
      <c r="F366" s="594"/>
      <c r="G366" s="594"/>
      <c r="H366" s="594"/>
      <c r="I366" s="594"/>
      <c r="J366" s="594"/>
      <c r="K366" s="594"/>
      <c r="L366" s="594"/>
      <c r="M366" s="594"/>
      <c r="N366" s="594"/>
      <c r="O366" s="594"/>
      <c r="P366" s="594"/>
      <c r="Q366" s="594"/>
      <c r="R366" s="594"/>
      <c r="S366" s="594"/>
      <c r="T366" s="594"/>
      <c r="U366" s="594"/>
      <c r="V366" s="594"/>
      <c r="W366" s="594"/>
      <c r="X366" s="595"/>
      <c r="Y366" s="591"/>
      <c r="Z366" s="591"/>
      <c r="AA366" s="592"/>
    </row>
    <row r="367" spans="1:52" ht="48" customHeight="1" x14ac:dyDescent="0.4">
      <c r="A367" s="499"/>
      <c r="B367" s="532" t="s">
        <v>283</v>
      </c>
      <c r="C367" s="593" t="s">
        <v>352</v>
      </c>
      <c r="D367" s="594"/>
      <c r="E367" s="594"/>
      <c r="F367" s="594"/>
      <c r="G367" s="594"/>
      <c r="H367" s="594"/>
      <c r="I367" s="594"/>
      <c r="J367" s="594"/>
      <c r="K367" s="594"/>
      <c r="L367" s="594"/>
      <c r="M367" s="594"/>
      <c r="N367" s="594"/>
      <c r="O367" s="594"/>
      <c r="P367" s="594"/>
      <c r="Q367" s="594"/>
      <c r="R367" s="594"/>
      <c r="S367" s="594"/>
      <c r="T367" s="594"/>
      <c r="U367" s="594"/>
      <c r="V367" s="594"/>
      <c r="W367" s="594"/>
      <c r="X367" s="595"/>
      <c r="Y367" s="591"/>
      <c r="Z367" s="591"/>
      <c r="AA367" s="592"/>
      <c r="AE367" s="488"/>
      <c r="AF367" s="488"/>
      <c r="AG367" s="488"/>
      <c r="AH367" s="488"/>
      <c r="AI367" s="488"/>
      <c r="AJ367" s="488"/>
      <c r="AK367" s="488"/>
      <c r="AL367" s="488"/>
      <c r="AM367" s="488"/>
      <c r="AN367" s="488"/>
      <c r="AO367" s="488"/>
      <c r="AP367" s="488"/>
      <c r="AQ367" s="488"/>
      <c r="AR367" s="488"/>
      <c r="AS367" s="488"/>
      <c r="AT367" s="488"/>
      <c r="AU367" s="488"/>
      <c r="AV367" s="488"/>
      <c r="AW367" s="488"/>
      <c r="AX367" s="488"/>
      <c r="AY367" s="488"/>
      <c r="AZ367" s="488"/>
    </row>
    <row r="368" spans="1:52" ht="32.25" customHeight="1" x14ac:dyDescent="0.4">
      <c r="A368" s="499"/>
      <c r="B368" s="532" t="s">
        <v>281</v>
      </c>
      <c r="C368" s="593" t="s">
        <v>351</v>
      </c>
      <c r="D368" s="594"/>
      <c r="E368" s="594"/>
      <c r="F368" s="594"/>
      <c r="G368" s="594"/>
      <c r="H368" s="594"/>
      <c r="I368" s="594"/>
      <c r="J368" s="594"/>
      <c r="K368" s="594"/>
      <c r="L368" s="594"/>
      <c r="M368" s="594"/>
      <c r="N368" s="594"/>
      <c r="O368" s="594"/>
      <c r="P368" s="594"/>
      <c r="Q368" s="594"/>
      <c r="R368" s="594"/>
      <c r="S368" s="594"/>
      <c r="T368" s="594"/>
      <c r="U368" s="594"/>
      <c r="V368" s="594"/>
      <c r="W368" s="594"/>
      <c r="X368" s="595"/>
      <c r="Y368" s="591"/>
      <c r="Z368" s="591"/>
      <c r="AA368" s="592"/>
    </row>
    <row r="369" spans="1:52" ht="34.5" customHeight="1" thickBot="1" x14ac:dyDescent="0.45">
      <c r="A369" s="499"/>
      <c r="B369" s="538" t="s">
        <v>279</v>
      </c>
      <c r="C369" s="599" t="s">
        <v>302</v>
      </c>
      <c r="D369" s="600"/>
      <c r="E369" s="600"/>
      <c r="F369" s="600"/>
      <c r="G369" s="600"/>
      <c r="H369" s="600"/>
      <c r="I369" s="600"/>
      <c r="J369" s="600"/>
      <c r="K369" s="600"/>
      <c r="L369" s="600"/>
      <c r="M369" s="600"/>
      <c r="N369" s="600"/>
      <c r="O369" s="600"/>
      <c r="P369" s="600"/>
      <c r="Q369" s="600"/>
      <c r="R369" s="600"/>
      <c r="S369" s="600"/>
      <c r="T369" s="600"/>
      <c r="U369" s="600"/>
      <c r="V369" s="600"/>
      <c r="W369" s="600"/>
      <c r="X369" s="601"/>
      <c r="Y369" s="613"/>
      <c r="Z369" s="613"/>
      <c r="AA369" s="614"/>
    </row>
    <row r="370" spans="1:52" ht="19.5" customHeight="1" x14ac:dyDescent="0.4">
      <c r="A370" s="475" t="s">
        <v>350</v>
      </c>
      <c r="B370" s="491"/>
      <c r="C370" s="499"/>
      <c r="D370" s="499"/>
      <c r="E370" s="499"/>
      <c r="F370" s="499"/>
      <c r="G370" s="499"/>
      <c r="H370" s="499"/>
      <c r="I370" s="499"/>
      <c r="J370" s="475"/>
      <c r="K370" s="475"/>
      <c r="L370" s="475"/>
      <c r="M370" s="475"/>
      <c r="N370" s="475"/>
      <c r="O370" s="475"/>
      <c r="P370" s="475"/>
      <c r="Q370" s="475"/>
      <c r="R370" s="475"/>
      <c r="S370" s="476"/>
      <c r="T370" s="476"/>
      <c r="U370" s="476"/>
      <c r="V370" s="476"/>
      <c r="W370" s="476"/>
      <c r="X370" s="476"/>
      <c r="Y370" s="476"/>
      <c r="Z370" s="476"/>
      <c r="AA370" s="476"/>
    </row>
    <row r="371" spans="1:52" ht="19.5" customHeight="1" thickBot="1" x14ac:dyDescent="0.45">
      <c r="A371" s="475"/>
      <c r="B371" s="489" t="s">
        <v>349</v>
      </c>
      <c r="C371" s="499"/>
      <c r="D371" s="499"/>
      <c r="E371" s="499"/>
      <c r="F371" s="499"/>
      <c r="G371" s="499"/>
      <c r="H371" s="499"/>
      <c r="I371" s="499"/>
      <c r="J371" s="475"/>
      <c r="K371" s="475"/>
      <c r="L371" s="475"/>
      <c r="M371" s="475"/>
      <c r="N371" s="475"/>
      <c r="O371" s="475"/>
      <c r="P371" s="475"/>
      <c r="Q371" s="475"/>
      <c r="R371" s="475"/>
      <c r="S371" s="476"/>
      <c r="T371" s="476"/>
      <c r="U371" s="476"/>
      <c r="V371" s="476"/>
      <c r="W371" s="476"/>
      <c r="X371" s="476"/>
      <c r="Y371" s="476"/>
      <c r="Z371" s="476"/>
      <c r="AA371" s="476"/>
    </row>
    <row r="372" spans="1:52" s="511" customFormat="1" ht="38.25" customHeight="1" x14ac:dyDescent="0.4">
      <c r="A372" s="499"/>
      <c r="B372" s="539" t="s">
        <v>236</v>
      </c>
      <c r="C372" s="662" t="s">
        <v>348</v>
      </c>
      <c r="D372" s="663"/>
      <c r="E372" s="663"/>
      <c r="F372" s="663"/>
      <c r="G372" s="663"/>
      <c r="H372" s="663"/>
      <c r="I372" s="663"/>
      <c r="J372" s="663"/>
      <c r="K372" s="663"/>
      <c r="L372" s="663"/>
      <c r="M372" s="663"/>
      <c r="N372" s="663"/>
      <c r="O372" s="663"/>
      <c r="P372" s="663"/>
      <c r="Q372" s="663"/>
      <c r="R372" s="663"/>
      <c r="S372" s="663"/>
      <c r="T372" s="663"/>
      <c r="U372" s="663"/>
      <c r="V372" s="663"/>
      <c r="W372" s="663"/>
      <c r="X372" s="664"/>
      <c r="Y372" s="605"/>
      <c r="Z372" s="606"/>
      <c r="AA372" s="607"/>
    </row>
    <row r="373" spans="1:52" ht="59.25" customHeight="1" x14ac:dyDescent="0.4">
      <c r="A373" s="499"/>
      <c r="B373" s="540" t="s">
        <v>347</v>
      </c>
      <c r="C373" s="593" t="s">
        <v>346</v>
      </c>
      <c r="D373" s="594"/>
      <c r="E373" s="594"/>
      <c r="F373" s="594"/>
      <c r="G373" s="594"/>
      <c r="H373" s="594"/>
      <c r="I373" s="594"/>
      <c r="J373" s="594"/>
      <c r="K373" s="594"/>
      <c r="L373" s="594"/>
      <c r="M373" s="594"/>
      <c r="N373" s="594"/>
      <c r="O373" s="594"/>
      <c r="P373" s="594"/>
      <c r="Q373" s="594"/>
      <c r="R373" s="594"/>
      <c r="S373" s="594"/>
      <c r="T373" s="594"/>
      <c r="U373" s="594"/>
      <c r="V373" s="594"/>
      <c r="W373" s="594"/>
      <c r="X373" s="595"/>
      <c r="Y373" s="590"/>
      <c r="Z373" s="591"/>
      <c r="AA373" s="592"/>
    </row>
    <row r="374" spans="1:52" ht="53.25" customHeight="1" x14ac:dyDescent="0.4">
      <c r="A374" s="499"/>
      <c r="B374" s="541" t="s">
        <v>345</v>
      </c>
      <c r="C374" s="655" t="s">
        <v>344</v>
      </c>
      <c r="D374" s="656"/>
      <c r="E374" s="656"/>
      <c r="F374" s="656"/>
      <c r="G374" s="656"/>
      <c r="H374" s="656"/>
      <c r="I374" s="656"/>
      <c r="J374" s="656"/>
      <c r="K374" s="656"/>
      <c r="L374" s="656"/>
      <c r="M374" s="656"/>
      <c r="N374" s="656"/>
      <c r="O374" s="656"/>
      <c r="P374" s="656"/>
      <c r="Q374" s="656"/>
      <c r="R374" s="656"/>
      <c r="S374" s="656"/>
      <c r="T374" s="656"/>
      <c r="U374" s="656"/>
      <c r="V374" s="656"/>
      <c r="W374" s="656"/>
      <c r="X374" s="657"/>
      <c r="Y374" s="590"/>
      <c r="Z374" s="591"/>
      <c r="AA374" s="592"/>
      <c r="AE374" s="488"/>
      <c r="AF374" s="488"/>
      <c r="AG374" s="488"/>
      <c r="AH374" s="488"/>
      <c r="AI374" s="488"/>
      <c r="AJ374" s="488"/>
      <c r="AK374" s="488"/>
      <c r="AL374" s="488"/>
      <c r="AM374" s="488"/>
      <c r="AN374" s="488"/>
      <c r="AO374" s="488"/>
      <c r="AP374" s="488"/>
      <c r="AQ374" s="488"/>
      <c r="AR374" s="488"/>
      <c r="AS374" s="488"/>
      <c r="AT374" s="488"/>
      <c r="AU374" s="488"/>
      <c r="AV374" s="488"/>
      <c r="AW374" s="488"/>
      <c r="AX374" s="488"/>
      <c r="AY374" s="488"/>
      <c r="AZ374" s="488"/>
    </row>
    <row r="375" spans="1:52" s="511" customFormat="1" ht="255" customHeight="1" x14ac:dyDescent="0.4">
      <c r="A375" s="499"/>
      <c r="B375" s="540" t="s">
        <v>227</v>
      </c>
      <c r="C375" s="596" t="s">
        <v>343</v>
      </c>
      <c r="D375" s="597"/>
      <c r="E375" s="597"/>
      <c r="F375" s="597"/>
      <c r="G375" s="597"/>
      <c r="H375" s="597"/>
      <c r="I375" s="597"/>
      <c r="J375" s="597"/>
      <c r="K375" s="597"/>
      <c r="L375" s="597"/>
      <c r="M375" s="597"/>
      <c r="N375" s="597"/>
      <c r="O375" s="597"/>
      <c r="P375" s="597"/>
      <c r="Q375" s="597"/>
      <c r="R375" s="597"/>
      <c r="S375" s="597"/>
      <c r="T375" s="597"/>
      <c r="U375" s="597"/>
      <c r="V375" s="597"/>
      <c r="W375" s="597"/>
      <c r="X375" s="515"/>
      <c r="Y375" s="590"/>
      <c r="Z375" s="591"/>
      <c r="AA375" s="592"/>
    </row>
    <row r="376" spans="1:52" s="511" customFormat="1" ht="54" customHeight="1" x14ac:dyDescent="0.4">
      <c r="A376" s="499"/>
      <c r="B376" s="532" t="s">
        <v>225</v>
      </c>
      <c r="C376" s="593" t="s">
        <v>342</v>
      </c>
      <c r="D376" s="594"/>
      <c r="E376" s="594"/>
      <c r="F376" s="594"/>
      <c r="G376" s="594"/>
      <c r="H376" s="594"/>
      <c r="I376" s="594"/>
      <c r="J376" s="594"/>
      <c r="K376" s="594"/>
      <c r="L376" s="594"/>
      <c r="M376" s="594"/>
      <c r="N376" s="594"/>
      <c r="O376" s="594"/>
      <c r="P376" s="594"/>
      <c r="Q376" s="594"/>
      <c r="R376" s="594"/>
      <c r="S376" s="594"/>
      <c r="T376" s="594"/>
      <c r="U376" s="594"/>
      <c r="V376" s="594"/>
      <c r="W376" s="594"/>
      <c r="X376" s="595"/>
      <c r="Y376" s="590"/>
      <c r="Z376" s="591"/>
      <c r="AA376" s="592"/>
    </row>
    <row r="377" spans="1:52" ht="48.75" customHeight="1" x14ac:dyDescent="0.4">
      <c r="A377" s="499"/>
      <c r="B377" s="532" t="s">
        <v>265</v>
      </c>
      <c r="C377" s="593" t="s">
        <v>341</v>
      </c>
      <c r="D377" s="594"/>
      <c r="E377" s="594"/>
      <c r="F377" s="594"/>
      <c r="G377" s="594"/>
      <c r="H377" s="594"/>
      <c r="I377" s="594"/>
      <c r="J377" s="594"/>
      <c r="K377" s="594"/>
      <c r="L377" s="594"/>
      <c r="M377" s="594"/>
      <c r="N377" s="594"/>
      <c r="O377" s="594"/>
      <c r="P377" s="594"/>
      <c r="Q377" s="594"/>
      <c r="R377" s="594"/>
      <c r="S377" s="594"/>
      <c r="T377" s="594"/>
      <c r="U377" s="594"/>
      <c r="V377" s="594"/>
      <c r="W377" s="594"/>
      <c r="X377" s="595"/>
      <c r="Y377" s="590"/>
      <c r="Z377" s="591"/>
      <c r="AA377" s="592"/>
    </row>
    <row r="378" spans="1:52" ht="51" customHeight="1" x14ac:dyDescent="0.4">
      <c r="A378" s="499"/>
      <c r="B378" s="532" t="s">
        <v>323</v>
      </c>
      <c r="C378" s="593" t="s">
        <v>340</v>
      </c>
      <c r="D378" s="594"/>
      <c r="E378" s="594"/>
      <c r="F378" s="594"/>
      <c r="G378" s="594"/>
      <c r="H378" s="594"/>
      <c r="I378" s="594"/>
      <c r="J378" s="594"/>
      <c r="K378" s="594"/>
      <c r="L378" s="594"/>
      <c r="M378" s="594"/>
      <c r="N378" s="594"/>
      <c r="O378" s="594"/>
      <c r="P378" s="594"/>
      <c r="Q378" s="594"/>
      <c r="R378" s="594"/>
      <c r="S378" s="594"/>
      <c r="T378" s="594"/>
      <c r="U378" s="594"/>
      <c r="V378" s="594"/>
      <c r="W378" s="594"/>
      <c r="X378" s="595"/>
      <c r="Y378" s="590"/>
      <c r="Z378" s="591"/>
      <c r="AA378" s="592"/>
    </row>
    <row r="379" spans="1:52" ht="31.5" customHeight="1" thickBot="1" x14ac:dyDescent="0.45">
      <c r="A379" s="499"/>
      <c r="B379" s="533" t="s">
        <v>321</v>
      </c>
      <c r="C379" s="599" t="s">
        <v>302</v>
      </c>
      <c r="D379" s="600"/>
      <c r="E379" s="600"/>
      <c r="F379" s="600"/>
      <c r="G379" s="600"/>
      <c r="H379" s="600"/>
      <c r="I379" s="600"/>
      <c r="J379" s="600"/>
      <c r="K379" s="600"/>
      <c r="L379" s="600"/>
      <c r="M379" s="600"/>
      <c r="N379" s="600"/>
      <c r="O379" s="600"/>
      <c r="P379" s="600"/>
      <c r="Q379" s="600"/>
      <c r="R379" s="600"/>
      <c r="S379" s="600"/>
      <c r="T379" s="600"/>
      <c r="U379" s="600"/>
      <c r="V379" s="600"/>
      <c r="W379" s="600"/>
      <c r="X379" s="601"/>
      <c r="Y379" s="612"/>
      <c r="Z379" s="613"/>
      <c r="AA379" s="614"/>
    </row>
    <row r="380" spans="1:52" ht="19.5" customHeight="1" thickBot="1" x14ac:dyDescent="0.45">
      <c r="A380" s="475"/>
      <c r="B380" s="489" t="s">
        <v>339</v>
      </c>
      <c r="C380" s="499"/>
      <c r="D380" s="499"/>
      <c r="E380" s="499"/>
      <c r="F380" s="499"/>
      <c r="G380" s="499"/>
      <c r="H380" s="499"/>
      <c r="I380" s="499"/>
      <c r="J380" s="475"/>
      <c r="K380" s="475"/>
      <c r="L380" s="475"/>
      <c r="M380" s="475"/>
      <c r="N380" s="475"/>
      <c r="O380" s="475"/>
      <c r="P380" s="475"/>
      <c r="Q380" s="475"/>
      <c r="R380" s="475"/>
      <c r="S380" s="476"/>
      <c r="T380" s="476"/>
      <c r="U380" s="476"/>
      <c r="V380" s="476"/>
      <c r="W380" s="476"/>
      <c r="X380" s="476"/>
      <c r="Y380" s="476"/>
      <c r="Z380" s="476"/>
      <c r="AA380" s="476"/>
    </row>
    <row r="381" spans="1:52" ht="111" customHeight="1" thickBot="1" x14ac:dyDescent="0.45">
      <c r="A381" s="499"/>
      <c r="B381" s="535" t="s">
        <v>236</v>
      </c>
      <c r="C381" s="649" t="s">
        <v>338</v>
      </c>
      <c r="D381" s="650"/>
      <c r="E381" s="650"/>
      <c r="F381" s="650"/>
      <c r="G381" s="650"/>
      <c r="H381" s="650"/>
      <c r="I381" s="650"/>
      <c r="J381" s="650"/>
      <c r="K381" s="650"/>
      <c r="L381" s="650"/>
      <c r="M381" s="650"/>
      <c r="N381" s="650"/>
      <c r="O381" s="650"/>
      <c r="P381" s="650"/>
      <c r="Q381" s="650"/>
      <c r="R381" s="650"/>
      <c r="S381" s="650"/>
      <c r="T381" s="650"/>
      <c r="U381" s="650"/>
      <c r="V381" s="650"/>
      <c r="W381" s="650"/>
      <c r="X381" s="665"/>
      <c r="Y381" s="646"/>
      <c r="Z381" s="647"/>
      <c r="AA381" s="648"/>
    </row>
    <row r="382" spans="1:52" ht="19.5" customHeight="1" thickBot="1" x14ac:dyDescent="0.45">
      <c r="A382" s="475"/>
      <c r="B382" s="516" t="s">
        <v>337</v>
      </c>
      <c r="C382" s="499"/>
      <c r="D382" s="499"/>
      <c r="E382" s="499"/>
      <c r="F382" s="499"/>
      <c r="G382" s="499"/>
      <c r="H382" s="499"/>
      <c r="I382" s="499"/>
      <c r="J382" s="475"/>
      <c r="K382" s="475"/>
      <c r="L382" s="475"/>
      <c r="M382" s="475"/>
      <c r="N382" s="475"/>
      <c r="O382" s="475"/>
      <c r="P382" s="475"/>
      <c r="Q382" s="475"/>
      <c r="R382" s="475"/>
      <c r="S382" s="476"/>
      <c r="T382" s="476"/>
      <c r="U382" s="476"/>
      <c r="V382" s="476"/>
      <c r="W382" s="476"/>
      <c r="X382" s="476"/>
      <c r="Y382" s="476"/>
      <c r="Z382" s="476"/>
      <c r="AA382" s="476"/>
    </row>
    <row r="383" spans="1:52" ht="33.75" customHeight="1" x14ac:dyDescent="0.4">
      <c r="A383" s="499"/>
      <c r="B383" s="539" t="s">
        <v>312</v>
      </c>
      <c r="C383" s="602" t="s">
        <v>336</v>
      </c>
      <c r="D383" s="603"/>
      <c r="E383" s="603"/>
      <c r="F383" s="603"/>
      <c r="G383" s="603"/>
      <c r="H383" s="603"/>
      <c r="I383" s="603"/>
      <c r="J383" s="603"/>
      <c r="K383" s="603"/>
      <c r="L383" s="603"/>
      <c r="M383" s="603"/>
      <c r="N383" s="603"/>
      <c r="O383" s="603"/>
      <c r="P383" s="603"/>
      <c r="Q383" s="603"/>
      <c r="R383" s="603"/>
      <c r="S383" s="603"/>
      <c r="T383" s="603"/>
      <c r="U383" s="603"/>
      <c r="V383" s="603"/>
      <c r="W383" s="603"/>
      <c r="X383" s="604"/>
      <c r="Y383" s="605"/>
      <c r="Z383" s="606"/>
      <c r="AA383" s="607"/>
    </row>
    <row r="384" spans="1:52" s="488" customFormat="1" ht="53.25" customHeight="1" x14ac:dyDescent="0.4">
      <c r="A384" s="499"/>
      <c r="B384" s="540" t="s">
        <v>233</v>
      </c>
      <c r="C384" s="593" t="s">
        <v>335</v>
      </c>
      <c r="D384" s="594"/>
      <c r="E384" s="594"/>
      <c r="F384" s="594"/>
      <c r="G384" s="594"/>
      <c r="H384" s="594"/>
      <c r="I384" s="594"/>
      <c r="J384" s="594"/>
      <c r="K384" s="594"/>
      <c r="L384" s="594"/>
      <c r="M384" s="594"/>
      <c r="N384" s="594"/>
      <c r="O384" s="594"/>
      <c r="P384" s="594"/>
      <c r="Q384" s="594"/>
      <c r="R384" s="594"/>
      <c r="S384" s="594"/>
      <c r="T384" s="594"/>
      <c r="U384" s="594"/>
      <c r="V384" s="594"/>
      <c r="W384" s="594"/>
      <c r="X384" s="595"/>
      <c r="Y384" s="590"/>
      <c r="Z384" s="591"/>
      <c r="AA384" s="592"/>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row>
    <row r="385" spans="1:52" ht="54" customHeight="1" thickBot="1" x14ac:dyDescent="0.45">
      <c r="A385" s="499"/>
      <c r="B385" s="542" t="s">
        <v>231</v>
      </c>
      <c r="C385" s="599" t="s">
        <v>334</v>
      </c>
      <c r="D385" s="600"/>
      <c r="E385" s="600"/>
      <c r="F385" s="600"/>
      <c r="G385" s="600"/>
      <c r="H385" s="600"/>
      <c r="I385" s="600"/>
      <c r="J385" s="600"/>
      <c r="K385" s="600"/>
      <c r="L385" s="600"/>
      <c r="M385" s="600"/>
      <c r="N385" s="600"/>
      <c r="O385" s="600"/>
      <c r="P385" s="600"/>
      <c r="Q385" s="600"/>
      <c r="R385" s="600"/>
      <c r="S385" s="600"/>
      <c r="T385" s="600"/>
      <c r="U385" s="600"/>
      <c r="V385" s="600"/>
      <c r="W385" s="600"/>
      <c r="X385" s="601"/>
      <c r="Y385" s="612"/>
      <c r="Z385" s="613"/>
      <c r="AA385" s="614"/>
    </row>
    <row r="386" spans="1:52" ht="19.5" customHeight="1" x14ac:dyDescent="0.4">
      <c r="A386" s="475" t="s">
        <v>333</v>
      </c>
      <c r="B386" s="475"/>
      <c r="C386" s="499"/>
      <c r="D386" s="499"/>
      <c r="E386" s="499"/>
      <c r="F386" s="499"/>
      <c r="G386" s="499"/>
      <c r="H386" s="499"/>
      <c r="I386" s="499"/>
      <c r="J386" s="475"/>
      <c r="K386" s="475"/>
      <c r="L386" s="475"/>
      <c r="M386" s="475"/>
      <c r="N386" s="475"/>
      <c r="O386" s="475"/>
      <c r="P386" s="475"/>
      <c r="Q386" s="475"/>
      <c r="R386" s="475"/>
      <c r="S386" s="476"/>
      <c r="T386" s="476"/>
      <c r="U386" s="476"/>
      <c r="V386" s="476"/>
      <c r="W386" s="476"/>
      <c r="X386" s="476"/>
      <c r="Y386" s="476"/>
      <c r="Z386" s="490"/>
      <c r="AA386" s="490"/>
    </row>
    <row r="387" spans="1:52" ht="19.5" customHeight="1" thickBot="1" x14ac:dyDescent="0.45">
      <c r="A387" s="475"/>
      <c r="B387" s="475" t="s">
        <v>332</v>
      </c>
      <c r="C387" s="499"/>
      <c r="D387" s="499"/>
      <c r="E387" s="499"/>
      <c r="F387" s="499"/>
      <c r="G387" s="499"/>
      <c r="H387" s="499"/>
      <c r="I387" s="499"/>
      <c r="J387" s="475"/>
      <c r="K387" s="475"/>
      <c r="L387" s="475"/>
      <c r="M387" s="475"/>
      <c r="N387" s="475"/>
      <c r="O387" s="475"/>
      <c r="P387" s="475"/>
      <c r="Q387" s="475"/>
      <c r="R387" s="475"/>
      <c r="S387" s="476"/>
      <c r="T387" s="476"/>
      <c r="U387" s="476"/>
      <c r="V387" s="476"/>
      <c r="W387" s="476"/>
      <c r="X387" s="476"/>
      <c r="Y387" s="476"/>
      <c r="Z387" s="490"/>
      <c r="AA387" s="490"/>
    </row>
    <row r="388" spans="1:52" ht="61.5" customHeight="1" x14ac:dyDescent="0.4">
      <c r="A388" s="499"/>
      <c r="B388" s="531" t="s">
        <v>236</v>
      </c>
      <c r="C388" s="602" t="s">
        <v>331</v>
      </c>
      <c r="D388" s="603"/>
      <c r="E388" s="603"/>
      <c r="F388" s="603"/>
      <c r="G388" s="603"/>
      <c r="H388" s="603"/>
      <c r="I388" s="603"/>
      <c r="J388" s="603"/>
      <c r="K388" s="603"/>
      <c r="L388" s="603"/>
      <c r="M388" s="603"/>
      <c r="N388" s="603"/>
      <c r="O388" s="603"/>
      <c r="P388" s="603"/>
      <c r="Q388" s="603"/>
      <c r="R388" s="603"/>
      <c r="S388" s="603"/>
      <c r="T388" s="603"/>
      <c r="U388" s="603"/>
      <c r="V388" s="603"/>
      <c r="W388" s="603"/>
      <c r="X388" s="604"/>
      <c r="Y388" s="605"/>
      <c r="Z388" s="606"/>
      <c r="AA388" s="607"/>
    </row>
    <row r="389" spans="1:52" ht="60" customHeight="1" x14ac:dyDescent="0.4">
      <c r="A389" s="499"/>
      <c r="B389" s="540" t="s">
        <v>233</v>
      </c>
      <c r="C389" s="593" t="s">
        <v>330</v>
      </c>
      <c r="D389" s="594"/>
      <c r="E389" s="594"/>
      <c r="F389" s="594"/>
      <c r="G389" s="594"/>
      <c r="H389" s="594"/>
      <c r="I389" s="594"/>
      <c r="J389" s="594"/>
      <c r="K389" s="594"/>
      <c r="L389" s="594"/>
      <c r="M389" s="594"/>
      <c r="N389" s="594"/>
      <c r="O389" s="594"/>
      <c r="P389" s="594"/>
      <c r="Q389" s="594"/>
      <c r="R389" s="594"/>
      <c r="S389" s="594"/>
      <c r="T389" s="594"/>
      <c r="U389" s="594"/>
      <c r="V389" s="594"/>
      <c r="W389" s="594"/>
      <c r="X389" s="595"/>
      <c r="Y389" s="590"/>
      <c r="Z389" s="591"/>
      <c r="AA389" s="592"/>
    </row>
    <row r="390" spans="1:52" s="488" customFormat="1" ht="50.25" customHeight="1" x14ac:dyDescent="0.4">
      <c r="A390" s="499"/>
      <c r="B390" s="540" t="s">
        <v>231</v>
      </c>
      <c r="C390" s="652" t="s">
        <v>329</v>
      </c>
      <c r="D390" s="653"/>
      <c r="E390" s="653"/>
      <c r="F390" s="653"/>
      <c r="G390" s="653"/>
      <c r="H390" s="653"/>
      <c r="I390" s="653"/>
      <c r="J390" s="653"/>
      <c r="K390" s="653"/>
      <c r="L390" s="653"/>
      <c r="M390" s="653"/>
      <c r="N390" s="653"/>
      <c r="O390" s="653"/>
      <c r="P390" s="653"/>
      <c r="Q390" s="653"/>
      <c r="R390" s="653"/>
      <c r="S390" s="653"/>
      <c r="T390" s="653"/>
      <c r="U390" s="653"/>
      <c r="V390" s="653"/>
      <c r="W390" s="653"/>
      <c r="X390" s="654"/>
      <c r="Y390" s="590"/>
      <c r="Z390" s="591"/>
      <c r="AA390" s="592"/>
      <c r="AE390" s="474"/>
      <c r="AF390" s="474"/>
      <c r="AG390" s="474"/>
      <c r="AH390" s="474"/>
      <c r="AI390" s="474"/>
      <c r="AJ390" s="474"/>
      <c r="AK390" s="474"/>
      <c r="AL390" s="474"/>
      <c r="AM390" s="474"/>
      <c r="AN390" s="474"/>
      <c r="AO390" s="474"/>
      <c r="AP390" s="474"/>
      <c r="AQ390" s="474"/>
      <c r="AR390" s="474"/>
      <c r="AS390" s="474"/>
      <c r="AT390" s="474"/>
      <c r="AU390" s="474"/>
      <c r="AV390" s="474"/>
      <c r="AW390" s="474"/>
      <c r="AX390" s="474"/>
      <c r="AY390" s="474"/>
      <c r="AZ390" s="474"/>
    </row>
    <row r="391" spans="1:52" ht="32.25" customHeight="1" x14ac:dyDescent="0.4">
      <c r="A391" s="499"/>
      <c r="B391" s="540" t="s">
        <v>227</v>
      </c>
      <c r="C391" s="593" t="s">
        <v>328</v>
      </c>
      <c r="D391" s="594"/>
      <c r="E391" s="594"/>
      <c r="F391" s="594"/>
      <c r="G391" s="594"/>
      <c r="H391" s="594"/>
      <c r="I391" s="594"/>
      <c r="J391" s="594"/>
      <c r="K391" s="594"/>
      <c r="L391" s="594"/>
      <c r="M391" s="594"/>
      <c r="N391" s="594"/>
      <c r="O391" s="594"/>
      <c r="P391" s="594"/>
      <c r="Q391" s="594"/>
      <c r="R391" s="594"/>
      <c r="S391" s="594"/>
      <c r="T391" s="594"/>
      <c r="U391" s="594"/>
      <c r="V391" s="594"/>
      <c r="W391" s="594"/>
      <c r="X391" s="595"/>
      <c r="Y391" s="590"/>
      <c r="Z391" s="591"/>
      <c r="AA391" s="592"/>
    </row>
    <row r="392" spans="1:52" ht="106.5" customHeight="1" x14ac:dyDescent="0.4">
      <c r="A392" s="499"/>
      <c r="B392" s="532" t="s">
        <v>327</v>
      </c>
      <c r="C392" s="593" t="s">
        <v>326</v>
      </c>
      <c r="D392" s="594"/>
      <c r="E392" s="594"/>
      <c r="F392" s="594"/>
      <c r="G392" s="594"/>
      <c r="H392" s="594"/>
      <c r="I392" s="594"/>
      <c r="J392" s="594"/>
      <c r="K392" s="594"/>
      <c r="L392" s="594"/>
      <c r="M392" s="594"/>
      <c r="N392" s="594"/>
      <c r="O392" s="594"/>
      <c r="P392" s="594"/>
      <c r="Q392" s="594"/>
      <c r="R392" s="594"/>
      <c r="S392" s="594"/>
      <c r="T392" s="594"/>
      <c r="U392" s="594"/>
      <c r="V392" s="594"/>
      <c r="W392" s="594"/>
      <c r="X392" s="595"/>
      <c r="Y392" s="590"/>
      <c r="Z392" s="591"/>
      <c r="AA392" s="592"/>
    </row>
    <row r="393" spans="1:52" ht="84.75" customHeight="1" x14ac:dyDescent="0.4">
      <c r="A393" s="499"/>
      <c r="B393" s="541" t="s">
        <v>325</v>
      </c>
      <c r="C393" s="655" t="s">
        <v>324</v>
      </c>
      <c r="D393" s="656"/>
      <c r="E393" s="656"/>
      <c r="F393" s="656"/>
      <c r="G393" s="656"/>
      <c r="H393" s="656"/>
      <c r="I393" s="656"/>
      <c r="J393" s="656"/>
      <c r="K393" s="656"/>
      <c r="L393" s="656"/>
      <c r="M393" s="656"/>
      <c r="N393" s="656"/>
      <c r="O393" s="656"/>
      <c r="P393" s="656"/>
      <c r="Q393" s="656"/>
      <c r="R393" s="656"/>
      <c r="S393" s="656"/>
      <c r="T393" s="656"/>
      <c r="U393" s="656"/>
      <c r="V393" s="656"/>
      <c r="W393" s="656"/>
      <c r="X393" s="657"/>
      <c r="Y393" s="590"/>
      <c r="Z393" s="591"/>
      <c r="AA393" s="592"/>
    </row>
    <row r="394" spans="1:52" s="488" customFormat="1" ht="46.5" customHeight="1" x14ac:dyDescent="0.4">
      <c r="A394" s="499"/>
      <c r="B394" s="543" t="s">
        <v>323</v>
      </c>
      <c r="C394" s="659" t="s">
        <v>322</v>
      </c>
      <c r="D394" s="660"/>
      <c r="E394" s="660"/>
      <c r="F394" s="660"/>
      <c r="G394" s="660"/>
      <c r="H394" s="660"/>
      <c r="I394" s="660"/>
      <c r="J394" s="660"/>
      <c r="K394" s="660"/>
      <c r="L394" s="660"/>
      <c r="M394" s="660"/>
      <c r="N394" s="660"/>
      <c r="O394" s="660"/>
      <c r="P394" s="660"/>
      <c r="Q394" s="660"/>
      <c r="R394" s="660"/>
      <c r="S394" s="660"/>
      <c r="T394" s="660"/>
      <c r="U394" s="660"/>
      <c r="V394" s="660"/>
      <c r="W394" s="660"/>
      <c r="X394" s="661"/>
      <c r="Y394" s="637"/>
      <c r="Z394" s="638"/>
      <c r="AA394" s="658"/>
      <c r="AE394" s="474"/>
      <c r="AF394" s="474"/>
      <c r="AG394" s="474"/>
      <c r="AH394" s="474"/>
      <c r="AI394" s="474"/>
      <c r="AJ394" s="474"/>
      <c r="AK394" s="474"/>
      <c r="AL394" s="474"/>
      <c r="AM394" s="474"/>
      <c r="AN394" s="474"/>
      <c r="AO394" s="474"/>
      <c r="AP394" s="474"/>
      <c r="AQ394" s="474"/>
      <c r="AR394" s="474"/>
      <c r="AS394" s="474"/>
      <c r="AT394" s="474"/>
      <c r="AU394" s="474"/>
      <c r="AV394" s="474"/>
      <c r="AW394" s="474"/>
      <c r="AX394" s="474"/>
      <c r="AY394" s="474"/>
      <c r="AZ394" s="474"/>
    </row>
    <row r="395" spans="1:52" ht="42" customHeight="1" x14ac:dyDescent="0.4">
      <c r="A395" s="499"/>
      <c r="B395" s="540" t="s">
        <v>321</v>
      </c>
      <c r="C395" s="593" t="s">
        <v>320</v>
      </c>
      <c r="D395" s="594"/>
      <c r="E395" s="594"/>
      <c r="F395" s="594"/>
      <c r="G395" s="594"/>
      <c r="H395" s="594"/>
      <c r="I395" s="594"/>
      <c r="J395" s="594"/>
      <c r="K395" s="594"/>
      <c r="L395" s="594"/>
      <c r="M395" s="594"/>
      <c r="N395" s="594"/>
      <c r="O395" s="594"/>
      <c r="P395" s="594"/>
      <c r="Q395" s="594"/>
      <c r="R395" s="594"/>
      <c r="S395" s="594"/>
      <c r="T395" s="594"/>
      <c r="U395" s="594"/>
      <c r="V395" s="594"/>
      <c r="W395" s="594"/>
      <c r="X395" s="595"/>
      <c r="Y395" s="637"/>
      <c r="Z395" s="638"/>
      <c r="AA395" s="658"/>
    </row>
    <row r="396" spans="1:52" ht="59.25" customHeight="1" x14ac:dyDescent="0.4">
      <c r="A396" s="499"/>
      <c r="B396" s="540" t="s">
        <v>319</v>
      </c>
      <c r="C396" s="593" t="s">
        <v>318</v>
      </c>
      <c r="D396" s="594"/>
      <c r="E396" s="594"/>
      <c r="F396" s="594"/>
      <c r="G396" s="594"/>
      <c r="H396" s="594"/>
      <c r="I396" s="594"/>
      <c r="J396" s="594"/>
      <c r="K396" s="594"/>
      <c r="L396" s="594"/>
      <c r="M396" s="594"/>
      <c r="N396" s="594"/>
      <c r="O396" s="594"/>
      <c r="P396" s="594"/>
      <c r="Q396" s="594"/>
      <c r="R396" s="594"/>
      <c r="S396" s="594"/>
      <c r="T396" s="594"/>
      <c r="U396" s="594"/>
      <c r="V396" s="594"/>
      <c r="W396" s="594"/>
      <c r="X396" s="595"/>
      <c r="Y396" s="637"/>
      <c r="Z396" s="638"/>
      <c r="AA396" s="658"/>
      <c r="AE396" s="488"/>
      <c r="AF396" s="488"/>
      <c r="AG396" s="488"/>
      <c r="AH396" s="488"/>
      <c r="AI396" s="488"/>
      <c r="AJ396" s="488"/>
      <c r="AK396" s="488"/>
      <c r="AL396" s="488"/>
      <c r="AM396" s="488"/>
      <c r="AN396" s="488"/>
      <c r="AO396" s="488"/>
      <c r="AP396" s="488"/>
      <c r="AQ396" s="488"/>
      <c r="AR396" s="488"/>
      <c r="AS396" s="488"/>
      <c r="AT396" s="488"/>
      <c r="AU396" s="488"/>
      <c r="AV396" s="488"/>
      <c r="AW396" s="488"/>
      <c r="AX396" s="488"/>
      <c r="AY396" s="488"/>
      <c r="AZ396" s="488"/>
    </row>
    <row r="397" spans="1:52" ht="110.25" customHeight="1" x14ac:dyDescent="0.4">
      <c r="A397" s="499"/>
      <c r="B397" s="532" t="s">
        <v>317</v>
      </c>
      <c r="C397" s="593" t="s">
        <v>833</v>
      </c>
      <c r="D397" s="594"/>
      <c r="E397" s="594"/>
      <c r="F397" s="594"/>
      <c r="G397" s="594"/>
      <c r="H397" s="594"/>
      <c r="I397" s="594"/>
      <c r="J397" s="594"/>
      <c r="K397" s="594"/>
      <c r="L397" s="594"/>
      <c r="M397" s="594"/>
      <c r="N397" s="594"/>
      <c r="O397" s="594"/>
      <c r="P397" s="594"/>
      <c r="Q397" s="594"/>
      <c r="R397" s="594"/>
      <c r="S397" s="594"/>
      <c r="T397" s="594"/>
      <c r="U397" s="594"/>
      <c r="V397" s="594"/>
      <c r="W397" s="594"/>
      <c r="X397" s="595"/>
      <c r="Y397" s="637"/>
      <c r="Z397" s="638"/>
      <c r="AA397" s="658"/>
    </row>
    <row r="398" spans="1:52" ht="31.5" customHeight="1" x14ac:dyDescent="0.4">
      <c r="A398" s="499"/>
      <c r="B398" s="544" t="s">
        <v>316</v>
      </c>
      <c r="C398" s="593" t="s">
        <v>315</v>
      </c>
      <c r="D398" s="594"/>
      <c r="E398" s="594"/>
      <c r="F398" s="594"/>
      <c r="G398" s="594"/>
      <c r="H398" s="594"/>
      <c r="I398" s="594"/>
      <c r="J398" s="594"/>
      <c r="K398" s="594"/>
      <c r="L398" s="594"/>
      <c r="M398" s="594"/>
      <c r="N398" s="594"/>
      <c r="O398" s="594"/>
      <c r="P398" s="594"/>
      <c r="Q398" s="594"/>
      <c r="R398" s="594"/>
      <c r="S398" s="594"/>
      <c r="T398" s="594"/>
      <c r="U398" s="594"/>
      <c r="V398" s="594"/>
      <c r="W398" s="594"/>
      <c r="X398" s="595"/>
      <c r="Y398" s="637"/>
      <c r="Z398" s="638"/>
      <c r="AA398" s="658"/>
    </row>
    <row r="399" spans="1:52" ht="30" customHeight="1" thickBot="1" x14ac:dyDescent="0.45">
      <c r="A399" s="499"/>
      <c r="B399" s="538" t="s">
        <v>314</v>
      </c>
      <c r="C399" s="599" t="s">
        <v>302</v>
      </c>
      <c r="D399" s="600"/>
      <c r="E399" s="600"/>
      <c r="F399" s="600"/>
      <c r="G399" s="600"/>
      <c r="H399" s="600"/>
      <c r="I399" s="600"/>
      <c r="J399" s="600"/>
      <c r="K399" s="600"/>
      <c r="L399" s="600"/>
      <c r="M399" s="600"/>
      <c r="N399" s="600"/>
      <c r="O399" s="600"/>
      <c r="P399" s="600"/>
      <c r="Q399" s="600"/>
      <c r="R399" s="600"/>
      <c r="S399" s="600"/>
      <c r="T399" s="600"/>
      <c r="U399" s="600"/>
      <c r="V399" s="600"/>
      <c r="W399" s="600"/>
      <c r="X399" s="601"/>
      <c r="Y399" s="612"/>
      <c r="Z399" s="613"/>
      <c r="AA399" s="614"/>
      <c r="AE399" s="488"/>
      <c r="AF399" s="488"/>
      <c r="AG399" s="488"/>
      <c r="AH399" s="488"/>
      <c r="AI399" s="488"/>
      <c r="AJ399" s="488"/>
      <c r="AK399" s="488"/>
      <c r="AL399" s="488"/>
      <c r="AM399" s="488"/>
      <c r="AN399" s="488"/>
      <c r="AO399" s="488"/>
      <c r="AP399" s="488"/>
      <c r="AQ399" s="488"/>
      <c r="AR399" s="488"/>
      <c r="AS399" s="488"/>
      <c r="AT399" s="488"/>
      <c r="AU399" s="488"/>
      <c r="AV399" s="488"/>
      <c r="AW399" s="488"/>
      <c r="AX399" s="488"/>
      <c r="AY399" s="488"/>
      <c r="AZ399" s="488"/>
    </row>
    <row r="400" spans="1:52" ht="19.5" customHeight="1" thickBot="1" x14ac:dyDescent="0.45">
      <c r="A400" s="475"/>
      <c r="B400" s="475" t="s">
        <v>313</v>
      </c>
      <c r="C400" s="499"/>
      <c r="D400" s="499"/>
      <c r="E400" s="499"/>
      <c r="F400" s="499"/>
      <c r="G400" s="499"/>
      <c r="H400" s="499"/>
      <c r="I400" s="499"/>
      <c r="J400" s="475"/>
      <c r="K400" s="475"/>
      <c r="L400" s="475"/>
      <c r="M400" s="475"/>
      <c r="N400" s="475"/>
      <c r="O400" s="475"/>
      <c r="P400" s="475"/>
      <c r="Q400" s="475"/>
      <c r="R400" s="475"/>
      <c r="S400" s="476"/>
      <c r="T400" s="476"/>
      <c r="U400" s="476"/>
      <c r="V400" s="476"/>
      <c r="W400" s="476"/>
      <c r="X400" s="476"/>
      <c r="Y400" s="476"/>
      <c r="Z400" s="490"/>
      <c r="AA400" s="490"/>
    </row>
    <row r="401" spans="1:52" s="488" customFormat="1" ht="54" customHeight="1" x14ac:dyDescent="0.4">
      <c r="A401" s="499"/>
      <c r="B401" s="539" t="s">
        <v>312</v>
      </c>
      <c r="C401" s="615" t="s">
        <v>311</v>
      </c>
      <c r="D401" s="616"/>
      <c r="E401" s="616"/>
      <c r="F401" s="616"/>
      <c r="G401" s="616"/>
      <c r="H401" s="616"/>
      <c r="I401" s="616"/>
      <c r="J401" s="616"/>
      <c r="K401" s="616"/>
      <c r="L401" s="616"/>
      <c r="M401" s="616"/>
      <c r="N401" s="616"/>
      <c r="O401" s="616"/>
      <c r="P401" s="616"/>
      <c r="Q401" s="616"/>
      <c r="R401" s="616"/>
      <c r="S401" s="616"/>
      <c r="T401" s="616"/>
      <c r="U401" s="616"/>
      <c r="V401" s="616"/>
      <c r="W401" s="616"/>
      <c r="X401" s="617"/>
      <c r="Y401" s="605"/>
      <c r="Z401" s="606"/>
      <c r="AA401" s="607"/>
      <c r="AE401" s="474"/>
      <c r="AF401" s="474"/>
      <c r="AG401" s="474"/>
      <c r="AH401" s="474"/>
      <c r="AI401" s="474"/>
      <c r="AJ401" s="474"/>
      <c r="AK401" s="474"/>
      <c r="AL401" s="474"/>
      <c r="AM401" s="474"/>
      <c r="AN401" s="474"/>
      <c r="AO401" s="474"/>
      <c r="AP401" s="474"/>
      <c r="AQ401" s="474"/>
      <c r="AR401" s="474"/>
      <c r="AS401" s="474"/>
      <c r="AT401" s="474"/>
      <c r="AU401" s="474"/>
      <c r="AV401" s="474"/>
      <c r="AW401" s="474"/>
      <c r="AX401" s="474"/>
      <c r="AY401" s="474"/>
      <c r="AZ401" s="474"/>
    </row>
    <row r="402" spans="1:52" ht="30" customHeight="1" thickBot="1" x14ac:dyDescent="0.45">
      <c r="A402" s="499"/>
      <c r="B402" s="542" t="s">
        <v>233</v>
      </c>
      <c r="C402" s="599" t="s">
        <v>310</v>
      </c>
      <c r="D402" s="600"/>
      <c r="E402" s="600"/>
      <c r="F402" s="600"/>
      <c r="G402" s="600"/>
      <c r="H402" s="600"/>
      <c r="I402" s="600"/>
      <c r="J402" s="600"/>
      <c r="K402" s="600"/>
      <c r="L402" s="600"/>
      <c r="M402" s="600"/>
      <c r="N402" s="600"/>
      <c r="O402" s="600"/>
      <c r="P402" s="600"/>
      <c r="Q402" s="600"/>
      <c r="R402" s="600"/>
      <c r="S402" s="600"/>
      <c r="T402" s="600"/>
      <c r="U402" s="600"/>
      <c r="V402" s="600"/>
      <c r="W402" s="600"/>
      <c r="X402" s="601"/>
      <c r="Y402" s="612"/>
      <c r="Z402" s="613"/>
      <c r="AA402" s="614"/>
    </row>
    <row r="403" spans="1:52" ht="19.5" customHeight="1" x14ac:dyDescent="0.4">
      <c r="A403" s="475" t="s">
        <v>843</v>
      </c>
      <c r="B403" s="475"/>
      <c r="C403" s="499"/>
      <c r="D403" s="499"/>
      <c r="E403" s="499"/>
      <c r="F403" s="499"/>
      <c r="G403" s="499"/>
      <c r="H403" s="499"/>
      <c r="I403" s="499"/>
      <c r="J403" s="475"/>
      <c r="K403" s="475"/>
      <c r="L403" s="475"/>
      <c r="M403" s="475"/>
      <c r="N403" s="475"/>
      <c r="O403" s="475"/>
      <c r="P403" s="475"/>
      <c r="Q403" s="475"/>
      <c r="R403" s="475"/>
      <c r="S403" s="476"/>
      <c r="T403" s="476"/>
      <c r="U403" s="476"/>
      <c r="V403" s="476"/>
      <c r="W403" s="476"/>
      <c r="X403" s="476"/>
      <c r="Y403" s="476"/>
      <c r="Z403" s="493"/>
      <c r="AA403" s="493"/>
    </row>
    <row r="404" spans="1:52" s="488" customFormat="1" ht="19.5" customHeight="1" thickBot="1" x14ac:dyDescent="0.45">
      <c r="A404" s="475"/>
      <c r="B404" s="475" t="s">
        <v>305</v>
      </c>
      <c r="C404" s="499"/>
      <c r="D404" s="499"/>
      <c r="E404" s="499"/>
      <c r="F404" s="499"/>
      <c r="G404" s="499"/>
      <c r="H404" s="499"/>
      <c r="I404" s="499"/>
      <c r="J404" s="475"/>
      <c r="K404" s="475"/>
      <c r="L404" s="475"/>
      <c r="M404" s="475"/>
      <c r="N404" s="475"/>
      <c r="O404" s="475"/>
      <c r="P404" s="475"/>
      <c r="Q404" s="475"/>
      <c r="R404" s="475"/>
      <c r="S404" s="476"/>
      <c r="T404" s="476"/>
      <c r="U404" s="476"/>
      <c r="V404" s="476"/>
      <c r="W404" s="476"/>
      <c r="X404" s="476"/>
      <c r="Y404" s="476"/>
      <c r="Z404" s="476"/>
      <c r="AA404" s="476"/>
    </row>
    <row r="405" spans="1:52" s="505" customFormat="1" ht="74.25" customHeight="1" x14ac:dyDescent="0.4">
      <c r="A405" s="499"/>
      <c r="B405" s="531" t="s">
        <v>236</v>
      </c>
      <c r="C405" s="602" t="s">
        <v>304</v>
      </c>
      <c r="D405" s="603"/>
      <c r="E405" s="603"/>
      <c r="F405" s="603"/>
      <c r="G405" s="603"/>
      <c r="H405" s="603"/>
      <c r="I405" s="603"/>
      <c r="J405" s="603"/>
      <c r="K405" s="603"/>
      <c r="L405" s="603"/>
      <c r="M405" s="603"/>
      <c r="N405" s="603"/>
      <c r="O405" s="603"/>
      <c r="P405" s="603"/>
      <c r="Q405" s="603"/>
      <c r="R405" s="603"/>
      <c r="S405" s="603"/>
      <c r="T405" s="603"/>
      <c r="U405" s="603"/>
      <c r="V405" s="603"/>
      <c r="W405" s="603"/>
      <c r="X405" s="604"/>
      <c r="Y405" s="605"/>
      <c r="Z405" s="606"/>
      <c r="AA405" s="607"/>
      <c r="AE405" s="474"/>
      <c r="AF405" s="474"/>
      <c r="AG405" s="474"/>
      <c r="AH405" s="474"/>
      <c r="AI405" s="474"/>
      <c r="AJ405" s="474"/>
      <c r="AK405" s="474"/>
      <c r="AL405" s="474"/>
      <c r="AM405" s="474"/>
      <c r="AN405" s="474"/>
      <c r="AO405" s="474"/>
      <c r="AP405" s="474"/>
      <c r="AQ405" s="474"/>
      <c r="AR405" s="474"/>
      <c r="AS405" s="474"/>
      <c r="AT405" s="474"/>
      <c r="AU405" s="474"/>
      <c r="AV405" s="474"/>
      <c r="AW405" s="474"/>
      <c r="AX405" s="474"/>
      <c r="AY405" s="474"/>
      <c r="AZ405" s="474"/>
    </row>
    <row r="406" spans="1:52" s="505" customFormat="1" ht="55.5" customHeight="1" x14ac:dyDescent="0.4">
      <c r="A406" s="499"/>
      <c r="B406" s="532" t="s">
        <v>233</v>
      </c>
      <c r="C406" s="593" t="s">
        <v>303</v>
      </c>
      <c r="D406" s="594"/>
      <c r="E406" s="594"/>
      <c r="F406" s="594"/>
      <c r="G406" s="594"/>
      <c r="H406" s="594"/>
      <c r="I406" s="594"/>
      <c r="J406" s="594"/>
      <c r="K406" s="594"/>
      <c r="L406" s="594"/>
      <c r="M406" s="594"/>
      <c r="N406" s="594"/>
      <c r="O406" s="594"/>
      <c r="P406" s="594"/>
      <c r="Q406" s="594"/>
      <c r="R406" s="594"/>
      <c r="S406" s="594"/>
      <c r="T406" s="594"/>
      <c r="U406" s="594"/>
      <c r="V406" s="594"/>
      <c r="W406" s="594"/>
      <c r="X406" s="595"/>
      <c r="Y406" s="590"/>
      <c r="Z406" s="591"/>
      <c r="AA406" s="592"/>
      <c r="AE406" s="474"/>
      <c r="AF406" s="474"/>
      <c r="AG406" s="474"/>
      <c r="AH406" s="474"/>
      <c r="AI406" s="474"/>
      <c r="AJ406" s="474"/>
      <c r="AK406" s="474"/>
      <c r="AL406" s="474"/>
      <c r="AM406" s="474"/>
      <c r="AN406" s="474"/>
      <c r="AO406" s="474"/>
      <c r="AP406" s="474"/>
      <c r="AQ406" s="474"/>
      <c r="AR406" s="474"/>
      <c r="AS406" s="474"/>
      <c r="AT406" s="474"/>
      <c r="AU406" s="474"/>
      <c r="AV406" s="474"/>
      <c r="AW406" s="474"/>
      <c r="AX406" s="474"/>
      <c r="AY406" s="474"/>
      <c r="AZ406" s="474"/>
    </row>
    <row r="407" spans="1:52" ht="35.25" customHeight="1" thickBot="1" x14ac:dyDescent="0.45">
      <c r="A407" s="499"/>
      <c r="B407" s="538" t="s">
        <v>231</v>
      </c>
      <c r="C407" s="599" t="s">
        <v>302</v>
      </c>
      <c r="D407" s="600"/>
      <c r="E407" s="600"/>
      <c r="F407" s="600"/>
      <c r="G407" s="600"/>
      <c r="H407" s="600"/>
      <c r="I407" s="600"/>
      <c r="J407" s="600"/>
      <c r="K407" s="600"/>
      <c r="L407" s="600"/>
      <c r="M407" s="600"/>
      <c r="N407" s="600"/>
      <c r="O407" s="600"/>
      <c r="P407" s="600"/>
      <c r="Q407" s="600"/>
      <c r="R407" s="600"/>
      <c r="S407" s="600"/>
      <c r="T407" s="600"/>
      <c r="U407" s="600"/>
      <c r="V407" s="600"/>
      <c r="W407" s="600"/>
      <c r="X407" s="601"/>
      <c r="Y407" s="612"/>
      <c r="Z407" s="613"/>
      <c r="AA407" s="614"/>
    </row>
    <row r="408" spans="1:52" ht="19.5" customHeight="1" thickBot="1" x14ac:dyDescent="0.45">
      <c r="A408" s="475"/>
      <c r="B408" s="475" t="s">
        <v>301</v>
      </c>
      <c r="C408" s="499"/>
      <c r="D408" s="499"/>
      <c r="E408" s="499"/>
      <c r="F408" s="499"/>
      <c r="G408" s="499"/>
      <c r="H408" s="499"/>
      <c r="I408" s="499"/>
      <c r="J408" s="475"/>
      <c r="K408" s="475"/>
      <c r="L408" s="475"/>
      <c r="M408" s="475"/>
      <c r="N408" s="475"/>
      <c r="O408" s="475"/>
      <c r="P408" s="475"/>
      <c r="Q408" s="475"/>
      <c r="R408" s="475"/>
      <c r="S408" s="476"/>
      <c r="T408" s="476"/>
      <c r="U408" s="476"/>
      <c r="V408" s="476"/>
      <c r="W408" s="476"/>
      <c r="X408" s="476"/>
      <c r="Y408" s="476"/>
      <c r="Z408" s="476"/>
      <c r="AA408" s="476"/>
    </row>
    <row r="409" spans="1:52" ht="118.5" customHeight="1" thickBot="1" x14ac:dyDescent="0.45">
      <c r="A409" s="499"/>
      <c r="B409" s="535" t="s">
        <v>236</v>
      </c>
      <c r="C409" s="649" t="s">
        <v>834</v>
      </c>
      <c r="D409" s="650"/>
      <c r="E409" s="650"/>
      <c r="F409" s="650"/>
      <c r="G409" s="650"/>
      <c r="H409" s="650"/>
      <c r="I409" s="650"/>
      <c r="J409" s="650"/>
      <c r="K409" s="650"/>
      <c r="L409" s="650"/>
      <c r="M409" s="650"/>
      <c r="N409" s="650"/>
      <c r="O409" s="650"/>
      <c r="P409" s="650"/>
      <c r="Q409" s="650"/>
      <c r="R409" s="650"/>
      <c r="S409" s="650"/>
      <c r="T409" s="650"/>
      <c r="U409" s="650"/>
      <c r="V409" s="650"/>
      <c r="W409" s="650"/>
      <c r="X409" s="650"/>
      <c r="Y409" s="646"/>
      <c r="Z409" s="647"/>
      <c r="AA409" s="648"/>
    </row>
    <row r="410" spans="1:52" ht="19.5" customHeight="1" thickBot="1" x14ac:dyDescent="0.45">
      <c r="A410" s="499"/>
      <c r="B410" s="475" t="s">
        <v>300</v>
      </c>
      <c r="C410" s="499"/>
      <c r="D410" s="499"/>
      <c r="E410" s="499"/>
      <c r="F410" s="499"/>
      <c r="G410" s="499"/>
      <c r="H410" s="499"/>
      <c r="I410" s="499"/>
      <c r="J410" s="475"/>
      <c r="K410" s="475"/>
      <c r="L410" s="502"/>
      <c r="M410" s="502"/>
      <c r="N410" s="502"/>
      <c r="O410" s="502"/>
      <c r="P410" s="502"/>
      <c r="Q410" s="502"/>
      <c r="R410" s="502"/>
      <c r="S410" s="502"/>
      <c r="T410" s="502"/>
      <c r="U410" s="502"/>
      <c r="V410" s="502"/>
      <c r="W410" s="502"/>
      <c r="X410" s="502"/>
      <c r="Y410" s="502"/>
      <c r="Z410" s="623"/>
      <c r="AA410" s="623"/>
    </row>
    <row r="411" spans="1:52" ht="54.75" customHeight="1" thickBot="1" x14ac:dyDescent="0.45">
      <c r="A411" s="499"/>
      <c r="B411" s="535" t="s">
        <v>236</v>
      </c>
      <c r="C411" s="649" t="s">
        <v>832</v>
      </c>
      <c r="D411" s="650"/>
      <c r="E411" s="650"/>
      <c r="F411" s="650"/>
      <c r="G411" s="650"/>
      <c r="H411" s="650"/>
      <c r="I411" s="650"/>
      <c r="J411" s="650"/>
      <c r="K411" s="650"/>
      <c r="L411" s="650"/>
      <c r="M411" s="650"/>
      <c r="N411" s="650"/>
      <c r="O411" s="650"/>
      <c r="P411" s="650"/>
      <c r="Q411" s="650"/>
      <c r="R411" s="650"/>
      <c r="S411" s="650"/>
      <c r="T411" s="650"/>
      <c r="U411" s="650"/>
      <c r="V411" s="650"/>
      <c r="W411" s="650"/>
      <c r="X411" s="665"/>
      <c r="Y411" s="646"/>
      <c r="Z411" s="647"/>
      <c r="AA411" s="648"/>
    </row>
    <row r="412" spans="1:52" ht="19.5" customHeight="1" thickBot="1" x14ac:dyDescent="0.45">
      <c r="A412" s="499"/>
      <c r="B412" s="475" t="s">
        <v>299</v>
      </c>
      <c r="C412" s="499"/>
      <c r="D412" s="499"/>
      <c r="E412" s="499"/>
      <c r="F412" s="499"/>
      <c r="G412" s="499"/>
      <c r="H412" s="499"/>
      <c r="I412" s="499"/>
      <c r="J412" s="475"/>
      <c r="K412" s="475"/>
      <c r="L412" s="502"/>
      <c r="M412" s="502"/>
      <c r="N412" s="502"/>
      <c r="O412" s="502"/>
      <c r="P412" s="502"/>
      <c r="Q412" s="502"/>
      <c r="R412" s="502"/>
      <c r="S412" s="502"/>
      <c r="T412" s="502"/>
      <c r="U412" s="502"/>
      <c r="V412" s="502"/>
      <c r="W412" s="502"/>
      <c r="X412" s="502"/>
      <c r="Y412" s="502"/>
      <c r="Z412" s="623"/>
      <c r="AA412" s="623"/>
    </row>
    <row r="413" spans="1:52" ht="94.5" customHeight="1" x14ac:dyDescent="0.4">
      <c r="A413" s="499"/>
      <c r="B413" s="531" t="s">
        <v>236</v>
      </c>
      <c r="C413" s="602" t="s">
        <v>835</v>
      </c>
      <c r="D413" s="603"/>
      <c r="E413" s="603"/>
      <c r="F413" s="603"/>
      <c r="G413" s="603"/>
      <c r="H413" s="603"/>
      <c r="I413" s="603"/>
      <c r="J413" s="603"/>
      <c r="K413" s="603"/>
      <c r="L413" s="603"/>
      <c r="M413" s="603"/>
      <c r="N413" s="603"/>
      <c r="O413" s="603"/>
      <c r="P413" s="603"/>
      <c r="Q413" s="603"/>
      <c r="R413" s="603"/>
      <c r="S413" s="603"/>
      <c r="T413" s="603"/>
      <c r="U413" s="603"/>
      <c r="V413" s="603"/>
      <c r="W413" s="603"/>
      <c r="X413" s="604"/>
      <c r="Y413" s="624"/>
      <c r="Z413" s="625"/>
      <c r="AA413" s="626"/>
    </row>
    <row r="414" spans="1:52" ht="72" customHeight="1" thickBot="1" x14ac:dyDescent="0.45">
      <c r="A414" s="499"/>
      <c r="B414" s="533" t="s">
        <v>233</v>
      </c>
      <c r="C414" s="599" t="s">
        <v>298</v>
      </c>
      <c r="D414" s="600"/>
      <c r="E414" s="600"/>
      <c r="F414" s="600"/>
      <c r="G414" s="600"/>
      <c r="H414" s="600"/>
      <c r="I414" s="600"/>
      <c r="J414" s="600"/>
      <c r="K414" s="600"/>
      <c r="L414" s="600"/>
      <c r="M414" s="600"/>
      <c r="N414" s="600"/>
      <c r="O414" s="600"/>
      <c r="P414" s="600"/>
      <c r="Q414" s="600"/>
      <c r="R414" s="600"/>
      <c r="S414" s="600"/>
      <c r="T414" s="600"/>
      <c r="U414" s="600"/>
      <c r="V414" s="600"/>
      <c r="W414" s="600"/>
      <c r="X414" s="601"/>
      <c r="Y414" s="612"/>
      <c r="Z414" s="613"/>
      <c r="AA414" s="614"/>
    </row>
    <row r="415" spans="1:52" s="488" customFormat="1" ht="19.5" customHeight="1" thickBot="1" x14ac:dyDescent="0.45">
      <c r="A415" s="475" t="s">
        <v>844</v>
      </c>
      <c r="B415" s="475"/>
      <c r="C415" s="499"/>
      <c r="D415" s="499"/>
      <c r="E415" s="499"/>
      <c r="F415" s="499"/>
      <c r="G415" s="499"/>
      <c r="H415" s="499"/>
      <c r="I415" s="499"/>
      <c r="J415" s="475"/>
      <c r="K415" s="475"/>
      <c r="L415" s="475"/>
      <c r="M415" s="475"/>
      <c r="N415" s="475"/>
      <c r="O415" s="475"/>
      <c r="P415" s="475"/>
      <c r="Q415" s="475"/>
      <c r="R415" s="475"/>
      <c r="S415" s="476"/>
      <c r="T415" s="476"/>
      <c r="U415" s="476"/>
      <c r="V415" s="476"/>
      <c r="W415" s="476"/>
      <c r="X415" s="476"/>
      <c r="Y415" s="476"/>
      <c r="Z415" s="476"/>
      <c r="AA415" s="476"/>
    </row>
    <row r="416" spans="1:52" s="505" customFormat="1" ht="60" customHeight="1" x14ac:dyDescent="0.4">
      <c r="A416" s="499"/>
      <c r="B416" s="534" t="s">
        <v>236</v>
      </c>
      <c r="C416" s="618" t="s">
        <v>297</v>
      </c>
      <c r="D416" s="619"/>
      <c r="E416" s="619"/>
      <c r="F416" s="619"/>
      <c r="G416" s="619"/>
      <c r="H416" s="619"/>
      <c r="I416" s="619"/>
      <c r="J416" s="619"/>
      <c r="K416" s="619"/>
      <c r="L416" s="619"/>
      <c r="M416" s="619"/>
      <c r="N416" s="619"/>
      <c r="O416" s="619"/>
      <c r="P416" s="619"/>
      <c r="Q416" s="619"/>
      <c r="R416" s="619"/>
      <c r="S416" s="619"/>
      <c r="T416" s="619"/>
      <c r="U416" s="619"/>
      <c r="V416" s="619"/>
      <c r="W416" s="619"/>
      <c r="X416" s="620"/>
      <c r="Y416" s="605"/>
      <c r="Z416" s="606"/>
      <c r="AA416" s="607"/>
      <c r="AE416" s="474"/>
      <c r="AF416" s="474"/>
      <c r="AG416" s="474"/>
      <c r="AH416" s="474"/>
      <c r="AI416" s="474"/>
      <c r="AJ416" s="474"/>
      <c r="AK416" s="474"/>
      <c r="AL416" s="474"/>
      <c r="AM416" s="474"/>
      <c r="AN416" s="474"/>
      <c r="AO416" s="474"/>
      <c r="AP416" s="474"/>
      <c r="AQ416" s="474"/>
      <c r="AR416" s="474"/>
      <c r="AS416" s="474"/>
      <c r="AT416" s="474"/>
      <c r="AU416" s="474"/>
      <c r="AV416" s="474"/>
      <c r="AW416" s="474"/>
      <c r="AX416" s="474"/>
      <c r="AY416" s="474"/>
      <c r="AZ416" s="474"/>
    </row>
    <row r="417" spans="1:52" s="505" customFormat="1" ht="48" customHeight="1" thickBot="1" x14ac:dyDescent="0.45">
      <c r="A417" s="499"/>
      <c r="B417" s="533" t="s">
        <v>233</v>
      </c>
      <c r="C417" s="599" t="s">
        <v>296</v>
      </c>
      <c r="D417" s="600"/>
      <c r="E417" s="600"/>
      <c r="F417" s="600"/>
      <c r="G417" s="600"/>
      <c r="H417" s="600"/>
      <c r="I417" s="600"/>
      <c r="J417" s="600"/>
      <c r="K417" s="600"/>
      <c r="L417" s="600"/>
      <c r="M417" s="600"/>
      <c r="N417" s="600"/>
      <c r="O417" s="600"/>
      <c r="P417" s="600"/>
      <c r="Q417" s="600"/>
      <c r="R417" s="600"/>
      <c r="S417" s="600"/>
      <c r="T417" s="600"/>
      <c r="U417" s="600"/>
      <c r="V417" s="600"/>
      <c r="W417" s="600"/>
      <c r="X417" s="601"/>
      <c r="Y417" s="612"/>
      <c r="Z417" s="613"/>
      <c r="AA417" s="614"/>
      <c r="AE417" s="474"/>
      <c r="AF417" s="474"/>
      <c r="AG417" s="474"/>
      <c r="AH417" s="474"/>
      <c r="AI417" s="474"/>
      <c r="AJ417" s="474"/>
      <c r="AK417" s="474"/>
      <c r="AL417" s="474"/>
      <c r="AM417" s="474"/>
      <c r="AN417" s="474"/>
      <c r="AO417" s="474"/>
      <c r="AP417" s="474"/>
      <c r="AQ417" s="474"/>
      <c r="AR417" s="474"/>
      <c r="AS417" s="474"/>
      <c r="AT417" s="474"/>
      <c r="AU417" s="474"/>
      <c r="AV417" s="474"/>
      <c r="AW417" s="474"/>
      <c r="AX417" s="474"/>
      <c r="AY417" s="474"/>
      <c r="AZ417" s="474"/>
    </row>
    <row r="418" spans="1:52" ht="19.5" customHeight="1" x14ac:dyDescent="0.4">
      <c r="A418" s="475" t="s">
        <v>845</v>
      </c>
      <c r="B418" s="475"/>
      <c r="C418" s="499"/>
      <c r="D418" s="499"/>
      <c r="E418" s="499"/>
      <c r="F418" s="499"/>
      <c r="G418" s="499"/>
      <c r="H418" s="499"/>
      <c r="I418" s="499"/>
      <c r="J418" s="475"/>
      <c r="K418" s="475"/>
      <c r="L418" s="475"/>
      <c r="M418" s="475"/>
      <c r="N418" s="475"/>
      <c r="O418" s="475"/>
      <c r="P418" s="475"/>
      <c r="Q418" s="475"/>
      <c r="R418" s="475"/>
      <c r="S418" s="476"/>
      <c r="T418" s="476"/>
      <c r="U418" s="476"/>
      <c r="V418" s="476"/>
      <c r="W418" s="476"/>
      <c r="X418" s="476"/>
      <c r="Y418" s="476"/>
      <c r="Z418" s="476"/>
      <c r="AA418" s="476"/>
      <c r="AB418" s="488"/>
      <c r="AC418" s="488"/>
      <c r="AD418" s="488"/>
      <c r="AE418" s="488"/>
      <c r="AF418" s="488"/>
      <c r="AG418" s="488"/>
      <c r="AH418" s="488"/>
      <c r="AI418" s="488"/>
      <c r="AJ418" s="488"/>
      <c r="AK418" s="488"/>
      <c r="AL418" s="488"/>
      <c r="AM418" s="488"/>
      <c r="AN418" s="488"/>
      <c r="AO418" s="488"/>
      <c r="AP418" s="488"/>
      <c r="AQ418" s="488"/>
      <c r="AR418" s="488"/>
      <c r="AS418" s="488"/>
      <c r="AT418" s="488"/>
      <c r="AU418" s="488"/>
      <c r="AV418" s="488"/>
      <c r="AW418" s="488"/>
      <c r="AX418" s="488"/>
      <c r="AY418" s="488"/>
      <c r="AZ418" s="488"/>
    </row>
    <row r="419" spans="1:52" ht="19.5" customHeight="1" thickBot="1" x14ac:dyDescent="0.45">
      <c r="A419" s="475"/>
      <c r="B419" s="475" t="s">
        <v>295</v>
      </c>
      <c r="C419" s="499"/>
      <c r="D419" s="499"/>
      <c r="E419" s="499"/>
      <c r="F419" s="499"/>
      <c r="G419" s="499"/>
      <c r="H419" s="499"/>
      <c r="I419" s="499"/>
      <c r="J419" s="475"/>
      <c r="K419" s="475"/>
      <c r="L419" s="475"/>
      <c r="M419" s="475"/>
      <c r="N419" s="475"/>
      <c r="O419" s="475"/>
      <c r="P419" s="475"/>
      <c r="Q419" s="475"/>
      <c r="R419" s="475"/>
      <c r="S419" s="476"/>
      <c r="T419" s="476"/>
      <c r="U419" s="476"/>
      <c r="V419" s="476"/>
      <c r="W419" s="476"/>
      <c r="X419" s="476"/>
      <c r="Y419" s="476"/>
      <c r="Z419" s="476"/>
      <c r="AA419" s="476"/>
      <c r="AB419" s="488"/>
      <c r="AC419" s="488"/>
      <c r="AD419" s="488"/>
      <c r="AE419" s="488"/>
      <c r="AF419" s="488"/>
      <c r="AG419" s="488"/>
      <c r="AH419" s="488"/>
      <c r="AI419" s="488"/>
      <c r="AJ419" s="488"/>
      <c r="AK419" s="488"/>
      <c r="AL419" s="488"/>
      <c r="AM419" s="488"/>
      <c r="AN419" s="488"/>
      <c r="AO419" s="488"/>
      <c r="AP419" s="488"/>
      <c r="AQ419" s="488"/>
      <c r="AR419" s="488"/>
      <c r="AS419" s="488"/>
      <c r="AT419" s="488"/>
      <c r="AU419" s="488"/>
      <c r="AV419" s="488"/>
      <c r="AW419" s="488"/>
      <c r="AX419" s="488"/>
      <c r="AY419" s="488"/>
      <c r="AZ419" s="488"/>
    </row>
    <row r="420" spans="1:52" s="488" customFormat="1" ht="57" customHeight="1" x14ac:dyDescent="0.4">
      <c r="A420" s="475"/>
      <c r="B420" s="531" t="s">
        <v>236</v>
      </c>
      <c r="C420" s="602" t="s">
        <v>294</v>
      </c>
      <c r="D420" s="603"/>
      <c r="E420" s="603"/>
      <c r="F420" s="603"/>
      <c r="G420" s="603"/>
      <c r="H420" s="603"/>
      <c r="I420" s="603"/>
      <c r="J420" s="603"/>
      <c r="K420" s="603"/>
      <c r="L420" s="603"/>
      <c r="M420" s="603"/>
      <c r="N420" s="603"/>
      <c r="O420" s="603"/>
      <c r="P420" s="603"/>
      <c r="Q420" s="603"/>
      <c r="R420" s="603"/>
      <c r="S420" s="603"/>
      <c r="T420" s="603"/>
      <c r="U420" s="603"/>
      <c r="V420" s="603"/>
      <c r="W420" s="603"/>
      <c r="X420" s="604"/>
      <c r="Y420" s="605"/>
      <c r="Z420" s="606"/>
      <c r="AA420" s="607"/>
    </row>
    <row r="421" spans="1:52" s="488" customFormat="1" ht="73.5" customHeight="1" x14ac:dyDescent="0.4">
      <c r="A421" s="475"/>
      <c r="B421" s="532" t="s">
        <v>233</v>
      </c>
      <c r="C421" s="593" t="s">
        <v>293</v>
      </c>
      <c r="D421" s="594"/>
      <c r="E421" s="594"/>
      <c r="F421" s="594"/>
      <c r="G421" s="594"/>
      <c r="H421" s="594"/>
      <c r="I421" s="594"/>
      <c r="J421" s="594"/>
      <c r="K421" s="594"/>
      <c r="L421" s="594"/>
      <c r="M421" s="594"/>
      <c r="N421" s="594"/>
      <c r="O421" s="594"/>
      <c r="P421" s="594"/>
      <c r="Q421" s="594"/>
      <c r="R421" s="594"/>
      <c r="S421" s="594"/>
      <c r="T421" s="594"/>
      <c r="U421" s="594"/>
      <c r="V421" s="594"/>
      <c r="W421" s="594"/>
      <c r="X421" s="595"/>
      <c r="Y421" s="590"/>
      <c r="Z421" s="591"/>
      <c r="AA421" s="592"/>
    </row>
    <row r="422" spans="1:52" s="488" customFormat="1" ht="69" customHeight="1" x14ac:dyDescent="0.4">
      <c r="A422" s="475"/>
      <c r="B422" s="532" t="s">
        <v>231</v>
      </c>
      <c r="C422" s="593" t="s">
        <v>292</v>
      </c>
      <c r="D422" s="594"/>
      <c r="E422" s="594"/>
      <c r="F422" s="594"/>
      <c r="G422" s="594"/>
      <c r="H422" s="594"/>
      <c r="I422" s="594"/>
      <c r="J422" s="594"/>
      <c r="K422" s="594"/>
      <c r="L422" s="594"/>
      <c r="M422" s="594"/>
      <c r="N422" s="594"/>
      <c r="O422" s="594"/>
      <c r="P422" s="594"/>
      <c r="Q422" s="594"/>
      <c r="R422" s="594"/>
      <c r="S422" s="594"/>
      <c r="T422" s="594"/>
      <c r="U422" s="594"/>
      <c r="V422" s="594"/>
      <c r="W422" s="594"/>
      <c r="X422" s="595"/>
      <c r="Y422" s="590"/>
      <c r="Z422" s="591"/>
      <c r="AA422" s="592"/>
    </row>
    <row r="423" spans="1:52" s="488" customFormat="1" ht="122.25" customHeight="1" x14ac:dyDescent="0.4">
      <c r="A423" s="475"/>
      <c r="B423" s="532" t="s">
        <v>227</v>
      </c>
      <c r="C423" s="593" t="s">
        <v>291</v>
      </c>
      <c r="D423" s="594"/>
      <c r="E423" s="594"/>
      <c r="F423" s="594"/>
      <c r="G423" s="594"/>
      <c r="H423" s="594"/>
      <c r="I423" s="594"/>
      <c r="J423" s="594"/>
      <c r="K423" s="594"/>
      <c r="L423" s="594"/>
      <c r="M423" s="594"/>
      <c r="N423" s="594"/>
      <c r="O423" s="594"/>
      <c r="P423" s="594"/>
      <c r="Q423" s="594"/>
      <c r="R423" s="594"/>
      <c r="S423" s="594"/>
      <c r="T423" s="594"/>
      <c r="U423" s="594"/>
      <c r="V423" s="594"/>
      <c r="W423" s="594"/>
      <c r="X423" s="595"/>
      <c r="Y423" s="590"/>
      <c r="Z423" s="591"/>
      <c r="AA423" s="592"/>
    </row>
    <row r="424" spans="1:52" s="488" customFormat="1" ht="60.75" customHeight="1" x14ac:dyDescent="0.4">
      <c r="A424" s="475"/>
      <c r="B424" s="532" t="s">
        <v>225</v>
      </c>
      <c r="C424" s="593" t="s">
        <v>290</v>
      </c>
      <c r="D424" s="594"/>
      <c r="E424" s="594"/>
      <c r="F424" s="594"/>
      <c r="G424" s="594"/>
      <c r="H424" s="594"/>
      <c r="I424" s="594"/>
      <c r="J424" s="594"/>
      <c r="K424" s="594"/>
      <c r="L424" s="594"/>
      <c r="M424" s="594"/>
      <c r="N424" s="594"/>
      <c r="O424" s="594"/>
      <c r="P424" s="594"/>
      <c r="Q424" s="594"/>
      <c r="R424" s="594"/>
      <c r="S424" s="594"/>
      <c r="T424" s="594"/>
      <c r="U424" s="594"/>
      <c r="V424" s="594"/>
      <c r="W424" s="594"/>
      <c r="X424" s="595"/>
      <c r="Y424" s="590"/>
      <c r="Z424" s="591"/>
      <c r="AA424" s="592"/>
    </row>
    <row r="425" spans="1:52" s="488" customFormat="1" ht="56.25" customHeight="1" x14ac:dyDescent="0.4">
      <c r="A425" s="475"/>
      <c r="B425" s="532" t="s">
        <v>265</v>
      </c>
      <c r="C425" s="593" t="s">
        <v>289</v>
      </c>
      <c r="D425" s="594"/>
      <c r="E425" s="594"/>
      <c r="F425" s="594"/>
      <c r="G425" s="594"/>
      <c r="H425" s="594"/>
      <c r="I425" s="594"/>
      <c r="J425" s="594"/>
      <c r="K425" s="594"/>
      <c r="L425" s="594"/>
      <c r="M425" s="594"/>
      <c r="N425" s="594"/>
      <c r="O425" s="594"/>
      <c r="P425" s="594"/>
      <c r="Q425" s="594"/>
      <c r="R425" s="594"/>
      <c r="S425" s="594"/>
      <c r="T425" s="594"/>
      <c r="U425" s="594"/>
      <c r="V425" s="594"/>
      <c r="W425" s="594"/>
      <c r="X425" s="595"/>
      <c r="Y425" s="590"/>
      <c r="Z425" s="591"/>
      <c r="AA425" s="592"/>
    </row>
    <row r="426" spans="1:52" ht="46.5" customHeight="1" x14ac:dyDescent="0.4">
      <c r="A426" s="499"/>
      <c r="B426" s="532" t="s">
        <v>263</v>
      </c>
      <c r="C426" s="593" t="s">
        <v>288</v>
      </c>
      <c r="D426" s="594"/>
      <c r="E426" s="594"/>
      <c r="F426" s="594"/>
      <c r="G426" s="594"/>
      <c r="H426" s="594"/>
      <c r="I426" s="594"/>
      <c r="J426" s="594"/>
      <c r="K426" s="594"/>
      <c r="L426" s="594"/>
      <c r="M426" s="594"/>
      <c r="N426" s="594"/>
      <c r="O426" s="594"/>
      <c r="P426" s="594"/>
      <c r="Q426" s="594"/>
      <c r="R426" s="594"/>
      <c r="S426" s="594"/>
      <c r="T426" s="594"/>
      <c r="U426" s="594"/>
      <c r="V426" s="594"/>
      <c r="W426" s="594"/>
      <c r="X426" s="595"/>
      <c r="Y426" s="590"/>
      <c r="Z426" s="591"/>
      <c r="AA426" s="592"/>
    </row>
    <row r="427" spans="1:52" ht="38.25" customHeight="1" x14ac:dyDescent="0.4">
      <c r="A427" s="499"/>
      <c r="B427" s="532" t="s">
        <v>261</v>
      </c>
      <c r="C427" s="593" t="s">
        <v>287</v>
      </c>
      <c r="D427" s="594"/>
      <c r="E427" s="594"/>
      <c r="F427" s="594"/>
      <c r="G427" s="594"/>
      <c r="H427" s="594"/>
      <c r="I427" s="594"/>
      <c r="J427" s="594"/>
      <c r="K427" s="594"/>
      <c r="L427" s="594"/>
      <c r="M427" s="594"/>
      <c r="N427" s="594"/>
      <c r="O427" s="594"/>
      <c r="P427" s="594"/>
      <c r="Q427" s="594"/>
      <c r="R427" s="594"/>
      <c r="S427" s="594"/>
      <c r="T427" s="594"/>
      <c r="U427" s="594"/>
      <c r="V427" s="594"/>
      <c r="W427" s="594"/>
      <c r="X427" s="595"/>
      <c r="Y427" s="590"/>
      <c r="Z427" s="591"/>
      <c r="AA427" s="592"/>
    </row>
    <row r="428" spans="1:52" ht="72.75" customHeight="1" x14ac:dyDescent="0.4">
      <c r="A428" s="499"/>
      <c r="B428" s="532" t="s">
        <v>259</v>
      </c>
      <c r="C428" s="593" t="s">
        <v>286</v>
      </c>
      <c r="D428" s="594"/>
      <c r="E428" s="594"/>
      <c r="F428" s="594"/>
      <c r="G428" s="594"/>
      <c r="H428" s="594"/>
      <c r="I428" s="594"/>
      <c r="J428" s="594"/>
      <c r="K428" s="594"/>
      <c r="L428" s="594"/>
      <c r="M428" s="594"/>
      <c r="N428" s="594"/>
      <c r="O428" s="594"/>
      <c r="P428" s="594"/>
      <c r="Q428" s="594"/>
      <c r="R428" s="594"/>
      <c r="S428" s="594"/>
      <c r="T428" s="594"/>
      <c r="U428" s="594"/>
      <c r="V428" s="594"/>
      <c r="W428" s="594"/>
      <c r="X428" s="595"/>
      <c r="Y428" s="590"/>
      <c r="Z428" s="591"/>
      <c r="AA428" s="592"/>
    </row>
    <row r="429" spans="1:52" s="488" customFormat="1" ht="38.25" customHeight="1" x14ac:dyDescent="0.4">
      <c r="A429" s="475"/>
      <c r="B429" s="544" t="s">
        <v>285</v>
      </c>
      <c r="C429" s="593" t="s">
        <v>284</v>
      </c>
      <c r="D429" s="594"/>
      <c r="E429" s="594"/>
      <c r="F429" s="594"/>
      <c r="G429" s="594"/>
      <c r="H429" s="594"/>
      <c r="I429" s="594"/>
      <c r="J429" s="594"/>
      <c r="K429" s="594"/>
      <c r="L429" s="594"/>
      <c r="M429" s="594"/>
      <c r="N429" s="594"/>
      <c r="O429" s="594"/>
      <c r="P429" s="594"/>
      <c r="Q429" s="594"/>
      <c r="R429" s="594"/>
      <c r="S429" s="594"/>
      <c r="T429" s="594"/>
      <c r="U429" s="594"/>
      <c r="V429" s="594"/>
      <c r="W429" s="594"/>
      <c r="X429" s="595"/>
      <c r="Y429" s="590"/>
      <c r="Z429" s="591"/>
      <c r="AA429" s="592"/>
    </row>
    <row r="430" spans="1:52" s="488" customFormat="1" ht="69" customHeight="1" x14ac:dyDescent="0.4">
      <c r="A430" s="475"/>
      <c r="B430" s="548" t="s">
        <v>283</v>
      </c>
      <c r="C430" s="655" t="s">
        <v>282</v>
      </c>
      <c r="D430" s="656"/>
      <c r="E430" s="656"/>
      <c r="F430" s="656"/>
      <c r="G430" s="656"/>
      <c r="H430" s="656"/>
      <c r="I430" s="656"/>
      <c r="J430" s="656"/>
      <c r="K430" s="656"/>
      <c r="L430" s="656"/>
      <c r="M430" s="656"/>
      <c r="N430" s="656"/>
      <c r="O430" s="656"/>
      <c r="P430" s="656"/>
      <c r="Q430" s="656"/>
      <c r="R430" s="656"/>
      <c r="S430" s="656"/>
      <c r="T430" s="656"/>
      <c r="U430" s="656"/>
      <c r="V430" s="656"/>
      <c r="W430" s="656"/>
      <c r="X430" s="657"/>
      <c r="Y430" s="590"/>
      <c r="Z430" s="591"/>
      <c r="AA430" s="592"/>
    </row>
    <row r="431" spans="1:52" ht="51" customHeight="1" x14ac:dyDescent="0.4">
      <c r="A431" s="499"/>
      <c r="B431" s="532" t="s">
        <v>281</v>
      </c>
      <c r="C431" s="593" t="s">
        <v>280</v>
      </c>
      <c r="D431" s="594"/>
      <c r="E431" s="594"/>
      <c r="F431" s="594"/>
      <c r="G431" s="594"/>
      <c r="H431" s="594"/>
      <c r="I431" s="594"/>
      <c r="J431" s="594"/>
      <c r="K431" s="594"/>
      <c r="L431" s="594"/>
      <c r="M431" s="594"/>
      <c r="N431" s="594"/>
      <c r="O431" s="594"/>
      <c r="P431" s="594"/>
      <c r="Q431" s="594"/>
      <c r="R431" s="594"/>
      <c r="S431" s="594"/>
      <c r="T431" s="594"/>
      <c r="U431" s="594"/>
      <c r="V431" s="594"/>
      <c r="W431" s="594"/>
      <c r="X431" s="595"/>
      <c r="Y431" s="590"/>
      <c r="Z431" s="591"/>
      <c r="AA431" s="592"/>
    </row>
    <row r="432" spans="1:52" s="488" customFormat="1" ht="378" customHeight="1" x14ac:dyDescent="0.4">
      <c r="A432" s="475"/>
      <c r="B432" s="532" t="s">
        <v>279</v>
      </c>
      <c r="C432" s="596" t="s">
        <v>836</v>
      </c>
      <c r="D432" s="597"/>
      <c r="E432" s="597"/>
      <c r="F432" s="597"/>
      <c r="G432" s="597"/>
      <c r="H432" s="597"/>
      <c r="I432" s="597"/>
      <c r="J432" s="597"/>
      <c r="K432" s="597"/>
      <c r="L432" s="597"/>
      <c r="M432" s="597"/>
      <c r="N432" s="597"/>
      <c r="O432" s="597"/>
      <c r="P432" s="597"/>
      <c r="Q432" s="597"/>
      <c r="R432" s="597"/>
      <c r="S432" s="597"/>
      <c r="T432" s="597"/>
      <c r="U432" s="597"/>
      <c r="V432" s="597"/>
      <c r="W432" s="597"/>
      <c r="X432" s="598"/>
      <c r="Y432" s="590"/>
      <c r="Z432" s="591"/>
      <c r="AA432" s="592"/>
    </row>
    <row r="433" spans="1:52" s="488" customFormat="1" ht="56.25" customHeight="1" thickBot="1" x14ac:dyDescent="0.45">
      <c r="A433" s="475"/>
      <c r="B433" s="538" t="s">
        <v>278</v>
      </c>
      <c r="C433" s="599" t="s">
        <v>271</v>
      </c>
      <c r="D433" s="600"/>
      <c r="E433" s="600"/>
      <c r="F433" s="600"/>
      <c r="G433" s="600"/>
      <c r="H433" s="600"/>
      <c r="I433" s="600"/>
      <c r="J433" s="600"/>
      <c r="K433" s="600"/>
      <c r="L433" s="600"/>
      <c r="M433" s="600"/>
      <c r="N433" s="600"/>
      <c r="O433" s="600"/>
      <c r="P433" s="600"/>
      <c r="Q433" s="600"/>
      <c r="R433" s="600"/>
      <c r="S433" s="600"/>
      <c r="T433" s="600"/>
      <c r="U433" s="600"/>
      <c r="V433" s="600"/>
      <c r="W433" s="600"/>
      <c r="X433" s="601"/>
      <c r="Y433" s="612"/>
      <c r="Z433" s="613"/>
      <c r="AA433" s="614"/>
    </row>
    <row r="434" spans="1:52" ht="19.5" customHeight="1" thickBot="1" x14ac:dyDescent="0.45">
      <c r="A434" s="475"/>
      <c r="B434" s="475" t="s">
        <v>277</v>
      </c>
      <c r="C434" s="499"/>
      <c r="D434" s="499"/>
      <c r="E434" s="499"/>
      <c r="F434" s="499"/>
      <c r="G434" s="499"/>
      <c r="H434" s="499"/>
      <c r="I434" s="499"/>
      <c r="J434" s="475"/>
      <c r="K434" s="475"/>
      <c r="L434" s="475"/>
      <c r="M434" s="475"/>
      <c r="N434" s="475"/>
      <c r="O434" s="475"/>
      <c r="P434" s="475"/>
      <c r="Q434" s="475"/>
      <c r="R434" s="475"/>
      <c r="S434" s="476"/>
      <c r="T434" s="476"/>
      <c r="U434" s="476"/>
      <c r="V434" s="476"/>
      <c r="W434" s="476"/>
      <c r="X434" s="476"/>
      <c r="Y434" s="476"/>
      <c r="Z434" s="476"/>
      <c r="AA434" s="476"/>
      <c r="AB434" s="488"/>
      <c r="AC434" s="488"/>
      <c r="AD434" s="488"/>
      <c r="AE434" s="488"/>
      <c r="AF434" s="488"/>
      <c r="AG434" s="488"/>
      <c r="AH434" s="488"/>
      <c r="AI434" s="488"/>
      <c r="AJ434" s="488"/>
      <c r="AK434" s="488"/>
      <c r="AL434" s="488"/>
      <c r="AM434" s="488"/>
      <c r="AN434" s="488"/>
      <c r="AO434" s="488"/>
      <c r="AP434" s="488"/>
      <c r="AQ434" s="488"/>
      <c r="AR434" s="488"/>
      <c r="AS434" s="488"/>
      <c r="AT434" s="488"/>
      <c r="AU434" s="488"/>
      <c r="AV434" s="488"/>
      <c r="AW434" s="488"/>
      <c r="AX434" s="488"/>
      <c r="AY434" s="488"/>
      <c r="AZ434" s="488"/>
    </row>
    <row r="435" spans="1:52" s="488" customFormat="1" ht="36" customHeight="1" x14ac:dyDescent="0.4">
      <c r="A435" s="475"/>
      <c r="B435" s="531" t="s">
        <v>236</v>
      </c>
      <c r="C435" s="602" t="s">
        <v>274</v>
      </c>
      <c r="D435" s="603"/>
      <c r="E435" s="603"/>
      <c r="F435" s="603"/>
      <c r="G435" s="603"/>
      <c r="H435" s="603"/>
      <c r="I435" s="603"/>
      <c r="J435" s="603"/>
      <c r="K435" s="603"/>
      <c r="L435" s="603"/>
      <c r="M435" s="603"/>
      <c r="N435" s="603"/>
      <c r="O435" s="603"/>
      <c r="P435" s="603"/>
      <c r="Q435" s="603"/>
      <c r="R435" s="603"/>
      <c r="S435" s="603"/>
      <c r="T435" s="603"/>
      <c r="U435" s="603"/>
      <c r="V435" s="603"/>
      <c r="W435" s="603"/>
      <c r="X435" s="604"/>
      <c r="Y435" s="605"/>
      <c r="Z435" s="606"/>
      <c r="AA435" s="607"/>
    </row>
    <row r="436" spans="1:52" s="488" customFormat="1" ht="242.25" customHeight="1" x14ac:dyDescent="0.4">
      <c r="A436" s="475"/>
      <c r="B436" s="537" t="s">
        <v>273</v>
      </c>
      <c r="C436" s="609" t="s">
        <v>276</v>
      </c>
      <c r="D436" s="610"/>
      <c r="E436" s="610"/>
      <c r="F436" s="610"/>
      <c r="G436" s="610"/>
      <c r="H436" s="610"/>
      <c r="I436" s="610"/>
      <c r="J436" s="610"/>
      <c r="K436" s="610"/>
      <c r="L436" s="610"/>
      <c r="M436" s="610"/>
      <c r="N436" s="610"/>
      <c r="O436" s="610"/>
      <c r="P436" s="610"/>
      <c r="Q436" s="610"/>
      <c r="R436" s="610"/>
      <c r="S436" s="610"/>
      <c r="T436" s="610"/>
      <c r="U436" s="610"/>
      <c r="V436" s="610"/>
      <c r="W436" s="610"/>
      <c r="X436" s="611"/>
      <c r="Y436" s="590"/>
      <c r="Z436" s="591"/>
      <c r="AA436" s="592"/>
    </row>
    <row r="437" spans="1:52" s="488" customFormat="1" ht="64.5" customHeight="1" thickBot="1" x14ac:dyDescent="0.45">
      <c r="A437" s="475"/>
      <c r="B437" s="533" t="s">
        <v>231</v>
      </c>
      <c r="C437" s="599" t="s">
        <v>271</v>
      </c>
      <c r="D437" s="600"/>
      <c r="E437" s="600"/>
      <c r="F437" s="600"/>
      <c r="G437" s="600"/>
      <c r="H437" s="600"/>
      <c r="I437" s="600"/>
      <c r="J437" s="600"/>
      <c r="K437" s="600"/>
      <c r="L437" s="600"/>
      <c r="M437" s="600"/>
      <c r="N437" s="600"/>
      <c r="O437" s="600"/>
      <c r="P437" s="600"/>
      <c r="Q437" s="600"/>
      <c r="R437" s="600"/>
      <c r="S437" s="600"/>
      <c r="T437" s="600"/>
      <c r="U437" s="600"/>
      <c r="V437" s="600"/>
      <c r="W437" s="600"/>
      <c r="X437" s="601"/>
      <c r="Y437" s="612"/>
      <c r="Z437" s="613"/>
      <c r="AA437" s="614"/>
    </row>
    <row r="438" spans="1:52" ht="19.5" customHeight="1" thickBot="1" x14ac:dyDescent="0.45">
      <c r="A438" s="475"/>
      <c r="B438" s="475" t="s">
        <v>275</v>
      </c>
      <c r="C438" s="499"/>
      <c r="D438" s="499"/>
      <c r="E438" s="499"/>
      <c r="F438" s="499"/>
      <c r="G438" s="499"/>
      <c r="H438" s="499"/>
      <c r="I438" s="499"/>
      <c r="J438" s="475"/>
      <c r="K438" s="475"/>
      <c r="L438" s="475"/>
      <c r="M438" s="475"/>
      <c r="N438" s="475"/>
      <c r="O438" s="475"/>
      <c r="P438" s="475"/>
      <c r="Q438" s="475"/>
      <c r="R438" s="475"/>
      <c r="S438" s="476"/>
      <c r="T438" s="476"/>
      <c r="U438" s="476"/>
      <c r="V438" s="476"/>
      <c r="W438" s="476"/>
      <c r="X438" s="476"/>
      <c r="Y438" s="476"/>
      <c r="Z438" s="476"/>
      <c r="AA438" s="476"/>
      <c r="AB438" s="488"/>
      <c r="AC438" s="488"/>
      <c r="AD438" s="488"/>
      <c r="AE438" s="488"/>
      <c r="AF438" s="488"/>
      <c r="AG438" s="488"/>
      <c r="AH438" s="488"/>
      <c r="AI438" s="488"/>
      <c r="AJ438" s="488"/>
      <c r="AK438" s="488"/>
      <c r="AL438" s="488"/>
      <c r="AM438" s="488"/>
      <c r="AN438" s="488"/>
      <c r="AO438" s="488"/>
      <c r="AP438" s="488"/>
      <c r="AQ438" s="488"/>
      <c r="AR438" s="488"/>
      <c r="AS438" s="488"/>
      <c r="AT438" s="488"/>
      <c r="AU438" s="488"/>
      <c r="AV438" s="488"/>
      <c r="AW438" s="488"/>
      <c r="AX438" s="488"/>
      <c r="AY438" s="488"/>
      <c r="AZ438" s="488"/>
    </row>
    <row r="439" spans="1:52" s="488" customFormat="1" ht="35.25" customHeight="1" x14ac:dyDescent="0.4">
      <c r="A439" s="475"/>
      <c r="B439" s="531" t="s">
        <v>236</v>
      </c>
      <c r="C439" s="608" t="s">
        <v>274</v>
      </c>
      <c r="D439" s="608"/>
      <c r="E439" s="608"/>
      <c r="F439" s="608"/>
      <c r="G439" s="608"/>
      <c r="H439" s="608"/>
      <c r="I439" s="608"/>
      <c r="J439" s="608"/>
      <c r="K439" s="608"/>
      <c r="L439" s="608"/>
      <c r="M439" s="608"/>
      <c r="N439" s="608"/>
      <c r="O439" s="608"/>
      <c r="P439" s="608"/>
      <c r="Q439" s="608"/>
      <c r="R439" s="608"/>
      <c r="S439" s="608"/>
      <c r="T439" s="608"/>
      <c r="U439" s="608"/>
      <c r="V439" s="608"/>
      <c r="W439" s="608"/>
      <c r="X439" s="608"/>
      <c r="Y439" s="605"/>
      <c r="Z439" s="606"/>
      <c r="AA439" s="607"/>
    </row>
    <row r="440" spans="1:52" s="488" customFormat="1" ht="243.75" customHeight="1" x14ac:dyDescent="0.4">
      <c r="A440" s="475"/>
      <c r="B440" s="537" t="s">
        <v>273</v>
      </c>
      <c r="C440" s="596" t="s">
        <v>272</v>
      </c>
      <c r="D440" s="597"/>
      <c r="E440" s="597"/>
      <c r="F440" s="597"/>
      <c r="G440" s="597"/>
      <c r="H440" s="597"/>
      <c r="I440" s="597"/>
      <c r="J440" s="597"/>
      <c r="K440" s="597"/>
      <c r="L440" s="597"/>
      <c r="M440" s="597"/>
      <c r="N440" s="597"/>
      <c r="O440" s="597"/>
      <c r="P440" s="597"/>
      <c r="Q440" s="597"/>
      <c r="R440" s="597"/>
      <c r="S440" s="597"/>
      <c r="T440" s="597"/>
      <c r="U440" s="597"/>
      <c r="V440" s="597"/>
      <c r="W440" s="597"/>
      <c r="X440" s="598"/>
      <c r="Y440" s="590"/>
      <c r="Z440" s="591"/>
      <c r="AA440" s="592"/>
    </row>
    <row r="441" spans="1:52" s="488" customFormat="1" ht="52.5" customHeight="1" thickBot="1" x14ac:dyDescent="0.45">
      <c r="A441" s="475"/>
      <c r="B441" s="533" t="s">
        <v>231</v>
      </c>
      <c r="C441" s="599" t="s">
        <v>271</v>
      </c>
      <c r="D441" s="600"/>
      <c r="E441" s="600"/>
      <c r="F441" s="600"/>
      <c r="G441" s="600"/>
      <c r="H441" s="600"/>
      <c r="I441" s="600"/>
      <c r="J441" s="600"/>
      <c r="K441" s="600"/>
      <c r="L441" s="600"/>
      <c r="M441" s="600"/>
      <c r="N441" s="600"/>
      <c r="O441" s="600"/>
      <c r="P441" s="600"/>
      <c r="Q441" s="600"/>
      <c r="R441" s="600"/>
      <c r="S441" s="600"/>
      <c r="T441" s="600"/>
      <c r="U441" s="600"/>
      <c r="V441" s="600"/>
      <c r="W441" s="600"/>
      <c r="X441" s="601"/>
      <c r="Y441" s="612"/>
      <c r="Z441" s="613"/>
      <c r="AA441" s="614"/>
    </row>
    <row r="442" spans="1:52" s="488" customFormat="1" ht="19.5" customHeight="1" thickBot="1" x14ac:dyDescent="0.45">
      <c r="A442" s="497" t="s">
        <v>846</v>
      </c>
      <c r="B442" s="497"/>
      <c r="C442" s="496"/>
      <c r="D442" s="496"/>
      <c r="E442" s="496"/>
      <c r="F442" s="496"/>
      <c r="G442" s="496"/>
      <c r="H442" s="496"/>
      <c r="I442" s="496"/>
      <c r="J442" s="497"/>
      <c r="K442" s="497"/>
      <c r="L442" s="497"/>
      <c r="M442" s="497"/>
      <c r="N442" s="497"/>
      <c r="O442" s="497"/>
      <c r="P442" s="497"/>
      <c r="Q442" s="497"/>
      <c r="R442" s="497"/>
      <c r="S442" s="474"/>
      <c r="T442" s="474"/>
      <c r="U442" s="474"/>
      <c r="V442" s="474"/>
      <c r="W442" s="474"/>
      <c r="X442" s="474"/>
      <c r="Y442" s="474"/>
      <c r="Z442" s="474"/>
      <c r="AA442" s="474"/>
    </row>
    <row r="443" spans="1:52" s="488" customFormat="1" ht="54.75" customHeight="1" x14ac:dyDescent="0.4">
      <c r="A443" s="497"/>
      <c r="B443" s="545" t="s">
        <v>236</v>
      </c>
      <c r="C443" s="615" t="s">
        <v>270</v>
      </c>
      <c r="D443" s="616"/>
      <c r="E443" s="616"/>
      <c r="F443" s="616"/>
      <c r="G443" s="616"/>
      <c r="H443" s="616"/>
      <c r="I443" s="616"/>
      <c r="J443" s="616"/>
      <c r="K443" s="616"/>
      <c r="L443" s="616"/>
      <c r="M443" s="616"/>
      <c r="N443" s="616"/>
      <c r="O443" s="616"/>
      <c r="P443" s="616"/>
      <c r="Q443" s="616"/>
      <c r="R443" s="616"/>
      <c r="S443" s="616"/>
      <c r="T443" s="616"/>
      <c r="U443" s="616"/>
      <c r="V443" s="616"/>
      <c r="W443" s="616"/>
      <c r="X443" s="617"/>
      <c r="Y443" s="605"/>
      <c r="Z443" s="606"/>
      <c r="AA443" s="607"/>
    </row>
    <row r="444" spans="1:52" s="488" customFormat="1" ht="39.75" customHeight="1" x14ac:dyDescent="0.4">
      <c r="A444" s="497"/>
      <c r="B444" s="546" t="s">
        <v>233</v>
      </c>
      <c r="C444" s="652" t="s">
        <v>269</v>
      </c>
      <c r="D444" s="653"/>
      <c r="E444" s="653"/>
      <c r="F444" s="653"/>
      <c r="G444" s="653"/>
      <c r="H444" s="653"/>
      <c r="I444" s="653"/>
      <c r="J444" s="653"/>
      <c r="K444" s="653"/>
      <c r="L444" s="653"/>
      <c r="M444" s="653"/>
      <c r="N444" s="653"/>
      <c r="O444" s="653"/>
      <c r="P444" s="653"/>
      <c r="Q444" s="653"/>
      <c r="R444" s="653"/>
      <c r="S444" s="653"/>
      <c r="T444" s="653"/>
      <c r="U444" s="653"/>
      <c r="V444" s="653"/>
      <c r="W444" s="653"/>
      <c r="X444" s="654"/>
      <c r="Y444" s="590"/>
      <c r="Z444" s="591"/>
      <c r="AA444" s="592"/>
    </row>
    <row r="445" spans="1:52" s="488" customFormat="1" ht="121.5" customHeight="1" x14ac:dyDescent="0.4">
      <c r="A445" s="497"/>
      <c r="B445" s="546" t="s">
        <v>231</v>
      </c>
      <c r="C445" s="652" t="s">
        <v>268</v>
      </c>
      <c r="D445" s="653"/>
      <c r="E445" s="653"/>
      <c r="F445" s="653"/>
      <c r="G445" s="653"/>
      <c r="H445" s="653"/>
      <c r="I445" s="653"/>
      <c r="J445" s="653"/>
      <c r="K445" s="653"/>
      <c r="L445" s="653"/>
      <c r="M445" s="653"/>
      <c r="N445" s="653"/>
      <c r="O445" s="653"/>
      <c r="P445" s="653"/>
      <c r="Q445" s="653"/>
      <c r="R445" s="653"/>
      <c r="S445" s="653"/>
      <c r="T445" s="653"/>
      <c r="U445" s="653"/>
      <c r="V445" s="653"/>
      <c r="W445" s="653"/>
      <c r="X445" s="654"/>
      <c r="Y445" s="590"/>
      <c r="Z445" s="591"/>
      <c r="AA445" s="592"/>
    </row>
    <row r="446" spans="1:52" s="488" customFormat="1" ht="32.25" customHeight="1" x14ac:dyDescent="0.4">
      <c r="A446" s="497"/>
      <c r="B446" s="546" t="s">
        <v>227</v>
      </c>
      <c r="C446" s="756" t="s">
        <v>267</v>
      </c>
      <c r="D446" s="756"/>
      <c r="E446" s="756"/>
      <c r="F446" s="756"/>
      <c r="G446" s="756"/>
      <c r="H446" s="756"/>
      <c r="I446" s="756"/>
      <c r="J446" s="756"/>
      <c r="K446" s="756"/>
      <c r="L446" s="756"/>
      <c r="M446" s="756"/>
      <c r="N446" s="756"/>
      <c r="O446" s="756"/>
      <c r="P446" s="756"/>
      <c r="Q446" s="756"/>
      <c r="R446" s="756"/>
      <c r="S446" s="756"/>
      <c r="T446" s="756"/>
      <c r="U446" s="756"/>
      <c r="V446" s="756"/>
      <c r="W446" s="756"/>
      <c r="X446" s="756"/>
      <c r="Y446" s="590"/>
      <c r="Z446" s="591"/>
      <c r="AA446" s="592"/>
    </row>
    <row r="447" spans="1:52" s="488" customFormat="1" ht="69.75" customHeight="1" x14ac:dyDescent="0.4">
      <c r="A447" s="497"/>
      <c r="B447" s="1284" t="s">
        <v>225</v>
      </c>
      <c r="C447" s="1285" t="s">
        <v>266</v>
      </c>
      <c r="D447" s="1286"/>
      <c r="E447" s="1286"/>
      <c r="F447" s="1286"/>
      <c r="G447" s="1286"/>
      <c r="H447" s="1286"/>
      <c r="I447" s="1286"/>
      <c r="J447" s="1286"/>
      <c r="K447" s="1286"/>
      <c r="L447" s="1286"/>
      <c r="M447" s="1286"/>
      <c r="N447" s="1286"/>
      <c r="O447" s="1286"/>
      <c r="P447" s="1286"/>
      <c r="Q447" s="1286"/>
      <c r="R447" s="1286"/>
      <c r="S447" s="1286"/>
      <c r="T447" s="1286"/>
      <c r="U447" s="1286"/>
      <c r="V447" s="1286"/>
      <c r="W447" s="1286"/>
      <c r="X447" s="1287"/>
      <c r="Y447" s="590"/>
      <c r="Z447" s="591"/>
      <c r="AA447" s="592"/>
    </row>
    <row r="448" spans="1:52" s="488" customFormat="1" ht="73.5" customHeight="1" x14ac:dyDescent="0.4">
      <c r="A448" s="497"/>
      <c r="B448" s="546" t="s">
        <v>265</v>
      </c>
      <c r="C448" s="652" t="s">
        <v>264</v>
      </c>
      <c r="D448" s="653"/>
      <c r="E448" s="653"/>
      <c r="F448" s="653"/>
      <c r="G448" s="653"/>
      <c r="H448" s="653"/>
      <c r="I448" s="653"/>
      <c r="J448" s="653"/>
      <c r="K448" s="653"/>
      <c r="L448" s="653"/>
      <c r="M448" s="653"/>
      <c r="N448" s="653"/>
      <c r="O448" s="653"/>
      <c r="P448" s="653"/>
      <c r="Q448" s="653"/>
      <c r="R448" s="653"/>
      <c r="S448" s="653"/>
      <c r="T448" s="653"/>
      <c r="U448" s="653"/>
      <c r="V448" s="653"/>
      <c r="W448" s="653"/>
      <c r="X448" s="654"/>
      <c r="Y448" s="590"/>
      <c r="Z448" s="591"/>
      <c r="AA448" s="592"/>
    </row>
    <row r="449" spans="1:52" s="488" customFormat="1" ht="98.25" customHeight="1" x14ac:dyDescent="0.4">
      <c r="A449" s="497"/>
      <c r="B449" s="546" t="s">
        <v>263</v>
      </c>
      <c r="C449" s="652" t="s">
        <v>262</v>
      </c>
      <c r="D449" s="653"/>
      <c r="E449" s="653"/>
      <c r="F449" s="653"/>
      <c r="G449" s="653"/>
      <c r="H449" s="653"/>
      <c r="I449" s="653"/>
      <c r="J449" s="653"/>
      <c r="K449" s="653"/>
      <c r="L449" s="653"/>
      <c r="M449" s="653"/>
      <c r="N449" s="653"/>
      <c r="O449" s="653"/>
      <c r="P449" s="653"/>
      <c r="Q449" s="653"/>
      <c r="R449" s="653"/>
      <c r="S449" s="653"/>
      <c r="T449" s="653"/>
      <c r="U449" s="653"/>
      <c r="V449" s="653"/>
      <c r="W449" s="653"/>
      <c r="X449" s="654"/>
      <c r="Y449" s="590"/>
      <c r="Z449" s="591"/>
      <c r="AA449" s="592"/>
    </row>
    <row r="450" spans="1:52" s="488" customFormat="1" ht="34.5" customHeight="1" x14ac:dyDescent="0.4">
      <c r="A450" s="497"/>
      <c r="B450" s="546" t="s">
        <v>261</v>
      </c>
      <c r="C450" s="652" t="s">
        <v>260</v>
      </c>
      <c r="D450" s="653"/>
      <c r="E450" s="653"/>
      <c r="F450" s="653"/>
      <c r="G450" s="653"/>
      <c r="H450" s="653"/>
      <c r="I450" s="653"/>
      <c r="J450" s="653"/>
      <c r="K450" s="653"/>
      <c r="L450" s="653"/>
      <c r="M450" s="653"/>
      <c r="N450" s="653"/>
      <c r="O450" s="653"/>
      <c r="P450" s="653"/>
      <c r="Q450" s="653"/>
      <c r="R450" s="653"/>
      <c r="S450" s="653"/>
      <c r="T450" s="653"/>
      <c r="U450" s="653"/>
      <c r="V450" s="653"/>
      <c r="W450" s="653"/>
      <c r="X450" s="654"/>
      <c r="Y450" s="590"/>
      <c r="Z450" s="591"/>
      <c r="AA450" s="592"/>
    </row>
    <row r="451" spans="1:52" s="488" customFormat="1" ht="31.5" customHeight="1" thickBot="1" x14ac:dyDescent="0.45">
      <c r="A451" s="497"/>
      <c r="B451" s="547" t="s">
        <v>259</v>
      </c>
      <c r="C451" s="757" t="s">
        <v>258</v>
      </c>
      <c r="D451" s="758"/>
      <c r="E451" s="758"/>
      <c r="F451" s="758"/>
      <c r="G451" s="758"/>
      <c r="H451" s="758"/>
      <c r="I451" s="758"/>
      <c r="J451" s="758"/>
      <c r="K451" s="758"/>
      <c r="L451" s="758"/>
      <c r="M451" s="758"/>
      <c r="N451" s="758"/>
      <c r="O451" s="758"/>
      <c r="P451" s="758"/>
      <c r="Q451" s="758"/>
      <c r="R451" s="758"/>
      <c r="S451" s="758"/>
      <c r="T451" s="758"/>
      <c r="U451" s="758"/>
      <c r="V451" s="758"/>
      <c r="W451" s="758"/>
      <c r="X451" s="759"/>
      <c r="Y451" s="612"/>
      <c r="Z451" s="613"/>
      <c r="AA451" s="614"/>
    </row>
    <row r="452" spans="1:52" s="488" customFormat="1" ht="19.5" customHeight="1" thickBot="1" x14ac:dyDescent="0.45">
      <c r="A452" s="497" t="s">
        <v>848</v>
      </c>
      <c r="B452" s="497"/>
      <c r="C452" s="496"/>
      <c r="D452" s="496"/>
      <c r="E452" s="496"/>
      <c r="F452" s="496"/>
      <c r="G452" s="496"/>
      <c r="H452" s="496"/>
      <c r="I452" s="496"/>
      <c r="J452" s="497"/>
      <c r="K452" s="497"/>
      <c r="L452" s="497"/>
      <c r="M452" s="497"/>
      <c r="N452" s="497"/>
      <c r="O452" s="497"/>
      <c r="P452" s="497"/>
      <c r="Q452" s="497"/>
      <c r="R452" s="497"/>
      <c r="S452" s="474"/>
      <c r="T452" s="474"/>
      <c r="U452" s="474"/>
      <c r="V452" s="474"/>
      <c r="W452" s="474"/>
      <c r="X452" s="474"/>
      <c r="Y452" s="474"/>
      <c r="Z452" s="474"/>
      <c r="AA452" s="474"/>
    </row>
    <row r="453" spans="1:52" s="488" customFormat="1" ht="42" customHeight="1" x14ac:dyDescent="0.4">
      <c r="A453" s="497"/>
      <c r="B453" s="545" t="s">
        <v>236</v>
      </c>
      <c r="C453" s="760" t="s">
        <v>849</v>
      </c>
      <c r="D453" s="760"/>
      <c r="E453" s="760"/>
      <c r="F453" s="760"/>
      <c r="G453" s="760"/>
      <c r="H453" s="760"/>
      <c r="I453" s="760"/>
      <c r="J453" s="760"/>
      <c r="K453" s="760"/>
      <c r="L453" s="760"/>
      <c r="M453" s="760"/>
      <c r="N453" s="760"/>
      <c r="O453" s="760"/>
      <c r="P453" s="760"/>
      <c r="Q453" s="760"/>
      <c r="R453" s="760"/>
      <c r="S453" s="760"/>
      <c r="T453" s="760"/>
      <c r="U453" s="760"/>
      <c r="V453" s="760"/>
      <c r="W453" s="760"/>
      <c r="X453" s="760"/>
      <c r="Y453" s="761"/>
      <c r="Z453" s="761"/>
      <c r="AA453" s="762"/>
    </row>
    <row r="454" spans="1:52" s="488" customFormat="1" ht="31.5" customHeight="1" thickBot="1" x14ac:dyDescent="0.45">
      <c r="A454" s="497"/>
      <c r="B454" s="547" t="s">
        <v>233</v>
      </c>
      <c r="C454" s="763" t="s">
        <v>850</v>
      </c>
      <c r="D454" s="763"/>
      <c r="E454" s="763"/>
      <c r="F454" s="763"/>
      <c r="G454" s="763"/>
      <c r="H454" s="763"/>
      <c r="I454" s="763"/>
      <c r="J454" s="763"/>
      <c r="K454" s="763"/>
      <c r="L454" s="763"/>
      <c r="M454" s="763"/>
      <c r="N454" s="763"/>
      <c r="O454" s="763"/>
      <c r="P454" s="763"/>
      <c r="Q454" s="763"/>
      <c r="R454" s="763"/>
      <c r="S454" s="763"/>
      <c r="T454" s="763"/>
      <c r="U454" s="763"/>
      <c r="V454" s="763"/>
      <c r="W454" s="763"/>
      <c r="X454" s="763"/>
      <c r="Y454" s="764"/>
      <c r="Z454" s="764"/>
      <c r="AA454" s="765"/>
    </row>
    <row r="455" spans="1:52" s="488" customFormat="1" ht="20.25" customHeight="1" x14ac:dyDescent="0.4">
      <c r="A455" s="474" t="s">
        <v>257</v>
      </c>
      <c r="B455" s="474"/>
      <c r="C455" s="474"/>
      <c r="D455" s="474"/>
      <c r="E455" s="474"/>
      <c r="F455" s="474"/>
      <c r="G455" s="474"/>
      <c r="H455" s="474"/>
      <c r="I455" s="474"/>
      <c r="J455" s="474"/>
      <c r="K455" s="474"/>
      <c r="L455" s="474"/>
      <c r="M455" s="474"/>
      <c r="N455" s="474"/>
      <c r="O455" s="474"/>
      <c r="P455" s="474"/>
      <c r="Q455" s="474"/>
      <c r="R455" s="474"/>
      <c r="S455" s="474"/>
      <c r="T455" s="474"/>
      <c r="U455" s="474"/>
      <c r="V455" s="474"/>
      <c r="W455" s="474"/>
      <c r="X455" s="474"/>
      <c r="Y455" s="474"/>
      <c r="Z455" s="474"/>
      <c r="AA455" s="474"/>
    </row>
    <row r="456" spans="1:52" ht="19.5" customHeight="1" x14ac:dyDescent="0.4">
      <c r="A456" s="475" t="s">
        <v>256</v>
      </c>
      <c r="B456" s="475"/>
      <c r="C456" s="499"/>
      <c r="D456" s="499"/>
      <c r="E456" s="499"/>
      <c r="F456" s="499"/>
      <c r="G456" s="499"/>
      <c r="H456" s="499"/>
      <c r="I456" s="499"/>
      <c r="J456" s="475"/>
      <c r="K456" s="475"/>
      <c r="L456" s="475"/>
      <c r="M456" s="475"/>
      <c r="N456" s="475"/>
      <c r="O456" s="475"/>
      <c r="P456" s="475"/>
      <c r="Q456" s="475"/>
      <c r="R456" s="475"/>
      <c r="S456" s="476"/>
      <c r="T456" s="476"/>
      <c r="U456" s="476"/>
      <c r="V456" s="476"/>
      <c r="W456" s="476"/>
      <c r="X456" s="476"/>
      <c r="Y456" s="476"/>
      <c r="Z456" s="493"/>
      <c r="AA456" s="493"/>
    </row>
    <row r="457" spans="1:52" ht="19.5" customHeight="1" x14ac:dyDescent="0.4">
      <c r="A457" s="491"/>
      <c r="B457" s="491"/>
      <c r="C457" s="645" t="s">
        <v>255</v>
      </c>
      <c r="D457" s="645"/>
      <c r="E457" s="645"/>
      <c r="F457" s="645"/>
      <c r="G457" s="645"/>
      <c r="H457" s="645"/>
      <c r="I457" s="645"/>
      <c r="J457" s="645"/>
      <c r="K457" s="645"/>
      <c r="L457" s="645"/>
      <c r="M457" s="645"/>
      <c r="N457" s="645"/>
      <c r="O457" s="645"/>
      <c r="P457" s="645"/>
      <c r="Q457" s="645"/>
      <c r="R457" s="645"/>
      <c r="S457" s="645"/>
      <c r="T457" s="645"/>
      <c r="U457" s="645"/>
      <c r="V457" s="645"/>
      <c r="W457" s="645"/>
      <c r="X457" s="645"/>
      <c r="Y457" s="645"/>
      <c r="Z457" s="645"/>
      <c r="AA457" s="645"/>
    </row>
    <row r="458" spans="1:52" ht="19.5" customHeight="1" thickBot="1" x14ac:dyDescent="0.45">
      <c r="A458" s="491"/>
      <c r="B458" s="491"/>
      <c r="C458" s="755" t="s">
        <v>254</v>
      </c>
      <c r="D458" s="755"/>
      <c r="E458" s="755"/>
      <c r="F458" s="755"/>
      <c r="G458" s="755"/>
      <c r="H458" s="755"/>
      <c r="I458" s="755"/>
      <c r="J458" s="755"/>
      <c r="K458" s="755"/>
      <c r="L458" s="755"/>
      <c r="M458" s="755"/>
      <c r="N458" s="755"/>
      <c r="O458" s="755"/>
      <c r="P458" s="755"/>
      <c r="Q458" s="755"/>
      <c r="R458" s="755"/>
      <c r="S458" s="755"/>
      <c r="T458" s="755"/>
      <c r="U458" s="755"/>
      <c r="V458" s="755"/>
      <c r="W458" s="755"/>
      <c r="X458" s="755"/>
      <c r="Y458" s="755"/>
      <c r="Z458" s="755"/>
      <c r="AA458" s="755"/>
    </row>
    <row r="459" spans="1:52" ht="37.5" customHeight="1" x14ac:dyDescent="0.4">
      <c r="A459" s="499"/>
      <c r="B459" s="531" t="s">
        <v>236</v>
      </c>
      <c r="C459" s="602" t="s">
        <v>253</v>
      </c>
      <c r="D459" s="603"/>
      <c r="E459" s="603"/>
      <c r="F459" s="603"/>
      <c r="G459" s="603"/>
      <c r="H459" s="603"/>
      <c r="I459" s="603"/>
      <c r="J459" s="603"/>
      <c r="K459" s="603"/>
      <c r="L459" s="603"/>
      <c r="M459" s="603"/>
      <c r="N459" s="603"/>
      <c r="O459" s="603"/>
      <c r="P459" s="603"/>
      <c r="Q459" s="603"/>
      <c r="R459" s="603"/>
      <c r="S459" s="603"/>
      <c r="T459" s="603"/>
      <c r="U459" s="603"/>
      <c r="V459" s="603"/>
      <c r="W459" s="603"/>
      <c r="X459" s="604"/>
      <c r="Y459" s="605"/>
      <c r="Z459" s="606"/>
      <c r="AA459" s="607"/>
    </row>
    <row r="460" spans="1:52" ht="64.5" customHeight="1" thickBot="1" x14ac:dyDescent="0.45">
      <c r="A460" s="499"/>
      <c r="B460" s="533" t="s">
        <v>233</v>
      </c>
      <c r="C460" s="599" t="s">
        <v>252</v>
      </c>
      <c r="D460" s="600"/>
      <c r="E460" s="600"/>
      <c r="F460" s="600"/>
      <c r="G460" s="600"/>
      <c r="H460" s="600"/>
      <c r="I460" s="600"/>
      <c r="J460" s="600"/>
      <c r="K460" s="600"/>
      <c r="L460" s="600"/>
      <c r="M460" s="600"/>
      <c r="N460" s="600"/>
      <c r="O460" s="600"/>
      <c r="P460" s="600"/>
      <c r="Q460" s="600"/>
      <c r="R460" s="600"/>
      <c r="S460" s="600"/>
      <c r="T460" s="600"/>
      <c r="U460" s="600"/>
      <c r="V460" s="600"/>
      <c r="W460" s="600"/>
      <c r="X460" s="601"/>
      <c r="Y460" s="612"/>
      <c r="Z460" s="613"/>
      <c r="AA460" s="614"/>
      <c r="AE460" s="488"/>
      <c r="AF460" s="488"/>
      <c r="AG460" s="488"/>
      <c r="AH460" s="488"/>
      <c r="AI460" s="488"/>
      <c r="AJ460" s="488"/>
      <c r="AK460" s="488"/>
      <c r="AL460" s="488"/>
      <c r="AM460" s="488"/>
      <c r="AN460" s="488"/>
      <c r="AO460" s="488"/>
      <c r="AP460" s="488"/>
      <c r="AQ460" s="488"/>
      <c r="AR460" s="488"/>
      <c r="AS460" s="488"/>
      <c r="AT460" s="488"/>
      <c r="AU460" s="488"/>
      <c r="AV460" s="488"/>
      <c r="AW460" s="488"/>
      <c r="AX460" s="488"/>
      <c r="AY460" s="488"/>
      <c r="AZ460" s="488"/>
    </row>
    <row r="461" spans="1:52" ht="19.5" customHeight="1" thickBot="1" x14ac:dyDescent="0.45">
      <c r="A461" s="475" t="s">
        <v>251</v>
      </c>
      <c r="B461" s="491"/>
      <c r="C461" s="517"/>
      <c r="D461" s="517"/>
      <c r="E461" s="517"/>
      <c r="F461" s="517"/>
      <c r="G461" s="517"/>
      <c r="H461" s="517"/>
      <c r="I461" s="517"/>
      <c r="J461" s="517"/>
      <c r="K461" s="517"/>
      <c r="L461" s="517"/>
      <c r="M461" s="517"/>
      <c r="N461" s="517"/>
      <c r="O461" s="517"/>
      <c r="P461" s="517"/>
      <c r="Q461" s="517"/>
      <c r="R461" s="517"/>
      <c r="S461" s="517"/>
      <c r="T461" s="517"/>
      <c r="U461" s="517"/>
      <c r="V461" s="517"/>
      <c r="W461" s="517"/>
      <c r="X461" s="517"/>
      <c r="Y461" s="517"/>
      <c r="Z461" s="517"/>
      <c r="AA461" s="517"/>
    </row>
    <row r="462" spans="1:52" s="488" customFormat="1" ht="54.75" customHeight="1" x14ac:dyDescent="0.4">
      <c r="A462" s="499"/>
      <c r="B462" s="531" t="s">
        <v>236</v>
      </c>
      <c r="C462" s="602" t="s">
        <v>250</v>
      </c>
      <c r="D462" s="603"/>
      <c r="E462" s="603"/>
      <c r="F462" s="603"/>
      <c r="G462" s="603"/>
      <c r="H462" s="603"/>
      <c r="I462" s="603"/>
      <c r="J462" s="603"/>
      <c r="K462" s="603"/>
      <c r="L462" s="603"/>
      <c r="M462" s="603"/>
      <c r="N462" s="603"/>
      <c r="O462" s="603"/>
      <c r="P462" s="603"/>
      <c r="Q462" s="603"/>
      <c r="R462" s="603"/>
      <c r="S462" s="603"/>
      <c r="T462" s="603"/>
      <c r="U462" s="603"/>
      <c r="V462" s="603"/>
      <c r="W462" s="603"/>
      <c r="X462" s="604"/>
      <c r="Y462" s="605"/>
      <c r="Z462" s="606"/>
      <c r="AA462" s="607"/>
      <c r="AE462" s="474"/>
      <c r="AF462" s="474"/>
      <c r="AG462" s="474"/>
      <c r="AH462" s="474"/>
      <c r="AI462" s="474"/>
      <c r="AJ462" s="474"/>
      <c r="AK462" s="474"/>
      <c r="AL462" s="474"/>
      <c r="AM462" s="474"/>
      <c r="AN462" s="474"/>
      <c r="AO462" s="474"/>
      <c r="AP462" s="474"/>
      <c r="AQ462" s="474"/>
      <c r="AR462" s="474"/>
      <c r="AS462" s="474"/>
      <c r="AT462" s="474"/>
      <c r="AU462" s="474"/>
      <c r="AV462" s="474"/>
      <c r="AW462" s="474"/>
      <c r="AX462" s="474"/>
      <c r="AY462" s="474"/>
      <c r="AZ462" s="474"/>
    </row>
    <row r="463" spans="1:52" s="488" customFormat="1" ht="79.5" customHeight="1" thickBot="1" x14ac:dyDescent="0.45">
      <c r="A463" s="499"/>
      <c r="B463" s="533" t="s">
        <v>233</v>
      </c>
      <c r="C463" s="599" t="s">
        <v>249</v>
      </c>
      <c r="D463" s="600"/>
      <c r="E463" s="600"/>
      <c r="F463" s="600"/>
      <c r="G463" s="600"/>
      <c r="H463" s="600"/>
      <c r="I463" s="600"/>
      <c r="J463" s="600"/>
      <c r="K463" s="600"/>
      <c r="L463" s="600"/>
      <c r="M463" s="600"/>
      <c r="N463" s="600"/>
      <c r="O463" s="600"/>
      <c r="P463" s="600"/>
      <c r="Q463" s="600"/>
      <c r="R463" s="600"/>
      <c r="S463" s="600"/>
      <c r="T463" s="600"/>
      <c r="U463" s="600"/>
      <c r="V463" s="600"/>
      <c r="W463" s="600"/>
      <c r="X463" s="601"/>
      <c r="Y463" s="612"/>
      <c r="Z463" s="613"/>
      <c r="AA463" s="614"/>
      <c r="AE463" s="474"/>
      <c r="AF463" s="474"/>
      <c r="AG463" s="474"/>
      <c r="AH463" s="474"/>
      <c r="AI463" s="474"/>
      <c r="AJ463" s="474"/>
      <c r="AK463" s="474"/>
      <c r="AL463" s="474"/>
      <c r="AM463" s="474"/>
      <c r="AN463" s="474"/>
      <c r="AO463" s="474"/>
      <c r="AP463" s="474"/>
      <c r="AQ463" s="474"/>
      <c r="AR463" s="474"/>
      <c r="AS463" s="474"/>
      <c r="AT463" s="474"/>
      <c r="AU463" s="474"/>
      <c r="AV463" s="474"/>
      <c r="AW463" s="474"/>
      <c r="AX463" s="474"/>
      <c r="AY463" s="474"/>
      <c r="AZ463" s="474"/>
    </row>
    <row r="464" spans="1:52" ht="19.5" customHeight="1" thickBot="1" x14ac:dyDescent="0.45">
      <c r="A464" s="475" t="s">
        <v>248</v>
      </c>
      <c r="B464" s="475"/>
      <c r="C464" s="499"/>
      <c r="D464" s="499"/>
      <c r="E464" s="499"/>
      <c r="F464" s="499"/>
      <c r="G464" s="499"/>
      <c r="H464" s="499"/>
      <c r="I464" s="499"/>
      <c r="J464" s="475"/>
      <c r="K464" s="475"/>
      <c r="L464" s="475"/>
      <c r="M464" s="475"/>
      <c r="N464" s="475"/>
      <c r="O464" s="475"/>
      <c r="P464" s="475"/>
      <c r="Q464" s="475"/>
      <c r="R464" s="475"/>
      <c r="S464" s="476"/>
      <c r="T464" s="476"/>
      <c r="U464" s="476"/>
      <c r="V464" s="476"/>
      <c r="W464" s="476"/>
      <c r="X464" s="476"/>
      <c r="Y464" s="476"/>
      <c r="Z464" s="476"/>
      <c r="AA464" s="476"/>
    </row>
    <row r="465" spans="1:52" ht="30" customHeight="1" x14ac:dyDescent="0.4">
      <c r="A465" s="475"/>
      <c r="B465" s="531" t="s">
        <v>236</v>
      </c>
      <c r="C465" s="602" t="s">
        <v>247</v>
      </c>
      <c r="D465" s="603"/>
      <c r="E465" s="603"/>
      <c r="F465" s="603"/>
      <c r="G465" s="603"/>
      <c r="H465" s="603"/>
      <c r="I465" s="603"/>
      <c r="J465" s="603"/>
      <c r="K465" s="603"/>
      <c r="L465" s="603"/>
      <c r="M465" s="603"/>
      <c r="N465" s="603"/>
      <c r="O465" s="603"/>
      <c r="P465" s="603"/>
      <c r="Q465" s="603"/>
      <c r="R465" s="603"/>
      <c r="S465" s="603"/>
      <c r="T465" s="603"/>
      <c r="U465" s="603"/>
      <c r="V465" s="603"/>
      <c r="W465" s="603"/>
      <c r="X465" s="604"/>
      <c r="Y465" s="605"/>
      <c r="Z465" s="606"/>
      <c r="AA465" s="607"/>
    </row>
    <row r="466" spans="1:52" ht="50.25" customHeight="1" thickBot="1" x14ac:dyDescent="0.45">
      <c r="A466" s="499"/>
      <c r="B466" s="533" t="s">
        <v>233</v>
      </c>
      <c r="C466" s="599" t="s">
        <v>246</v>
      </c>
      <c r="D466" s="600"/>
      <c r="E466" s="600"/>
      <c r="F466" s="600"/>
      <c r="G466" s="600"/>
      <c r="H466" s="600"/>
      <c r="I466" s="600"/>
      <c r="J466" s="600"/>
      <c r="K466" s="600"/>
      <c r="L466" s="600"/>
      <c r="M466" s="600"/>
      <c r="N466" s="600"/>
      <c r="O466" s="600"/>
      <c r="P466" s="600"/>
      <c r="Q466" s="600"/>
      <c r="R466" s="600"/>
      <c r="S466" s="600"/>
      <c r="T466" s="600"/>
      <c r="U466" s="600"/>
      <c r="V466" s="600"/>
      <c r="W466" s="600"/>
      <c r="X466" s="601"/>
      <c r="Y466" s="612"/>
      <c r="Z466" s="613"/>
      <c r="AA466" s="614"/>
    </row>
    <row r="467" spans="1:52" ht="19.5" customHeight="1" x14ac:dyDescent="0.4">
      <c r="A467" s="475" t="s">
        <v>245</v>
      </c>
      <c r="B467" s="475"/>
      <c r="C467" s="499"/>
      <c r="D467" s="499"/>
      <c r="E467" s="499"/>
      <c r="F467" s="499"/>
      <c r="G467" s="499"/>
      <c r="H467" s="518"/>
      <c r="I467" s="518"/>
      <c r="J467" s="518"/>
      <c r="K467" s="518"/>
      <c r="L467" s="518"/>
      <c r="M467" s="518"/>
      <c r="N467" s="518"/>
      <c r="O467" s="518"/>
      <c r="P467" s="518"/>
      <c r="Q467" s="518"/>
      <c r="R467" s="518"/>
      <c r="S467" s="518"/>
      <c r="T467" s="518"/>
      <c r="U467" s="518"/>
      <c r="V467" s="518"/>
      <c r="W467" s="518"/>
      <c r="X467" s="518"/>
      <c r="Y467" s="518"/>
      <c r="Z467" s="518"/>
      <c r="AA467" s="518"/>
      <c r="AE467" s="519"/>
      <c r="AF467" s="519"/>
      <c r="AG467" s="505"/>
      <c r="AH467" s="505"/>
      <c r="AI467" s="505"/>
      <c r="AJ467" s="505"/>
      <c r="AK467" s="505"/>
      <c r="AL467" s="505"/>
      <c r="AM467" s="505"/>
      <c r="AN467" s="505"/>
      <c r="AO467" s="505"/>
      <c r="AP467" s="505"/>
      <c r="AQ467" s="505"/>
      <c r="AR467" s="505"/>
      <c r="AS467" s="505"/>
      <c r="AT467" s="505"/>
      <c r="AU467" s="505"/>
      <c r="AV467" s="505"/>
      <c r="AW467" s="505"/>
      <c r="AX467" s="505"/>
      <c r="AY467" s="505"/>
      <c r="AZ467" s="505"/>
    </row>
    <row r="468" spans="1:52" s="488" customFormat="1" ht="19.5" customHeight="1" x14ac:dyDescent="0.4">
      <c r="A468" s="475"/>
      <c r="B468" s="475"/>
      <c r="C468" s="514" t="s">
        <v>244</v>
      </c>
      <c r="D468" s="499"/>
      <c r="E468" s="499"/>
      <c r="F468" s="499"/>
      <c r="G468" s="499"/>
      <c r="H468" s="508"/>
      <c r="I468" s="508"/>
      <c r="J468" s="508"/>
      <c r="K468" s="508"/>
      <c r="L468" s="508"/>
      <c r="M468" s="508"/>
      <c r="N468" s="508"/>
      <c r="O468" s="508"/>
      <c r="P468" s="508"/>
      <c r="Q468" s="508"/>
      <c r="R468" s="508"/>
      <c r="S468" s="508"/>
      <c r="T468" s="508"/>
      <c r="U468" s="508"/>
      <c r="V468" s="508"/>
      <c r="W468" s="508"/>
      <c r="X468" s="508"/>
      <c r="Y468" s="508"/>
      <c r="Z468" s="508"/>
      <c r="AA468" s="508"/>
    </row>
    <row r="469" spans="1:52" s="505" customFormat="1" ht="19.5" customHeight="1" thickBot="1" x14ac:dyDescent="0.45">
      <c r="A469" s="475"/>
      <c r="B469" s="475"/>
      <c r="C469" s="645" t="s">
        <v>243</v>
      </c>
      <c r="D469" s="645"/>
      <c r="E469" s="645"/>
      <c r="F469" s="645"/>
      <c r="G469" s="645"/>
      <c r="H469" s="645"/>
      <c r="I469" s="645"/>
      <c r="J469" s="645"/>
      <c r="K469" s="645"/>
      <c r="L469" s="645"/>
      <c r="M469" s="645"/>
      <c r="N469" s="645"/>
      <c r="O469" s="645"/>
      <c r="P469" s="645"/>
      <c r="Q469" s="645"/>
      <c r="R469" s="645"/>
      <c r="S469" s="645"/>
      <c r="T469" s="645"/>
      <c r="U469" s="645"/>
      <c r="V469" s="645"/>
      <c r="W469" s="645"/>
      <c r="X469" s="645"/>
      <c r="Y469" s="645"/>
      <c r="Z469" s="645"/>
      <c r="AA469" s="645"/>
      <c r="AE469" s="474"/>
      <c r="AF469" s="474"/>
      <c r="AG469" s="474"/>
      <c r="AH469" s="474"/>
      <c r="AI469" s="474"/>
      <c r="AJ469" s="474"/>
      <c r="AK469" s="474"/>
      <c r="AL469" s="474"/>
      <c r="AM469" s="474"/>
      <c r="AN469" s="474"/>
      <c r="AO469" s="474"/>
      <c r="AP469" s="474"/>
      <c r="AQ469" s="474"/>
      <c r="AR469" s="474"/>
      <c r="AS469" s="474"/>
      <c r="AT469" s="474"/>
      <c r="AU469" s="474"/>
      <c r="AV469" s="474"/>
      <c r="AW469" s="474"/>
      <c r="AX469" s="474"/>
      <c r="AY469" s="474"/>
      <c r="AZ469" s="474"/>
    </row>
    <row r="470" spans="1:52" ht="81" customHeight="1" thickBot="1" x14ac:dyDescent="0.45">
      <c r="A470" s="499"/>
      <c r="B470" s="535" t="s">
        <v>236</v>
      </c>
      <c r="C470" s="649" t="s">
        <v>840</v>
      </c>
      <c r="D470" s="650"/>
      <c r="E470" s="650"/>
      <c r="F470" s="650"/>
      <c r="G470" s="650"/>
      <c r="H470" s="650"/>
      <c r="I470" s="650"/>
      <c r="J470" s="650"/>
      <c r="K470" s="650"/>
      <c r="L470" s="650"/>
      <c r="M470" s="650"/>
      <c r="N470" s="650"/>
      <c r="O470" s="650"/>
      <c r="P470" s="650"/>
      <c r="Q470" s="650"/>
      <c r="R470" s="650"/>
      <c r="S470" s="650"/>
      <c r="T470" s="650"/>
      <c r="U470" s="650"/>
      <c r="V470" s="650"/>
      <c r="W470" s="650"/>
      <c r="X470" s="650"/>
      <c r="Y470" s="646"/>
      <c r="Z470" s="647"/>
      <c r="AA470" s="648"/>
    </row>
    <row r="471" spans="1:52" ht="19.5" customHeight="1" x14ac:dyDescent="0.4">
      <c r="A471" s="491"/>
      <c r="B471" s="491" t="s">
        <v>229</v>
      </c>
      <c r="C471" s="645" t="s">
        <v>242</v>
      </c>
      <c r="D471" s="645"/>
      <c r="E471" s="645"/>
      <c r="F471" s="645"/>
      <c r="G471" s="645"/>
      <c r="H471" s="645"/>
      <c r="I471" s="645"/>
      <c r="J471" s="645"/>
      <c r="K471" s="645"/>
      <c r="L471" s="645"/>
      <c r="M471" s="645"/>
      <c r="N471" s="645"/>
      <c r="O471" s="645"/>
      <c r="P471" s="645"/>
      <c r="Q471" s="645"/>
      <c r="R471" s="645"/>
      <c r="S471" s="645"/>
      <c r="T471" s="645"/>
      <c r="U471" s="645"/>
      <c r="V471" s="645"/>
      <c r="W471" s="645"/>
      <c r="X471" s="645"/>
      <c r="Y471" s="645"/>
      <c r="Z471" s="645"/>
      <c r="AA471" s="645"/>
    </row>
    <row r="472" spans="1:52" ht="19.5" customHeight="1" thickBot="1" x14ac:dyDescent="0.45">
      <c r="A472" s="491"/>
      <c r="B472" s="491"/>
      <c r="C472" s="645"/>
      <c r="D472" s="645"/>
      <c r="E472" s="645"/>
      <c r="F472" s="645"/>
      <c r="G472" s="645"/>
      <c r="H472" s="645"/>
      <c r="I472" s="645"/>
      <c r="J472" s="645"/>
      <c r="K472" s="645"/>
      <c r="L472" s="645"/>
      <c r="M472" s="645"/>
      <c r="N472" s="645"/>
      <c r="O472" s="645"/>
      <c r="P472" s="645"/>
      <c r="Q472" s="645"/>
      <c r="R472" s="645"/>
      <c r="S472" s="645"/>
      <c r="T472" s="645"/>
      <c r="U472" s="645"/>
      <c r="V472" s="645"/>
      <c r="W472" s="645"/>
      <c r="X472" s="645"/>
      <c r="Y472" s="645"/>
      <c r="Z472" s="645"/>
      <c r="AA472" s="645"/>
    </row>
    <row r="473" spans="1:52" ht="69.75" customHeight="1" x14ac:dyDescent="0.4">
      <c r="A473" s="499"/>
      <c r="B473" s="531" t="s">
        <v>233</v>
      </c>
      <c r="C473" s="602" t="s">
        <v>241</v>
      </c>
      <c r="D473" s="603"/>
      <c r="E473" s="603"/>
      <c r="F473" s="603"/>
      <c r="G473" s="603"/>
      <c r="H473" s="603"/>
      <c r="I473" s="603"/>
      <c r="J473" s="603"/>
      <c r="K473" s="603"/>
      <c r="L473" s="603"/>
      <c r="M473" s="603"/>
      <c r="N473" s="603"/>
      <c r="O473" s="603"/>
      <c r="P473" s="603"/>
      <c r="Q473" s="603"/>
      <c r="R473" s="603"/>
      <c r="S473" s="603"/>
      <c r="T473" s="603"/>
      <c r="U473" s="603"/>
      <c r="V473" s="603"/>
      <c r="W473" s="603"/>
      <c r="X473" s="603"/>
      <c r="Y473" s="605"/>
      <c r="Z473" s="606"/>
      <c r="AA473" s="607"/>
    </row>
    <row r="474" spans="1:52" s="505" customFormat="1" ht="93" customHeight="1" thickBot="1" x14ac:dyDescent="0.45">
      <c r="A474" s="499"/>
      <c r="B474" s="533" t="s">
        <v>231</v>
      </c>
      <c r="C474" s="599" t="s">
        <v>837</v>
      </c>
      <c r="D474" s="600"/>
      <c r="E474" s="600"/>
      <c r="F474" s="600"/>
      <c r="G474" s="600"/>
      <c r="H474" s="600"/>
      <c r="I474" s="600"/>
      <c r="J474" s="600"/>
      <c r="K474" s="600"/>
      <c r="L474" s="600"/>
      <c r="M474" s="600"/>
      <c r="N474" s="600"/>
      <c r="O474" s="600"/>
      <c r="P474" s="600"/>
      <c r="Q474" s="600"/>
      <c r="R474" s="600"/>
      <c r="S474" s="600"/>
      <c r="T474" s="600"/>
      <c r="U474" s="600"/>
      <c r="V474" s="600"/>
      <c r="W474" s="600"/>
      <c r="X474" s="601"/>
      <c r="Y474" s="612"/>
      <c r="Z474" s="613"/>
      <c r="AA474" s="614"/>
      <c r="AB474" s="519"/>
      <c r="AC474" s="519"/>
      <c r="AD474" s="519"/>
      <c r="AE474" s="474"/>
      <c r="AF474" s="474"/>
      <c r="AG474" s="474"/>
      <c r="AH474" s="474"/>
      <c r="AI474" s="474"/>
      <c r="AJ474" s="474"/>
      <c r="AK474" s="474"/>
      <c r="AL474" s="474"/>
      <c r="AM474" s="474"/>
      <c r="AN474" s="474"/>
      <c r="AO474" s="474"/>
      <c r="AP474" s="474"/>
      <c r="AQ474" s="474"/>
      <c r="AR474" s="474"/>
      <c r="AS474" s="474"/>
      <c r="AT474" s="474"/>
      <c r="AU474" s="474"/>
      <c r="AV474" s="474"/>
      <c r="AW474" s="474"/>
      <c r="AX474" s="474"/>
      <c r="AY474" s="474"/>
      <c r="AZ474" s="474"/>
    </row>
    <row r="475" spans="1:52" ht="19.5" customHeight="1" thickBot="1" x14ac:dyDescent="0.45">
      <c r="A475" s="499"/>
      <c r="B475" s="491" t="s">
        <v>229</v>
      </c>
      <c r="C475" s="630" t="s">
        <v>228</v>
      </c>
      <c r="D475" s="630"/>
      <c r="E475" s="630"/>
      <c r="F475" s="630"/>
      <c r="G475" s="630"/>
      <c r="H475" s="630"/>
      <c r="I475" s="630"/>
      <c r="J475" s="630"/>
      <c r="K475" s="630"/>
      <c r="L475" s="630"/>
      <c r="M475" s="630"/>
      <c r="N475" s="630"/>
      <c r="O475" s="630"/>
      <c r="P475" s="630"/>
      <c r="Q475" s="630"/>
      <c r="R475" s="630"/>
      <c r="S475" s="630"/>
      <c r="T475" s="630"/>
      <c r="U475" s="630"/>
      <c r="V475" s="630"/>
      <c r="W475" s="630"/>
      <c r="X475" s="630"/>
      <c r="Y475" s="630"/>
      <c r="Z475" s="630"/>
      <c r="AA475" s="630"/>
    </row>
    <row r="476" spans="1:52" ht="75.75" customHeight="1" x14ac:dyDescent="0.4">
      <c r="A476" s="499"/>
      <c r="B476" s="531" t="s">
        <v>227</v>
      </c>
      <c r="C476" s="602" t="s">
        <v>240</v>
      </c>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5"/>
      <c r="Z476" s="606"/>
      <c r="AA476" s="607"/>
    </row>
    <row r="477" spans="1:52" ht="51" customHeight="1" thickBot="1" x14ac:dyDescent="0.45">
      <c r="A477" s="499"/>
      <c r="B477" s="533" t="s">
        <v>225</v>
      </c>
      <c r="C477" s="599" t="s">
        <v>224</v>
      </c>
      <c r="D477" s="600"/>
      <c r="E477" s="600"/>
      <c r="F477" s="600"/>
      <c r="G477" s="600"/>
      <c r="H477" s="600"/>
      <c r="I477" s="600"/>
      <c r="J477" s="600"/>
      <c r="K477" s="600"/>
      <c r="L477" s="600"/>
      <c r="M477" s="600"/>
      <c r="N477" s="600"/>
      <c r="O477" s="600"/>
      <c r="P477" s="600"/>
      <c r="Q477" s="600"/>
      <c r="R477" s="600"/>
      <c r="S477" s="600"/>
      <c r="T477" s="600"/>
      <c r="U477" s="600"/>
      <c r="V477" s="600"/>
      <c r="W477" s="600"/>
      <c r="X477" s="600"/>
      <c r="Y477" s="612"/>
      <c r="Z477" s="613"/>
      <c r="AA477" s="614"/>
    </row>
    <row r="478" spans="1:52" ht="19.5" customHeight="1" x14ac:dyDescent="0.4">
      <c r="A478" s="475" t="s">
        <v>239</v>
      </c>
      <c r="B478" s="475"/>
      <c r="C478" s="499"/>
      <c r="D478" s="499"/>
      <c r="E478" s="499"/>
      <c r="F478" s="499"/>
      <c r="G478" s="499"/>
      <c r="H478" s="518"/>
      <c r="I478" s="518"/>
      <c r="J478" s="518"/>
      <c r="K478" s="518"/>
      <c r="L478" s="518"/>
      <c r="M478" s="518"/>
      <c r="N478" s="518"/>
      <c r="O478" s="518"/>
      <c r="P478" s="518"/>
      <c r="Q478" s="518"/>
      <c r="R478" s="518"/>
      <c r="S478" s="518"/>
      <c r="T478" s="518"/>
      <c r="U478" s="518"/>
      <c r="V478" s="518"/>
      <c r="W478" s="518"/>
      <c r="X478" s="518"/>
      <c r="Y478" s="518"/>
      <c r="Z478" s="518"/>
      <c r="AA478" s="518"/>
      <c r="AE478" s="505"/>
      <c r="AF478" s="505"/>
      <c r="AG478" s="505"/>
      <c r="AH478" s="505"/>
      <c r="AI478" s="505"/>
      <c r="AJ478" s="505"/>
      <c r="AK478" s="505"/>
      <c r="AL478" s="505"/>
      <c r="AM478" s="505"/>
      <c r="AN478" s="505"/>
      <c r="AO478" s="505"/>
      <c r="AP478" s="505"/>
      <c r="AQ478" s="505"/>
      <c r="AR478" s="505"/>
      <c r="AS478" s="505"/>
      <c r="AT478" s="505"/>
      <c r="AU478" s="505"/>
      <c r="AV478" s="505"/>
      <c r="AW478" s="505"/>
      <c r="AX478" s="505"/>
      <c r="AY478" s="505"/>
      <c r="AZ478" s="505"/>
    </row>
    <row r="479" spans="1:52" ht="19.5" customHeight="1" x14ac:dyDescent="0.4">
      <c r="A479" s="475"/>
      <c r="B479" s="475"/>
      <c r="C479" s="514" t="s">
        <v>238</v>
      </c>
      <c r="D479" s="499"/>
      <c r="E479" s="499"/>
      <c r="F479" s="499"/>
      <c r="G479" s="499"/>
      <c r="H479" s="508"/>
      <c r="I479" s="508"/>
      <c r="J479" s="508"/>
      <c r="K479" s="508"/>
      <c r="L479" s="508"/>
      <c r="M479" s="508"/>
      <c r="N479" s="508"/>
      <c r="O479" s="508"/>
      <c r="P479" s="508"/>
      <c r="Q479" s="508"/>
      <c r="R479" s="508"/>
      <c r="S479" s="508"/>
      <c r="T479" s="508"/>
      <c r="U479" s="508"/>
      <c r="V479" s="508"/>
      <c r="W479" s="508"/>
      <c r="X479" s="508"/>
      <c r="Y479" s="508"/>
      <c r="Z479" s="508"/>
      <c r="AA479" s="508"/>
    </row>
    <row r="480" spans="1:52" s="505" customFormat="1" ht="19.5" customHeight="1" thickBot="1" x14ac:dyDescent="0.45">
      <c r="A480" s="475"/>
      <c r="B480" s="475"/>
      <c r="C480" s="645" t="s">
        <v>237</v>
      </c>
      <c r="D480" s="645"/>
      <c r="E480" s="645"/>
      <c r="F480" s="645"/>
      <c r="G480" s="645"/>
      <c r="H480" s="645"/>
      <c r="I480" s="645"/>
      <c r="J480" s="645"/>
      <c r="K480" s="645"/>
      <c r="L480" s="645"/>
      <c r="M480" s="645"/>
      <c r="N480" s="645"/>
      <c r="O480" s="645"/>
      <c r="P480" s="645"/>
      <c r="Q480" s="645"/>
      <c r="R480" s="645"/>
      <c r="S480" s="645"/>
      <c r="T480" s="645"/>
      <c r="U480" s="645"/>
      <c r="V480" s="645"/>
      <c r="W480" s="645"/>
      <c r="X480" s="645"/>
      <c r="Y480" s="645"/>
      <c r="Z480" s="645"/>
      <c r="AA480" s="645"/>
      <c r="AE480" s="474"/>
      <c r="AF480" s="474"/>
      <c r="AG480" s="474"/>
      <c r="AH480" s="474"/>
      <c r="AI480" s="474"/>
      <c r="AJ480" s="474"/>
      <c r="AK480" s="474"/>
      <c r="AL480" s="474"/>
      <c r="AM480" s="474"/>
      <c r="AN480" s="474"/>
      <c r="AO480" s="474"/>
      <c r="AP480" s="474"/>
      <c r="AQ480" s="474"/>
      <c r="AR480" s="474"/>
      <c r="AS480" s="474"/>
      <c r="AT480" s="474"/>
      <c r="AU480" s="474"/>
      <c r="AV480" s="474"/>
      <c r="AW480" s="474"/>
      <c r="AX480" s="474"/>
      <c r="AY480" s="474"/>
      <c r="AZ480" s="474"/>
    </row>
    <row r="481" spans="1:52" ht="67.5" customHeight="1" thickBot="1" x14ac:dyDescent="0.45">
      <c r="A481" s="499"/>
      <c r="B481" s="535" t="s">
        <v>236</v>
      </c>
      <c r="C481" s="649" t="s">
        <v>838</v>
      </c>
      <c r="D481" s="650"/>
      <c r="E481" s="650"/>
      <c r="F481" s="650"/>
      <c r="G481" s="650"/>
      <c r="H481" s="650"/>
      <c r="I481" s="650"/>
      <c r="J481" s="650"/>
      <c r="K481" s="650"/>
      <c r="L481" s="650"/>
      <c r="M481" s="650"/>
      <c r="N481" s="650"/>
      <c r="O481" s="650"/>
      <c r="P481" s="650"/>
      <c r="Q481" s="650"/>
      <c r="R481" s="650"/>
      <c r="S481" s="650"/>
      <c r="T481" s="650"/>
      <c r="U481" s="650"/>
      <c r="V481" s="650"/>
      <c r="W481" s="650"/>
      <c r="X481" s="650"/>
      <c r="Y481" s="646"/>
      <c r="Z481" s="647"/>
      <c r="AA481" s="648"/>
    </row>
    <row r="482" spans="1:52" ht="19.5" customHeight="1" x14ac:dyDescent="0.4">
      <c r="A482" s="491"/>
      <c r="B482" s="491" t="s">
        <v>229</v>
      </c>
      <c r="C482" s="645" t="s">
        <v>234</v>
      </c>
      <c r="D482" s="645"/>
      <c r="E482" s="645"/>
      <c r="F482" s="645"/>
      <c r="G482" s="645"/>
      <c r="H482" s="645"/>
      <c r="I482" s="645"/>
      <c r="J482" s="645"/>
      <c r="K482" s="645"/>
      <c r="L482" s="645"/>
      <c r="M482" s="645"/>
      <c r="N482" s="645"/>
      <c r="O482" s="645"/>
      <c r="P482" s="645"/>
      <c r="Q482" s="645"/>
      <c r="R482" s="645"/>
      <c r="S482" s="645"/>
      <c r="T482" s="645"/>
      <c r="U482" s="645"/>
      <c r="V482" s="645"/>
      <c r="W482" s="645"/>
      <c r="X482" s="645"/>
      <c r="Y482" s="645"/>
      <c r="Z482" s="645"/>
      <c r="AA482" s="645"/>
    </row>
    <row r="483" spans="1:52" ht="19.5" customHeight="1" thickBot="1" x14ac:dyDescent="0.45">
      <c r="A483" s="491"/>
      <c r="B483" s="491"/>
      <c r="C483" s="645"/>
      <c r="D483" s="645"/>
      <c r="E483" s="645"/>
      <c r="F483" s="645"/>
      <c r="G483" s="645"/>
      <c r="H483" s="645"/>
      <c r="I483" s="645"/>
      <c r="J483" s="645"/>
      <c r="K483" s="645"/>
      <c r="L483" s="645"/>
      <c r="M483" s="645"/>
      <c r="N483" s="645"/>
      <c r="O483" s="645"/>
      <c r="P483" s="645"/>
      <c r="Q483" s="645"/>
      <c r="R483" s="645"/>
      <c r="S483" s="645"/>
      <c r="T483" s="645"/>
      <c r="U483" s="645"/>
      <c r="V483" s="645"/>
      <c r="W483" s="645"/>
      <c r="X483" s="645"/>
      <c r="Y483" s="645"/>
      <c r="Z483" s="645"/>
      <c r="AA483" s="645"/>
    </row>
    <row r="484" spans="1:52" ht="56.25" customHeight="1" x14ac:dyDescent="0.4">
      <c r="A484" s="491"/>
      <c r="B484" s="534" t="s">
        <v>233</v>
      </c>
      <c r="C484" s="602" t="s">
        <v>232</v>
      </c>
      <c r="D484" s="603"/>
      <c r="E484" s="603"/>
      <c r="F484" s="603"/>
      <c r="G484" s="603"/>
      <c r="H484" s="603"/>
      <c r="I484" s="603"/>
      <c r="J484" s="603"/>
      <c r="K484" s="603"/>
      <c r="L484" s="603"/>
      <c r="M484" s="603"/>
      <c r="N484" s="603"/>
      <c r="O484" s="603"/>
      <c r="P484" s="603"/>
      <c r="Q484" s="603"/>
      <c r="R484" s="603"/>
      <c r="S484" s="603"/>
      <c r="T484" s="603"/>
      <c r="U484" s="603"/>
      <c r="V484" s="603"/>
      <c r="W484" s="603"/>
      <c r="X484" s="604"/>
      <c r="Y484" s="605"/>
      <c r="Z484" s="606"/>
      <c r="AA484" s="607"/>
    </row>
    <row r="485" spans="1:52" ht="66" customHeight="1" thickBot="1" x14ac:dyDescent="0.45">
      <c r="A485" s="499"/>
      <c r="B485" s="533" t="s">
        <v>841</v>
      </c>
      <c r="C485" s="599" t="s">
        <v>839</v>
      </c>
      <c r="D485" s="600"/>
      <c r="E485" s="600"/>
      <c r="F485" s="600"/>
      <c r="G485" s="600"/>
      <c r="H485" s="600"/>
      <c r="I485" s="600"/>
      <c r="J485" s="600"/>
      <c r="K485" s="600"/>
      <c r="L485" s="600"/>
      <c r="M485" s="600"/>
      <c r="N485" s="600"/>
      <c r="O485" s="600"/>
      <c r="P485" s="600"/>
      <c r="Q485" s="600"/>
      <c r="R485" s="600"/>
      <c r="S485" s="600"/>
      <c r="T485" s="600"/>
      <c r="U485" s="600"/>
      <c r="V485" s="600"/>
      <c r="W485" s="600"/>
      <c r="X485" s="601"/>
      <c r="Y485" s="612"/>
      <c r="Z485" s="613"/>
      <c r="AA485" s="614"/>
    </row>
    <row r="486" spans="1:52" ht="19.5" customHeight="1" thickBot="1" x14ac:dyDescent="0.45">
      <c r="A486" s="499"/>
      <c r="B486" s="491" t="s">
        <v>229</v>
      </c>
      <c r="C486" s="630" t="s">
        <v>228</v>
      </c>
      <c r="D486" s="630"/>
      <c r="E486" s="630"/>
      <c r="F486" s="630"/>
      <c r="G486" s="630"/>
      <c r="H486" s="630"/>
      <c r="I486" s="630"/>
      <c r="J486" s="630"/>
      <c r="K486" s="630"/>
      <c r="L486" s="630"/>
      <c r="M486" s="630"/>
      <c r="N486" s="630"/>
      <c r="O486" s="630"/>
      <c r="P486" s="630"/>
      <c r="Q486" s="630"/>
      <c r="R486" s="630"/>
      <c r="S486" s="630"/>
      <c r="T486" s="630"/>
      <c r="U486" s="630"/>
      <c r="V486" s="630"/>
      <c r="W486" s="630"/>
      <c r="X486" s="630"/>
      <c r="Y486" s="630"/>
      <c r="Z486" s="630"/>
      <c r="AA486" s="630"/>
    </row>
    <row r="487" spans="1:52" ht="64.5" customHeight="1" x14ac:dyDescent="0.4">
      <c r="A487" s="499"/>
      <c r="B487" s="531" t="s">
        <v>227</v>
      </c>
      <c r="C487" s="602" t="s">
        <v>226</v>
      </c>
      <c r="D487" s="603"/>
      <c r="E487" s="603"/>
      <c r="F487" s="603"/>
      <c r="G487" s="603"/>
      <c r="H487" s="603"/>
      <c r="I487" s="603"/>
      <c r="J487" s="603"/>
      <c r="K487" s="603"/>
      <c r="L487" s="603"/>
      <c r="M487" s="603"/>
      <c r="N487" s="603"/>
      <c r="O487" s="603"/>
      <c r="P487" s="603"/>
      <c r="Q487" s="603"/>
      <c r="R487" s="603"/>
      <c r="S487" s="603"/>
      <c r="T487" s="603"/>
      <c r="U487" s="603"/>
      <c r="V487" s="603"/>
      <c r="W487" s="603"/>
      <c r="X487" s="604"/>
      <c r="Y487" s="605"/>
      <c r="Z487" s="606"/>
      <c r="AA487" s="607"/>
    </row>
    <row r="488" spans="1:52" ht="42.75" customHeight="1" thickBot="1" x14ac:dyDescent="0.45">
      <c r="A488" s="499"/>
      <c r="B488" s="533" t="s">
        <v>225</v>
      </c>
      <c r="C488" s="599" t="s">
        <v>224</v>
      </c>
      <c r="D488" s="600"/>
      <c r="E488" s="600"/>
      <c r="F488" s="600"/>
      <c r="G488" s="600"/>
      <c r="H488" s="600"/>
      <c r="I488" s="600"/>
      <c r="J488" s="600"/>
      <c r="K488" s="600"/>
      <c r="L488" s="600"/>
      <c r="M488" s="600"/>
      <c r="N488" s="600"/>
      <c r="O488" s="600"/>
      <c r="P488" s="600"/>
      <c r="Q488" s="600"/>
      <c r="R488" s="600"/>
      <c r="S488" s="600"/>
      <c r="T488" s="600"/>
      <c r="U488" s="600"/>
      <c r="V488" s="600"/>
      <c r="W488" s="600"/>
      <c r="X488" s="601"/>
      <c r="Y488" s="612"/>
      <c r="Z488" s="613"/>
      <c r="AA488" s="614"/>
    </row>
    <row r="489" spans="1:52" ht="19.5" customHeight="1" x14ac:dyDescent="0.4">
      <c r="A489" s="491"/>
      <c r="B489" s="491"/>
      <c r="C489" s="517"/>
      <c r="D489" s="517"/>
      <c r="E489" s="517"/>
      <c r="F489" s="517"/>
      <c r="G489" s="517"/>
      <c r="H489" s="517"/>
      <c r="I489" s="517"/>
      <c r="J489" s="517"/>
      <c r="K489" s="517"/>
      <c r="L489" s="517"/>
      <c r="M489" s="517"/>
      <c r="N489" s="517"/>
      <c r="O489" s="517"/>
      <c r="P489" s="517"/>
      <c r="Q489" s="517"/>
      <c r="R489" s="517"/>
      <c r="S489" s="517"/>
      <c r="T489" s="517"/>
      <c r="U489" s="517"/>
      <c r="V489" s="517"/>
      <c r="W489" s="517"/>
      <c r="X489" s="517"/>
      <c r="Y489" s="517"/>
      <c r="Z489" s="517"/>
      <c r="AA489" s="517"/>
    </row>
    <row r="490" spans="1:52" ht="19.5" customHeight="1" x14ac:dyDescent="0.4">
      <c r="A490" s="631" t="s">
        <v>223</v>
      </c>
      <c r="B490" s="632"/>
      <c r="C490" s="632"/>
      <c r="D490" s="632"/>
      <c r="E490" s="632"/>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3"/>
      <c r="AG490" s="488"/>
      <c r="AH490" s="488"/>
      <c r="AI490" s="488"/>
      <c r="AJ490" s="488"/>
      <c r="AK490" s="488"/>
      <c r="AL490" s="488"/>
      <c r="AM490" s="488"/>
      <c r="AN490" s="488"/>
      <c r="AO490" s="488"/>
      <c r="AP490" s="488"/>
      <c r="AQ490" s="488"/>
      <c r="AR490" s="488"/>
      <c r="AS490" s="488"/>
      <c r="AT490" s="488"/>
      <c r="AU490" s="488"/>
      <c r="AV490" s="488"/>
      <c r="AW490" s="488"/>
      <c r="AX490" s="488"/>
      <c r="AY490" s="488"/>
      <c r="AZ490" s="488"/>
    </row>
    <row r="491" spans="1:52" ht="19.5" customHeight="1" x14ac:dyDescent="0.4">
      <c r="A491" s="634"/>
      <c r="B491" s="635"/>
      <c r="C491" s="635"/>
      <c r="D491" s="635"/>
      <c r="E491" s="635"/>
      <c r="F491" s="635"/>
      <c r="G491" s="635"/>
      <c r="H491" s="635"/>
      <c r="I491" s="635"/>
      <c r="J491" s="635"/>
      <c r="K491" s="635"/>
      <c r="L491" s="635"/>
      <c r="M491" s="635"/>
      <c r="N491" s="635"/>
      <c r="O491" s="635"/>
      <c r="P491" s="635"/>
      <c r="Q491" s="635"/>
      <c r="R491" s="635"/>
      <c r="S491" s="635"/>
      <c r="T491" s="635"/>
      <c r="U491" s="635"/>
      <c r="V491" s="635"/>
      <c r="W491" s="635"/>
      <c r="X491" s="635"/>
      <c r="Y491" s="635"/>
      <c r="Z491" s="635"/>
      <c r="AA491" s="636"/>
      <c r="AG491" s="488"/>
      <c r="AH491" s="488"/>
      <c r="AI491" s="488"/>
      <c r="AJ491" s="488"/>
      <c r="AK491" s="488"/>
      <c r="AL491" s="488"/>
      <c r="AM491" s="488"/>
      <c r="AN491" s="488"/>
      <c r="AO491" s="488"/>
      <c r="AP491" s="488"/>
      <c r="AQ491" s="488"/>
      <c r="AR491" s="488"/>
      <c r="AS491" s="488"/>
      <c r="AT491" s="488"/>
      <c r="AU491" s="488"/>
      <c r="AV491" s="488"/>
      <c r="AW491" s="488"/>
      <c r="AX491" s="488"/>
      <c r="AY491" s="488"/>
      <c r="AZ491" s="488"/>
    </row>
    <row r="492" spans="1:52" ht="19.5" customHeight="1" x14ac:dyDescent="0.4">
      <c r="A492" s="634"/>
      <c r="B492" s="635"/>
      <c r="C492" s="635"/>
      <c r="D492" s="635"/>
      <c r="E492" s="635"/>
      <c r="F492" s="635"/>
      <c r="G492" s="635"/>
      <c r="H492" s="635"/>
      <c r="I492" s="635"/>
      <c r="J492" s="635"/>
      <c r="K492" s="635"/>
      <c r="L492" s="635"/>
      <c r="M492" s="635"/>
      <c r="N492" s="635"/>
      <c r="O492" s="635"/>
      <c r="P492" s="635"/>
      <c r="Q492" s="635"/>
      <c r="R492" s="635"/>
      <c r="S492" s="635"/>
      <c r="T492" s="635"/>
      <c r="U492" s="635"/>
      <c r="V492" s="635"/>
      <c r="W492" s="635"/>
      <c r="X492" s="635"/>
      <c r="Y492" s="635"/>
      <c r="Z492" s="635"/>
      <c r="AA492" s="636"/>
      <c r="AE492" s="488"/>
      <c r="AF492" s="488"/>
      <c r="AG492" s="488"/>
      <c r="AH492" s="488"/>
      <c r="AI492" s="488"/>
      <c r="AJ492" s="488"/>
      <c r="AK492" s="488"/>
      <c r="AL492" s="488"/>
      <c r="AM492" s="488"/>
      <c r="AN492" s="488"/>
      <c r="AO492" s="488"/>
      <c r="AP492" s="488"/>
      <c r="AQ492" s="488"/>
      <c r="AR492" s="488"/>
      <c r="AS492" s="488"/>
      <c r="AT492" s="488"/>
      <c r="AU492" s="488"/>
      <c r="AV492" s="488"/>
      <c r="AW492" s="488"/>
      <c r="AX492" s="488"/>
      <c r="AY492" s="488"/>
      <c r="AZ492" s="488"/>
    </row>
    <row r="493" spans="1:52" ht="19.5" customHeight="1" x14ac:dyDescent="0.4">
      <c r="A493" s="637"/>
      <c r="B493" s="638"/>
      <c r="C493" s="638"/>
      <c r="D493" s="638"/>
      <c r="E493" s="638"/>
      <c r="F493" s="638"/>
      <c r="G493" s="638"/>
      <c r="H493" s="638"/>
      <c r="I493" s="638"/>
      <c r="J493" s="638"/>
      <c r="K493" s="638"/>
      <c r="L493" s="638"/>
      <c r="M493" s="638"/>
      <c r="N493" s="638"/>
      <c r="O493" s="638"/>
      <c r="P493" s="638"/>
      <c r="Q493" s="638"/>
      <c r="R493" s="638"/>
      <c r="S493" s="638"/>
      <c r="T493" s="638"/>
      <c r="U493" s="638"/>
      <c r="V493" s="638"/>
      <c r="W493" s="638"/>
      <c r="X493" s="638"/>
      <c r="Y493" s="638"/>
      <c r="Z493" s="638"/>
      <c r="AA493" s="639"/>
      <c r="AE493" s="488"/>
      <c r="AF493" s="488"/>
      <c r="AG493" s="488"/>
      <c r="AH493" s="488"/>
      <c r="AI493" s="488"/>
      <c r="AJ493" s="488"/>
      <c r="AK493" s="488"/>
      <c r="AL493" s="488"/>
      <c r="AM493" s="488"/>
      <c r="AN493" s="488"/>
      <c r="AO493" s="488"/>
      <c r="AP493" s="488"/>
      <c r="AQ493" s="488"/>
      <c r="AR493" s="488"/>
      <c r="AS493" s="488"/>
      <c r="AT493" s="488"/>
      <c r="AU493" s="488"/>
      <c r="AV493" s="488"/>
      <c r="AW493" s="488"/>
      <c r="AX493" s="488"/>
      <c r="AY493" s="488"/>
      <c r="AZ493" s="488"/>
    </row>
    <row r="494" spans="1:52" ht="19.5" customHeight="1" thickBot="1" x14ac:dyDescent="0.45">
      <c r="A494" s="491"/>
      <c r="B494" s="491"/>
      <c r="C494" s="502"/>
      <c r="D494" s="502"/>
      <c r="E494" s="502"/>
      <c r="F494" s="502"/>
      <c r="G494" s="502"/>
      <c r="H494" s="502"/>
      <c r="I494" s="502"/>
      <c r="J494" s="502"/>
      <c r="K494" s="502"/>
      <c r="L494" s="502"/>
      <c r="M494" s="502"/>
      <c r="N494" s="502"/>
      <c r="O494" s="502"/>
      <c r="P494" s="502"/>
      <c r="Q494" s="502"/>
      <c r="R494" s="502"/>
      <c r="S494" s="502"/>
      <c r="T494" s="502"/>
      <c r="U494" s="502"/>
      <c r="V494" s="502"/>
      <c r="W494" s="502"/>
      <c r="X494" s="502"/>
      <c r="Y494" s="493"/>
      <c r="Z494" s="493"/>
      <c r="AA494" s="493"/>
      <c r="AE494" s="488"/>
      <c r="AF494" s="488"/>
      <c r="AG494" s="488"/>
      <c r="AH494" s="488"/>
      <c r="AI494" s="488"/>
      <c r="AJ494" s="488"/>
      <c r="AK494" s="488"/>
      <c r="AL494" s="488"/>
      <c r="AM494" s="488"/>
      <c r="AN494" s="488"/>
      <c r="AO494" s="488"/>
      <c r="AP494" s="488"/>
      <c r="AQ494" s="488"/>
      <c r="AR494" s="488"/>
      <c r="AS494" s="488"/>
      <c r="AT494" s="488"/>
      <c r="AU494" s="488"/>
      <c r="AV494" s="488"/>
      <c r="AW494" s="488"/>
      <c r="AX494" s="488"/>
      <c r="AY494" s="488"/>
      <c r="AZ494" s="488"/>
    </row>
    <row r="495" spans="1:52" ht="19.5" customHeight="1" thickTop="1" x14ac:dyDescent="0.4">
      <c r="A495" s="640" t="s">
        <v>222</v>
      </c>
      <c r="B495" s="641"/>
      <c r="C495" s="641"/>
      <c r="D495" s="641"/>
      <c r="E495" s="641"/>
      <c r="F495" s="641"/>
      <c r="G495" s="641"/>
      <c r="H495" s="641"/>
      <c r="I495" s="641"/>
      <c r="J495" s="641"/>
      <c r="K495" s="641"/>
      <c r="L495" s="641"/>
      <c r="M495" s="641"/>
      <c r="N495" s="641"/>
      <c r="O495" s="641"/>
      <c r="P495" s="641"/>
      <c r="Q495" s="641"/>
      <c r="R495" s="641"/>
      <c r="S495" s="641"/>
      <c r="T495" s="641"/>
      <c r="U495" s="641"/>
      <c r="V495" s="641"/>
      <c r="W495" s="641"/>
      <c r="X495" s="641"/>
      <c r="Y495" s="641"/>
      <c r="Z495" s="641"/>
      <c r="AA495" s="642"/>
      <c r="AE495" s="488"/>
      <c r="AF495" s="488"/>
      <c r="AG495" s="488"/>
      <c r="AH495" s="488"/>
      <c r="AI495" s="488"/>
      <c r="AJ495" s="488"/>
      <c r="AK495" s="488"/>
      <c r="AL495" s="488"/>
      <c r="AM495" s="488"/>
      <c r="AN495" s="488"/>
      <c r="AO495" s="488"/>
      <c r="AP495" s="488"/>
      <c r="AQ495" s="488"/>
      <c r="AR495" s="488"/>
      <c r="AS495" s="488"/>
      <c r="AT495" s="488"/>
      <c r="AU495" s="488"/>
      <c r="AV495" s="488"/>
      <c r="AW495" s="488"/>
      <c r="AX495" s="488"/>
      <c r="AY495" s="488"/>
      <c r="AZ495" s="488"/>
    </row>
    <row r="496" spans="1:52" ht="19.5" customHeight="1" x14ac:dyDescent="0.4">
      <c r="A496" s="520" t="s">
        <v>219</v>
      </c>
      <c r="B496" s="645" t="s">
        <v>221</v>
      </c>
      <c r="C496" s="645"/>
      <c r="D496" s="645"/>
      <c r="E496" s="645"/>
      <c r="F496" s="645"/>
      <c r="G496" s="645"/>
      <c r="H496" s="645"/>
      <c r="I496" s="645"/>
      <c r="J496" s="645"/>
      <c r="K496" s="645"/>
      <c r="L496" s="645"/>
      <c r="M496" s="645"/>
      <c r="N496" s="645"/>
      <c r="O496" s="645"/>
      <c r="P496" s="645"/>
      <c r="Q496" s="645"/>
      <c r="R496" s="645"/>
      <c r="S496" s="645"/>
      <c r="T496" s="645"/>
      <c r="U496" s="645"/>
      <c r="V496" s="645"/>
      <c r="W496" s="645"/>
      <c r="X496" s="645"/>
      <c r="Y496" s="645"/>
      <c r="Z496" s="645"/>
      <c r="AA496" s="651"/>
      <c r="AE496" s="488"/>
      <c r="AF496" s="488"/>
      <c r="AG496" s="488"/>
      <c r="AH496" s="488"/>
      <c r="AI496" s="488"/>
      <c r="AJ496" s="488"/>
      <c r="AK496" s="488"/>
      <c r="AL496" s="488"/>
      <c r="AM496" s="488"/>
      <c r="AN496" s="488"/>
      <c r="AO496" s="488"/>
      <c r="AP496" s="488"/>
      <c r="AQ496" s="488"/>
      <c r="AR496" s="488"/>
      <c r="AS496" s="488"/>
      <c r="AT496" s="488"/>
      <c r="AU496" s="488"/>
      <c r="AV496" s="488"/>
      <c r="AW496" s="488"/>
      <c r="AX496" s="488"/>
      <c r="AY496" s="488"/>
      <c r="AZ496" s="488"/>
    </row>
    <row r="497" spans="1:52" ht="19.5" customHeight="1" x14ac:dyDescent="0.4">
      <c r="A497" s="520"/>
      <c r="B497" s="645"/>
      <c r="C497" s="645"/>
      <c r="D497" s="645"/>
      <c r="E497" s="645"/>
      <c r="F497" s="645"/>
      <c r="G497" s="645"/>
      <c r="H497" s="645"/>
      <c r="I497" s="645"/>
      <c r="J497" s="645"/>
      <c r="K497" s="645"/>
      <c r="L497" s="645"/>
      <c r="M497" s="645"/>
      <c r="N497" s="645"/>
      <c r="O497" s="645"/>
      <c r="P497" s="645"/>
      <c r="Q497" s="645"/>
      <c r="R497" s="645"/>
      <c r="S497" s="645"/>
      <c r="T497" s="645"/>
      <c r="U497" s="645"/>
      <c r="V497" s="645"/>
      <c r="W497" s="645"/>
      <c r="X497" s="645"/>
      <c r="Y497" s="645"/>
      <c r="Z497" s="645"/>
      <c r="AA497" s="651"/>
      <c r="AE497" s="488"/>
      <c r="AF497" s="488"/>
      <c r="AG497" s="488"/>
      <c r="AH497" s="488"/>
      <c r="AI497" s="488"/>
      <c r="AJ497" s="488"/>
      <c r="AK497" s="488"/>
      <c r="AL497" s="488"/>
      <c r="AM497" s="488"/>
      <c r="AN497" s="488"/>
      <c r="AO497" s="488"/>
      <c r="AP497" s="488"/>
      <c r="AQ497" s="488"/>
      <c r="AR497" s="488"/>
      <c r="AS497" s="488"/>
      <c r="AT497" s="488"/>
      <c r="AU497" s="488"/>
      <c r="AV497" s="488"/>
      <c r="AW497" s="488"/>
      <c r="AX497" s="488"/>
      <c r="AY497" s="488"/>
      <c r="AZ497" s="488"/>
    </row>
    <row r="498" spans="1:52" ht="19.5" customHeight="1" x14ac:dyDescent="0.4">
      <c r="A498" s="520" t="s">
        <v>219</v>
      </c>
      <c r="B498" s="643" t="s">
        <v>220</v>
      </c>
      <c r="C498" s="643"/>
      <c r="D498" s="643"/>
      <c r="E498" s="643"/>
      <c r="F498" s="643"/>
      <c r="G498" s="643"/>
      <c r="H498" s="643"/>
      <c r="I498" s="643"/>
      <c r="J498" s="643"/>
      <c r="K498" s="643"/>
      <c r="L498" s="643"/>
      <c r="M498" s="643"/>
      <c r="N498" s="643"/>
      <c r="O498" s="643"/>
      <c r="P498" s="643"/>
      <c r="Q498" s="643"/>
      <c r="R498" s="643"/>
      <c r="S498" s="643"/>
      <c r="T498" s="643"/>
      <c r="U498" s="643"/>
      <c r="V498" s="643"/>
      <c r="W498" s="643"/>
      <c r="X498" s="643"/>
      <c r="Y498" s="643"/>
      <c r="Z498" s="643"/>
      <c r="AA498" s="644"/>
      <c r="AE498" s="488"/>
      <c r="AF498" s="488"/>
      <c r="AG498" s="488"/>
      <c r="AH498" s="488"/>
      <c r="AI498" s="488"/>
      <c r="AJ498" s="488"/>
      <c r="AK498" s="488"/>
      <c r="AL498" s="488"/>
      <c r="AM498" s="488"/>
      <c r="AN498" s="488"/>
      <c r="AO498" s="488"/>
      <c r="AP498" s="488"/>
      <c r="AQ498" s="488"/>
      <c r="AR498" s="488"/>
      <c r="AS498" s="488"/>
      <c r="AT498" s="488"/>
      <c r="AU498" s="488"/>
      <c r="AV498" s="488"/>
      <c r="AW498" s="488"/>
      <c r="AX498" s="488"/>
      <c r="AY498" s="488"/>
      <c r="AZ498" s="488"/>
    </row>
    <row r="499" spans="1:52" s="488" customFormat="1" ht="19.5" customHeight="1" x14ac:dyDescent="0.4">
      <c r="A499" s="520" t="s">
        <v>219</v>
      </c>
      <c r="B499" s="492" t="s">
        <v>218</v>
      </c>
      <c r="C499" s="493"/>
      <c r="D499" s="493"/>
      <c r="E499" s="493"/>
      <c r="F499" s="493"/>
      <c r="G499" s="493"/>
      <c r="H499" s="493"/>
      <c r="I499" s="493"/>
      <c r="J499" s="493"/>
      <c r="K499" s="493"/>
      <c r="L499" s="493"/>
      <c r="M499" s="493"/>
      <c r="N499" s="493"/>
      <c r="O499" s="493"/>
      <c r="P499" s="493"/>
      <c r="Q499" s="493"/>
      <c r="R499" s="493"/>
      <c r="S499" s="493"/>
      <c r="T499" s="493"/>
      <c r="U499" s="493"/>
      <c r="V499" s="493"/>
      <c r="W499" s="493"/>
      <c r="X499" s="493"/>
      <c r="Y499" s="493"/>
      <c r="Z499" s="493"/>
      <c r="AA499" s="521"/>
    </row>
    <row r="500" spans="1:52" s="488" customFormat="1" ht="19.5" customHeight="1" x14ac:dyDescent="0.4">
      <c r="A500" s="522"/>
      <c r="B500" s="493" t="s">
        <v>851</v>
      </c>
      <c r="C500" s="493"/>
      <c r="D500" s="493"/>
      <c r="E500" s="493"/>
      <c r="F500" s="493"/>
      <c r="G500" s="493"/>
      <c r="H500" s="493"/>
      <c r="I500" s="493"/>
      <c r="J500" s="493"/>
      <c r="K500" s="493"/>
      <c r="L500" s="493"/>
      <c r="M500" s="493"/>
      <c r="N500" s="493"/>
      <c r="O500" s="493"/>
      <c r="P500" s="493"/>
      <c r="Q500" s="493"/>
      <c r="R500" s="493"/>
      <c r="S500" s="493"/>
      <c r="T500" s="493"/>
      <c r="U500" s="493"/>
      <c r="V500" s="493"/>
      <c r="W500" s="493"/>
      <c r="X500" s="493"/>
      <c r="Y500" s="493"/>
      <c r="Z500" s="493"/>
      <c r="AA500" s="521"/>
    </row>
    <row r="501" spans="1:52" s="488" customFormat="1" ht="19.5" customHeight="1" x14ac:dyDescent="0.4">
      <c r="A501" s="522"/>
      <c r="B501" s="493" t="s">
        <v>852</v>
      </c>
      <c r="C501" s="493"/>
      <c r="D501" s="493"/>
      <c r="E501" s="493"/>
      <c r="F501" s="493"/>
      <c r="G501" s="493"/>
      <c r="H501" s="493"/>
      <c r="I501" s="493"/>
      <c r="J501" s="493"/>
      <c r="K501" s="493"/>
      <c r="L501" s="493"/>
      <c r="M501" s="493"/>
      <c r="N501" s="493"/>
      <c r="O501" s="493"/>
      <c r="P501" s="493"/>
      <c r="Q501" s="493"/>
      <c r="R501" s="493"/>
      <c r="S501" s="493"/>
      <c r="T501" s="493"/>
      <c r="U501" s="493"/>
      <c r="V501" s="493"/>
      <c r="W501" s="493"/>
      <c r="X501" s="493"/>
      <c r="Y501" s="493"/>
      <c r="Z501" s="493"/>
      <c r="AA501" s="521"/>
    </row>
    <row r="502" spans="1:52" s="488" customFormat="1" ht="19.5" customHeight="1" x14ac:dyDescent="0.4">
      <c r="A502" s="523"/>
      <c r="B502" s="493" t="s">
        <v>853</v>
      </c>
      <c r="C502" s="492"/>
      <c r="D502" s="492"/>
      <c r="E502" s="492"/>
      <c r="F502" s="492"/>
      <c r="G502" s="492"/>
      <c r="H502" s="492"/>
      <c r="I502" s="492"/>
      <c r="J502" s="492"/>
      <c r="K502" s="492"/>
      <c r="L502" s="493"/>
      <c r="M502" s="492"/>
      <c r="N502" s="492"/>
      <c r="O502" s="492"/>
      <c r="P502" s="492"/>
      <c r="Q502" s="492"/>
      <c r="R502" s="492"/>
      <c r="S502" s="492"/>
      <c r="T502" s="492"/>
      <c r="U502" s="493"/>
      <c r="V502" s="493"/>
      <c r="W502" s="493"/>
      <c r="X502" s="493"/>
      <c r="Y502" s="493"/>
      <c r="Z502" s="493"/>
      <c r="AA502" s="521"/>
    </row>
    <row r="503" spans="1:52" s="488" customFormat="1" ht="19.5" customHeight="1" x14ac:dyDescent="0.4">
      <c r="A503" s="523"/>
      <c r="B503" s="493" t="s">
        <v>854</v>
      </c>
      <c r="C503" s="492"/>
      <c r="D503" s="492"/>
      <c r="E503" s="492"/>
      <c r="F503" s="492"/>
      <c r="G503" s="492"/>
      <c r="H503" s="492"/>
      <c r="I503" s="492"/>
      <c r="J503" s="492"/>
      <c r="K503" s="492"/>
      <c r="L503" s="492"/>
      <c r="M503" s="492"/>
      <c r="N503" s="492"/>
      <c r="O503" s="492"/>
      <c r="P503" s="492"/>
      <c r="Q503" s="492"/>
      <c r="R503" s="492"/>
      <c r="S503" s="492"/>
      <c r="T503" s="492"/>
      <c r="U503" s="493"/>
      <c r="V503" s="493"/>
      <c r="W503" s="493"/>
      <c r="X503" s="493"/>
      <c r="Y503" s="493"/>
      <c r="Z503" s="493"/>
      <c r="AA503" s="521"/>
    </row>
    <row r="504" spans="1:52" s="488" customFormat="1" ht="19.5" customHeight="1" x14ac:dyDescent="0.4">
      <c r="A504" s="523"/>
      <c r="B504" s="493" t="s">
        <v>855</v>
      </c>
      <c r="C504" s="492"/>
      <c r="D504" s="492"/>
      <c r="E504" s="492"/>
      <c r="F504" s="492"/>
      <c r="G504" s="492"/>
      <c r="H504" s="492"/>
      <c r="I504" s="492"/>
      <c r="J504" s="492"/>
      <c r="K504" s="492"/>
      <c r="L504" s="492"/>
      <c r="M504" s="492"/>
      <c r="N504" s="492"/>
      <c r="O504" s="492"/>
      <c r="P504" s="492"/>
      <c r="Q504" s="492"/>
      <c r="R504" s="492"/>
      <c r="S504" s="492"/>
      <c r="T504" s="492"/>
      <c r="U504" s="493"/>
      <c r="V504" s="493"/>
      <c r="W504" s="493"/>
      <c r="X504" s="493"/>
      <c r="Y504" s="493"/>
      <c r="Z504" s="493"/>
      <c r="AA504" s="521"/>
    </row>
    <row r="505" spans="1:52" s="488" customFormat="1" ht="19.5" customHeight="1" thickBot="1" x14ac:dyDescent="0.45">
      <c r="A505" s="627" t="s">
        <v>859</v>
      </c>
      <c r="B505" s="628"/>
      <c r="C505" s="628"/>
      <c r="D505" s="628"/>
      <c r="E505" s="628"/>
      <c r="F505" s="628"/>
      <c r="G505" s="628"/>
      <c r="H505" s="628"/>
      <c r="I505" s="628"/>
      <c r="J505" s="628"/>
      <c r="K505" s="628"/>
      <c r="L505" s="628"/>
      <c r="M505" s="628"/>
      <c r="N505" s="628"/>
      <c r="O505" s="628"/>
      <c r="P505" s="628"/>
      <c r="Q505" s="628"/>
      <c r="R505" s="628"/>
      <c r="S505" s="628"/>
      <c r="T505" s="628"/>
      <c r="U505" s="628"/>
      <c r="V505" s="628"/>
      <c r="W505" s="628"/>
      <c r="X505" s="628"/>
      <c r="Y505" s="628"/>
      <c r="Z505" s="628"/>
      <c r="AA505" s="629"/>
    </row>
    <row r="506" spans="1:52" s="488" customFormat="1" ht="19.5" customHeight="1" thickTop="1" x14ac:dyDescent="0.4">
      <c r="A506" s="492"/>
      <c r="B506" s="492"/>
      <c r="C506" s="492"/>
      <c r="D506" s="492"/>
      <c r="E506" s="492"/>
      <c r="F506" s="492"/>
      <c r="G506" s="492"/>
      <c r="H506" s="492"/>
      <c r="I506" s="493"/>
      <c r="J506" s="493"/>
      <c r="K506" s="493"/>
      <c r="L506" s="493"/>
      <c r="M506" s="493"/>
      <c r="N506" s="493"/>
      <c r="O506" s="493"/>
      <c r="P506" s="493"/>
      <c r="Q506" s="493"/>
      <c r="R506" s="493"/>
      <c r="S506" s="493"/>
      <c r="T506" s="493"/>
      <c r="U506" s="493"/>
      <c r="V506" s="493"/>
      <c r="W506" s="493"/>
      <c r="X506" s="493"/>
      <c r="Y506" s="493"/>
      <c r="Z506" s="493"/>
      <c r="AA506" s="493"/>
    </row>
    <row r="507" spans="1:52" s="488" customFormat="1" ht="19.5" customHeight="1" x14ac:dyDescent="0.4">
      <c r="A507" s="492"/>
      <c r="B507" s="492"/>
      <c r="C507" s="492"/>
      <c r="D507" s="492"/>
      <c r="E507" s="492"/>
      <c r="F507" s="492"/>
      <c r="G507" s="492"/>
      <c r="H507" s="492"/>
      <c r="I507" s="493"/>
      <c r="J507" s="493"/>
      <c r="K507" s="493"/>
      <c r="L507" s="493"/>
      <c r="M507" s="493"/>
      <c r="N507" s="493"/>
      <c r="O507" s="493"/>
      <c r="P507" s="493"/>
      <c r="Q507" s="493"/>
      <c r="R507" s="493"/>
      <c r="S507" s="493"/>
      <c r="T507" s="493"/>
      <c r="U507" s="493"/>
      <c r="V507" s="493"/>
      <c r="W507" s="493"/>
      <c r="X507" s="493"/>
      <c r="Y507" s="493"/>
      <c r="Z507" s="493"/>
      <c r="AA507" s="493"/>
    </row>
    <row r="508" spans="1:52" s="488" customFormat="1" ht="19.5" customHeight="1" x14ac:dyDescent="0.4">
      <c r="A508" s="492"/>
      <c r="B508" s="492"/>
      <c r="C508" s="492"/>
      <c r="D508" s="492"/>
      <c r="E508" s="492"/>
      <c r="F508" s="492"/>
      <c r="G508" s="492"/>
      <c r="H508" s="492"/>
      <c r="I508" s="493"/>
      <c r="J508" s="493"/>
      <c r="K508" s="493"/>
      <c r="L508" s="493"/>
      <c r="M508" s="493"/>
      <c r="N508" s="493"/>
      <c r="O508" s="493"/>
      <c r="P508" s="493"/>
      <c r="Q508" s="493"/>
      <c r="R508" s="493"/>
      <c r="S508" s="493"/>
      <c r="T508" s="493"/>
      <c r="U508" s="493"/>
      <c r="V508" s="493"/>
      <c r="W508" s="493"/>
      <c r="X508" s="493"/>
      <c r="Y508" s="493"/>
      <c r="Z508" s="493"/>
      <c r="AA508" s="493"/>
    </row>
    <row r="509" spans="1:52" s="488" customFormat="1" ht="19.5" customHeight="1" x14ac:dyDescent="0.4">
      <c r="A509" s="492"/>
      <c r="B509" s="492"/>
      <c r="C509" s="492"/>
      <c r="D509" s="492"/>
      <c r="E509" s="492"/>
      <c r="F509" s="492"/>
      <c r="G509" s="492"/>
      <c r="H509" s="492"/>
      <c r="I509" s="493"/>
      <c r="J509" s="493"/>
      <c r="K509" s="493"/>
      <c r="L509" s="493"/>
      <c r="M509" s="493"/>
      <c r="N509" s="493"/>
      <c r="O509" s="493"/>
      <c r="P509" s="493"/>
      <c r="Q509" s="493"/>
      <c r="R509" s="493"/>
      <c r="S509" s="493"/>
      <c r="T509" s="493"/>
      <c r="U509" s="493"/>
      <c r="V509" s="493"/>
      <c r="W509" s="493"/>
      <c r="X509" s="493"/>
      <c r="Y509" s="493"/>
      <c r="Z509" s="493"/>
      <c r="AA509" s="493"/>
    </row>
    <row r="510" spans="1:52" s="488" customFormat="1" ht="19.5" customHeight="1" x14ac:dyDescent="0.4">
      <c r="A510" s="492"/>
      <c r="B510" s="492"/>
      <c r="C510" s="492"/>
      <c r="D510" s="492"/>
      <c r="E510" s="492"/>
      <c r="F510" s="492"/>
      <c r="G510" s="492"/>
      <c r="H510" s="492"/>
      <c r="I510" s="493"/>
      <c r="J510" s="493"/>
      <c r="K510" s="493"/>
      <c r="L510" s="493"/>
      <c r="M510" s="493"/>
      <c r="N510" s="493"/>
      <c r="O510" s="493"/>
      <c r="P510" s="493"/>
      <c r="Q510" s="493"/>
      <c r="R510" s="493"/>
      <c r="S510" s="493"/>
      <c r="T510" s="493"/>
      <c r="U510" s="493"/>
      <c r="V510" s="493"/>
      <c r="W510" s="493"/>
      <c r="X510" s="493"/>
      <c r="Y510" s="493"/>
      <c r="Z510" s="493"/>
      <c r="AA510" s="493"/>
    </row>
    <row r="511" spans="1:52" s="488" customFormat="1" ht="19.5" customHeight="1" x14ac:dyDescent="0.4">
      <c r="A511" s="489"/>
      <c r="B511" s="489"/>
      <c r="C511" s="489"/>
      <c r="D511" s="492"/>
      <c r="E511" s="492"/>
      <c r="F511" s="492"/>
      <c r="G511" s="492"/>
      <c r="H511" s="492"/>
      <c r="I511" s="493"/>
      <c r="J511" s="493"/>
      <c r="K511" s="493"/>
      <c r="L511" s="493"/>
      <c r="M511" s="493"/>
      <c r="N511" s="493"/>
      <c r="O511" s="493"/>
      <c r="P511" s="493"/>
      <c r="Q511" s="493"/>
      <c r="R511" s="493"/>
      <c r="S511" s="493"/>
      <c r="T511" s="493"/>
      <c r="U511" s="493"/>
      <c r="V511" s="493"/>
      <c r="W511" s="493"/>
      <c r="X511" s="493"/>
      <c r="Y511" s="493"/>
      <c r="Z511" s="493"/>
      <c r="AA511" s="493"/>
    </row>
    <row r="512" spans="1:52" s="488" customFormat="1" ht="19.5" customHeight="1" x14ac:dyDescent="0.4">
      <c r="A512" s="492"/>
      <c r="B512" s="492"/>
      <c r="C512" s="492"/>
      <c r="D512" s="492"/>
      <c r="E512" s="492"/>
      <c r="F512" s="492"/>
      <c r="G512" s="492"/>
      <c r="H512" s="492"/>
      <c r="I512" s="493"/>
      <c r="J512" s="493"/>
      <c r="K512" s="493"/>
      <c r="L512" s="493"/>
      <c r="M512" s="493"/>
      <c r="N512" s="493"/>
      <c r="O512" s="493"/>
      <c r="P512" s="493"/>
      <c r="Q512" s="493"/>
      <c r="R512" s="493"/>
      <c r="S512" s="493"/>
      <c r="T512" s="493"/>
      <c r="U512" s="493"/>
      <c r="V512" s="493"/>
      <c r="W512" s="493"/>
      <c r="X512" s="493"/>
      <c r="Y512" s="493"/>
      <c r="Z512" s="493"/>
      <c r="AA512" s="493"/>
    </row>
    <row r="513" spans="1:27" s="488" customFormat="1" ht="19.5" customHeight="1" x14ac:dyDescent="0.4">
      <c r="A513" s="492"/>
      <c r="B513" s="492"/>
      <c r="C513" s="492"/>
      <c r="D513" s="492"/>
      <c r="E513" s="492"/>
      <c r="F513" s="492"/>
      <c r="G513" s="492"/>
      <c r="H513" s="492"/>
      <c r="I513" s="493"/>
      <c r="J513" s="493"/>
      <c r="K513" s="493"/>
      <c r="L513" s="493"/>
      <c r="M513" s="493"/>
      <c r="N513" s="493"/>
      <c r="O513" s="493"/>
      <c r="P513" s="493"/>
      <c r="Q513" s="493"/>
      <c r="R513" s="493"/>
      <c r="S513" s="493"/>
      <c r="T513" s="493"/>
      <c r="U513" s="493"/>
      <c r="V513" s="493"/>
      <c r="W513" s="493"/>
      <c r="X513" s="493"/>
      <c r="Y513" s="493"/>
      <c r="Z513" s="493"/>
      <c r="AA513" s="493"/>
    </row>
    <row r="514" spans="1:27" s="488" customFormat="1" ht="19.5" customHeight="1" x14ac:dyDescent="0.4">
      <c r="A514" s="492"/>
      <c r="B514" s="492"/>
      <c r="C514" s="492"/>
      <c r="D514" s="492"/>
      <c r="E514" s="492"/>
      <c r="F514" s="492"/>
      <c r="G514" s="492"/>
      <c r="H514" s="492"/>
      <c r="I514" s="493"/>
      <c r="J514" s="493"/>
      <c r="K514" s="493"/>
      <c r="L514" s="493"/>
      <c r="M514" s="493"/>
      <c r="N514" s="493"/>
      <c r="O514" s="493"/>
      <c r="P514" s="493"/>
      <c r="Q514" s="493"/>
      <c r="R514" s="493"/>
      <c r="S514" s="493"/>
      <c r="T514" s="493"/>
      <c r="U514" s="493"/>
      <c r="V514" s="493"/>
      <c r="W514" s="493"/>
      <c r="X514" s="493"/>
      <c r="Y514" s="493"/>
      <c r="Z514" s="493"/>
      <c r="AA514" s="493"/>
    </row>
    <row r="515" spans="1:27" s="488" customFormat="1" ht="19.5" customHeight="1" x14ac:dyDescent="0.4">
      <c r="A515" s="492"/>
      <c r="B515" s="489"/>
      <c r="C515" s="489"/>
      <c r="D515" s="489"/>
      <c r="E515" s="489"/>
      <c r="F515" s="492"/>
      <c r="G515" s="492"/>
      <c r="H515" s="492"/>
      <c r="I515" s="493"/>
      <c r="J515" s="493"/>
      <c r="K515" s="493"/>
      <c r="L515" s="493"/>
      <c r="M515" s="493"/>
      <c r="N515" s="493"/>
      <c r="O515" s="493"/>
      <c r="P515" s="493"/>
      <c r="Q515" s="493"/>
      <c r="R515" s="493"/>
      <c r="S515" s="493"/>
      <c r="T515" s="493"/>
      <c r="U515" s="493"/>
      <c r="V515" s="493"/>
      <c r="W515" s="493"/>
      <c r="X515" s="493"/>
      <c r="Y515" s="493"/>
      <c r="Z515" s="493"/>
      <c r="AA515" s="493"/>
    </row>
    <row r="516" spans="1:27" s="488" customFormat="1" ht="19.5" customHeight="1" x14ac:dyDescent="0.4">
      <c r="A516" s="492"/>
      <c r="B516" s="489"/>
      <c r="C516" s="489"/>
      <c r="D516" s="489"/>
      <c r="E516" s="489"/>
      <c r="F516" s="492"/>
      <c r="G516" s="492"/>
      <c r="H516" s="492"/>
      <c r="I516" s="493"/>
      <c r="J516" s="493"/>
      <c r="K516" s="493"/>
      <c r="L516" s="493"/>
      <c r="M516" s="493"/>
      <c r="N516" s="493"/>
      <c r="O516" s="493"/>
      <c r="P516" s="493"/>
      <c r="Q516" s="493"/>
      <c r="R516" s="493"/>
      <c r="S516" s="493"/>
      <c r="T516" s="493"/>
      <c r="U516" s="493"/>
      <c r="V516" s="493"/>
      <c r="W516" s="493"/>
      <c r="X516" s="493"/>
      <c r="Y516" s="493"/>
      <c r="Z516" s="493"/>
      <c r="AA516" s="493"/>
    </row>
    <row r="517" spans="1:27" s="488" customFormat="1" ht="19.5" customHeight="1" x14ac:dyDescent="0.4">
      <c r="A517" s="492"/>
      <c r="B517" s="489"/>
      <c r="C517" s="489"/>
      <c r="D517" s="489"/>
      <c r="E517" s="489"/>
      <c r="F517" s="492"/>
      <c r="G517" s="492"/>
      <c r="H517" s="492"/>
      <c r="I517" s="493"/>
      <c r="J517" s="493"/>
      <c r="K517" s="493"/>
      <c r="L517" s="493"/>
      <c r="M517" s="493"/>
      <c r="N517" s="493"/>
      <c r="O517" s="493"/>
      <c r="P517" s="493"/>
      <c r="Q517" s="493"/>
      <c r="R517" s="493"/>
      <c r="S517" s="493"/>
      <c r="T517" s="493"/>
      <c r="U517" s="493"/>
      <c r="V517" s="493"/>
      <c r="W517" s="493"/>
      <c r="X517" s="493"/>
      <c r="Y517" s="493"/>
      <c r="Z517" s="493"/>
      <c r="AA517" s="493"/>
    </row>
    <row r="518" spans="1:27" s="488" customFormat="1" ht="19.5" customHeight="1" x14ac:dyDescent="0.4">
      <c r="A518" s="494"/>
      <c r="B518" s="494"/>
      <c r="C518" s="494"/>
      <c r="D518" s="494"/>
      <c r="E518" s="494"/>
      <c r="F518" s="494"/>
      <c r="G518" s="494"/>
      <c r="H518" s="494"/>
    </row>
    <row r="519" spans="1:27" s="488" customFormat="1" ht="19.5" customHeight="1" x14ac:dyDescent="0.4">
      <c r="A519" s="494"/>
      <c r="B519" s="494"/>
      <c r="C519" s="494"/>
      <c r="D519" s="494"/>
      <c r="E519" s="494"/>
      <c r="F519" s="494"/>
      <c r="G519" s="494"/>
      <c r="H519" s="494"/>
    </row>
    <row r="520" spans="1:27" s="488" customFormat="1" ht="19.5" customHeight="1" x14ac:dyDescent="0.4">
      <c r="A520" s="494"/>
      <c r="B520" s="494"/>
      <c r="C520" s="494"/>
      <c r="D520" s="494"/>
      <c r="E520" s="494"/>
      <c r="F520" s="494"/>
      <c r="G520" s="494"/>
      <c r="H520" s="494"/>
    </row>
    <row r="521" spans="1:27" s="488" customFormat="1" ht="19.5" customHeight="1" x14ac:dyDescent="0.4">
      <c r="A521" s="487"/>
      <c r="B521" s="487"/>
      <c r="C521" s="495"/>
      <c r="D521" s="495"/>
      <c r="F521" s="487"/>
      <c r="G521" s="487"/>
      <c r="H521" s="494"/>
      <c r="V521" s="487"/>
    </row>
    <row r="522" spans="1:27" s="488" customFormat="1" ht="19.5" customHeight="1" x14ac:dyDescent="0.4">
      <c r="A522" s="494"/>
      <c r="B522" s="494"/>
      <c r="C522" s="494"/>
      <c r="D522" s="494"/>
      <c r="F522" s="494"/>
      <c r="G522" s="494"/>
      <c r="H522" s="494"/>
      <c r="V522" s="494"/>
    </row>
    <row r="523" spans="1:27" s="488" customFormat="1" ht="19.5" customHeight="1" x14ac:dyDescent="0.4">
      <c r="A523" s="487"/>
      <c r="B523" s="487"/>
      <c r="C523" s="495"/>
      <c r="D523" s="495"/>
      <c r="F523" s="487"/>
      <c r="G523" s="487"/>
      <c r="H523" s="494"/>
      <c r="V523" s="487"/>
    </row>
    <row r="524" spans="1:27" s="488" customFormat="1" ht="19.5" customHeight="1" x14ac:dyDescent="0.4">
      <c r="A524" s="494"/>
      <c r="B524" s="494"/>
      <c r="C524" s="495"/>
      <c r="D524" s="495"/>
      <c r="F524" s="494"/>
      <c r="G524" s="494"/>
      <c r="H524" s="494"/>
      <c r="V524" s="494"/>
    </row>
    <row r="525" spans="1:27" s="488" customFormat="1" ht="19.5" customHeight="1" x14ac:dyDescent="0.4">
      <c r="A525" s="494"/>
      <c r="B525" s="494"/>
      <c r="C525" s="494"/>
      <c r="D525" s="494"/>
      <c r="F525" s="494"/>
      <c r="G525" s="494"/>
      <c r="H525" s="494"/>
      <c r="V525" s="494"/>
    </row>
    <row r="526" spans="1:27" s="488" customFormat="1" ht="19.5" customHeight="1" x14ac:dyDescent="0.4">
      <c r="A526" s="487"/>
      <c r="B526" s="487"/>
      <c r="C526" s="495"/>
      <c r="D526" s="495"/>
      <c r="F526" s="487"/>
      <c r="G526" s="487"/>
      <c r="H526" s="494"/>
      <c r="V526" s="487"/>
    </row>
    <row r="527" spans="1:27" s="488" customFormat="1" ht="19.5" customHeight="1" x14ac:dyDescent="0.4">
      <c r="A527" s="494"/>
      <c r="B527" s="494"/>
      <c r="C527" s="495"/>
      <c r="D527" s="495"/>
      <c r="F527" s="494"/>
      <c r="G527" s="494"/>
      <c r="H527" s="494"/>
      <c r="V527" s="494"/>
    </row>
    <row r="528" spans="1:27" s="488" customFormat="1" ht="19.5" customHeight="1" x14ac:dyDescent="0.4">
      <c r="A528" s="494"/>
      <c r="B528" s="494"/>
      <c r="C528" s="494"/>
      <c r="D528" s="494"/>
      <c r="F528" s="494"/>
      <c r="G528" s="494"/>
      <c r="H528" s="494"/>
      <c r="V528" s="494"/>
    </row>
    <row r="529" spans="1:24" s="488" customFormat="1" ht="19.5" customHeight="1" x14ac:dyDescent="0.4">
      <c r="A529" s="487"/>
      <c r="B529" s="487"/>
      <c r="C529" s="495"/>
      <c r="D529" s="495"/>
      <c r="F529" s="487"/>
      <c r="G529" s="487"/>
      <c r="H529" s="494"/>
      <c r="V529" s="487"/>
    </row>
    <row r="530" spans="1:24" s="488" customFormat="1" ht="19.5" customHeight="1" x14ac:dyDescent="0.4">
      <c r="A530" s="494"/>
      <c r="B530" s="494"/>
      <c r="C530" s="495"/>
      <c r="D530" s="495"/>
      <c r="E530" s="494"/>
      <c r="F530" s="494"/>
      <c r="G530" s="494"/>
      <c r="H530" s="494"/>
    </row>
    <row r="531" spans="1:24" s="488" customFormat="1" ht="19.5" customHeight="1" x14ac:dyDescent="0.4">
      <c r="A531" s="494"/>
      <c r="B531" s="494"/>
      <c r="C531" s="494"/>
      <c r="D531" s="494"/>
      <c r="E531" s="494"/>
      <c r="F531" s="494"/>
      <c r="G531" s="494"/>
      <c r="H531" s="494"/>
    </row>
    <row r="532" spans="1:24" s="488" customFormat="1" ht="19.5" customHeight="1" x14ac:dyDescent="0.4">
      <c r="A532" s="494"/>
      <c r="B532" s="494"/>
      <c r="C532" s="494"/>
    </row>
    <row r="533" spans="1:24" s="488" customFormat="1" ht="19.5" customHeight="1" x14ac:dyDescent="0.4">
      <c r="A533" s="494"/>
      <c r="B533" s="494"/>
      <c r="C533" s="494"/>
    </row>
    <row r="534" spans="1:24" s="488" customFormat="1" ht="19.5" customHeight="1" x14ac:dyDescent="0.4">
      <c r="A534" s="494"/>
      <c r="B534" s="494"/>
      <c r="C534" s="494"/>
    </row>
    <row r="535" spans="1:24" s="488" customFormat="1" ht="19.5" customHeight="1" x14ac:dyDescent="0.4">
      <c r="A535" s="494"/>
      <c r="B535" s="494"/>
      <c r="C535" s="494"/>
    </row>
    <row r="536" spans="1:24" s="488" customFormat="1" ht="19.5" customHeight="1" x14ac:dyDescent="0.4">
      <c r="A536" s="494"/>
      <c r="B536" s="494"/>
      <c r="C536" s="494"/>
    </row>
    <row r="537" spans="1:24" s="488" customFormat="1" ht="19.5" customHeight="1" x14ac:dyDescent="0.4">
      <c r="A537" s="494"/>
      <c r="B537" s="494"/>
      <c r="C537" s="494"/>
    </row>
    <row r="538" spans="1:24" s="488" customFormat="1" ht="19.5" customHeight="1" x14ac:dyDescent="0.4">
      <c r="A538" s="495"/>
      <c r="B538" s="495"/>
      <c r="X538" s="487"/>
    </row>
    <row r="539" spans="1:24" s="488" customFormat="1" ht="19.5" customHeight="1" x14ac:dyDescent="0.4">
      <c r="A539" s="495"/>
      <c r="B539" s="495"/>
      <c r="C539" s="487"/>
    </row>
    <row r="540" spans="1:24" s="488" customFormat="1" ht="19.5" customHeight="1" x14ac:dyDescent="0.4">
      <c r="A540" s="494"/>
      <c r="B540" s="494"/>
      <c r="C540" s="524"/>
    </row>
    <row r="541" spans="1:24" s="488" customFormat="1" ht="19.5" customHeight="1" x14ac:dyDescent="0.4">
      <c r="A541" s="494"/>
      <c r="B541" s="494"/>
      <c r="C541" s="494"/>
    </row>
    <row r="542" spans="1:24" s="488" customFormat="1" ht="19.5" customHeight="1" x14ac:dyDescent="0.4">
      <c r="A542" s="494"/>
      <c r="B542" s="494"/>
      <c r="C542" s="494"/>
    </row>
    <row r="543" spans="1:24" s="488" customFormat="1" ht="19.5" customHeight="1" x14ac:dyDescent="0.4">
      <c r="A543" s="494"/>
      <c r="B543" s="494"/>
      <c r="C543" s="494"/>
    </row>
    <row r="544" spans="1:24" s="488" customFormat="1" ht="19.5" customHeight="1" x14ac:dyDescent="0.4">
      <c r="A544" s="494"/>
      <c r="B544" s="494"/>
      <c r="C544" s="494"/>
    </row>
    <row r="545" spans="1:52" s="488" customFormat="1" ht="19.5" customHeight="1" x14ac:dyDescent="0.4">
      <c r="A545" s="495"/>
      <c r="B545" s="495"/>
      <c r="C545" s="495"/>
    </row>
    <row r="546" spans="1:52" s="488" customFormat="1" ht="19.5" customHeight="1" x14ac:dyDescent="0.4">
      <c r="A546" s="494"/>
      <c r="B546" s="494"/>
      <c r="C546" s="494"/>
    </row>
    <row r="547" spans="1:52" s="488" customFormat="1" ht="19.5" customHeight="1" x14ac:dyDescent="0.4">
      <c r="A547" s="494"/>
      <c r="B547" s="494"/>
      <c r="C547" s="494"/>
    </row>
    <row r="548" spans="1:52" s="488" customFormat="1" ht="19.5" customHeight="1" x14ac:dyDescent="0.4">
      <c r="A548" s="495"/>
      <c r="B548" s="495"/>
      <c r="C548" s="495"/>
    </row>
    <row r="549" spans="1:52" s="488" customFormat="1" ht="19.5" customHeight="1" x14ac:dyDescent="0.4">
      <c r="A549" s="495"/>
      <c r="B549" s="495"/>
      <c r="C549" s="495"/>
    </row>
    <row r="550" spans="1:52" s="488" customFormat="1" ht="19.5" customHeight="1" x14ac:dyDescent="0.4">
      <c r="A550" s="495"/>
      <c r="B550" s="495"/>
      <c r="C550" s="495"/>
    </row>
    <row r="551" spans="1:52" s="488" customFormat="1" ht="19.5" customHeight="1" x14ac:dyDescent="0.4">
      <c r="A551" s="495"/>
      <c r="B551" s="495"/>
      <c r="C551" s="495"/>
    </row>
    <row r="552" spans="1:52" s="488" customFormat="1" ht="19.5" customHeight="1" x14ac:dyDescent="0.4">
      <c r="A552" s="495"/>
      <c r="B552" s="495"/>
      <c r="C552" s="495"/>
    </row>
    <row r="553" spans="1:52" s="488" customFormat="1" ht="19.5" customHeight="1" x14ac:dyDescent="0.4">
      <c r="A553" s="495"/>
      <c r="B553" s="495"/>
      <c r="C553" s="495"/>
    </row>
    <row r="554" spans="1:52" s="488" customFormat="1" ht="19.5" customHeight="1" x14ac:dyDescent="0.4">
      <c r="A554" s="495"/>
      <c r="B554" s="495"/>
      <c r="C554" s="495"/>
      <c r="AE554" s="474"/>
      <c r="AF554" s="474"/>
      <c r="AG554" s="474"/>
      <c r="AH554" s="474"/>
      <c r="AI554" s="474"/>
      <c r="AJ554" s="474"/>
      <c r="AK554" s="474"/>
      <c r="AL554" s="474"/>
      <c r="AM554" s="474"/>
      <c r="AN554" s="474"/>
      <c r="AO554" s="474"/>
      <c r="AP554" s="474"/>
      <c r="AQ554" s="474"/>
      <c r="AR554" s="474"/>
      <c r="AS554" s="474"/>
      <c r="AT554" s="474"/>
      <c r="AU554" s="474"/>
      <c r="AV554" s="474"/>
      <c r="AW554" s="474"/>
      <c r="AX554" s="474"/>
      <c r="AY554" s="474"/>
      <c r="AZ554" s="474"/>
    </row>
    <row r="555" spans="1:52" s="488" customFormat="1" ht="19.5" customHeight="1" x14ac:dyDescent="0.4">
      <c r="A555" s="495"/>
      <c r="B555" s="495"/>
      <c r="C555" s="495"/>
      <c r="AE555" s="474"/>
      <c r="AF555" s="474"/>
      <c r="AG555" s="474"/>
      <c r="AH555" s="474"/>
      <c r="AI555" s="474"/>
      <c r="AJ555" s="474"/>
      <c r="AK555" s="474"/>
      <c r="AL555" s="474"/>
      <c r="AM555" s="474"/>
      <c r="AN555" s="474"/>
      <c r="AO555" s="474"/>
      <c r="AP555" s="474"/>
      <c r="AQ555" s="474"/>
      <c r="AR555" s="474"/>
      <c r="AS555" s="474"/>
      <c r="AT555" s="474"/>
      <c r="AU555" s="474"/>
      <c r="AV555" s="474"/>
      <c r="AW555" s="474"/>
      <c r="AX555" s="474"/>
      <c r="AY555" s="474"/>
      <c r="AZ555" s="474"/>
    </row>
    <row r="556" spans="1:52" s="488" customFormat="1" ht="19.5" customHeight="1" x14ac:dyDescent="0.4">
      <c r="A556" s="495"/>
      <c r="B556" s="495"/>
      <c r="C556" s="495"/>
      <c r="AE556" s="474"/>
      <c r="AF556" s="474"/>
      <c r="AG556" s="474"/>
      <c r="AH556" s="474"/>
      <c r="AI556" s="474"/>
      <c r="AJ556" s="474"/>
      <c r="AK556" s="474"/>
      <c r="AL556" s="474"/>
      <c r="AM556" s="474"/>
      <c r="AN556" s="474"/>
      <c r="AO556" s="474"/>
      <c r="AP556" s="474"/>
      <c r="AQ556" s="474"/>
      <c r="AR556" s="474"/>
      <c r="AS556" s="474"/>
      <c r="AT556" s="474"/>
      <c r="AU556" s="474"/>
      <c r="AV556" s="474"/>
      <c r="AW556" s="474"/>
      <c r="AX556" s="474"/>
      <c r="AY556" s="474"/>
      <c r="AZ556" s="474"/>
    </row>
    <row r="557" spans="1:52" s="488" customFormat="1" ht="19.5" customHeight="1" x14ac:dyDescent="0.4">
      <c r="A557" s="495"/>
      <c r="B557" s="495"/>
      <c r="C557" s="495"/>
      <c r="AE557" s="474"/>
      <c r="AF557" s="474"/>
      <c r="AG557" s="474"/>
      <c r="AH557" s="474"/>
      <c r="AI557" s="474"/>
      <c r="AJ557" s="474"/>
      <c r="AK557" s="474"/>
      <c r="AL557" s="474"/>
      <c r="AM557" s="474"/>
      <c r="AN557" s="474"/>
      <c r="AO557" s="474"/>
      <c r="AP557" s="474"/>
      <c r="AQ557" s="474"/>
      <c r="AR557" s="474"/>
      <c r="AS557" s="474"/>
      <c r="AT557" s="474"/>
      <c r="AU557" s="474"/>
      <c r="AV557" s="474"/>
      <c r="AW557" s="474"/>
      <c r="AX557" s="474"/>
      <c r="AY557" s="474"/>
      <c r="AZ557" s="474"/>
    </row>
    <row r="558" spans="1:52" s="488" customFormat="1" ht="19.5" customHeight="1" x14ac:dyDescent="0.4">
      <c r="A558" s="495"/>
      <c r="B558" s="495"/>
      <c r="C558" s="495"/>
      <c r="AE558" s="474"/>
      <c r="AF558" s="474"/>
      <c r="AG558" s="474"/>
      <c r="AH558" s="474"/>
      <c r="AI558" s="474"/>
      <c r="AJ558" s="474"/>
      <c r="AK558" s="474"/>
      <c r="AL558" s="474"/>
      <c r="AM558" s="474"/>
      <c r="AN558" s="474"/>
      <c r="AO558" s="474"/>
      <c r="AP558" s="474"/>
      <c r="AQ558" s="474"/>
      <c r="AR558" s="474"/>
      <c r="AS558" s="474"/>
      <c r="AT558" s="474"/>
      <c r="AU558" s="474"/>
      <c r="AV558" s="474"/>
      <c r="AW558" s="474"/>
      <c r="AX558" s="474"/>
      <c r="AY558" s="474"/>
      <c r="AZ558" s="474"/>
    </row>
    <row r="559" spans="1:52" s="488" customFormat="1" ht="19.5" customHeight="1" x14ac:dyDescent="0.4">
      <c r="A559" s="495"/>
      <c r="B559" s="495"/>
      <c r="C559" s="495"/>
      <c r="AE559" s="474"/>
      <c r="AF559" s="474"/>
      <c r="AG559" s="474"/>
      <c r="AH559" s="474"/>
      <c r="AI559" s="474"/>
      <c r="AJ559" s="474"/>
      <c r="AK559" s="474"/>
      <c r="AL559" s="474"/>
      <c r="AM559" s="474"/>
      <c r="AN559" s="474"/>
      <c r="AO559" s="474"/>
      <c r="AP559" s="474"/>
      <c r="AQ559" s="474"/>
      <c r="AR559" s="474"/>
      <c r="AS559" s="474"/>
      <c r="AT559" s="474"/>
      <c r="AU559" s="474"/>
      <c r="AV559" s="474"/>
      <c r="AW559" s="474"/>
      <c r="AX559" s="474"/>
      <c r="AY559" s="474"/>
      <c r="AZ559" s="474"/>
    </row>
    <row r="560" spans="1:52" s="488" customFormat="1" ht="19.5" customHeight="1" x14ac:dyDescent="0.4">
      <c r="A560" s="495"/>
      <c r="B560" s="495"/>
      <c r="C560" s="495"/>
      <c r="Y560" s="474"/>
      <c r="Z560" s="474"/>
      <c r="AA560" s="474"/>
      <c r="AE560" s="474"/>
      <c r="AF560" s="474"/>
      <c r="AG560" s="474"/>
      <c r="AH560" s="474"/>
      <c r="AI560" s="474"/>
      <c r="AJ560" s="474"/>
      <c r="AK560" s="474"/>
      <c r="AL560" s="474"/>
      <c r="AM560" s="474"/>
      <c r="AN560" s="474"/>
      <c r="AO560" s="474"/>
      <c r="AP560" s="474"/>
      <c r="AQ560" s="474"/>
      <c r="AR560" s="474"/>
      <c r="AS560" s="474"/>
      <c r="AT560" s="474"/>
      <c r="AU560" s="474"/>
      <c r="AV560" s="474"/>
      <c r="AW560" s="474"/>
      <c r="AX560" s="474"/>
      <c r="AY560" s="474"/>
      <c r="AZ560" s="474"/>
    </row>
    <row r="561" spans="1:52" s="488" customFormat="1" ht="19.5" customHeight="1" x14ac:dyDescent="0.4">
      <c r="A561" s="495"/>
      <c r="B561" s="495"/>
      <c r="C561" s="495"/>
      <c r="Y561" s="474"/>
      <c r="Z561" s="474"/>
      <c r="AA561" s="474"/>
      <c r="AE561" s="474"/>
      <c r="AF561" s="474"/>
      <c r="AG561" s="474"/>
      <c r="AH561" s="474"/>
      <c r="AI561" s="474"/>
      <c r="AJ561" s="474"/>
      <c r="AK561" s="474"/>
      <c r="AL561" s="474"/>
      <c r="AM561" s="474"/>
      <c r="AN561" s="474"/>
      <c r="AO561" s="474"/>
      <c r="AP561" s="474"/>
      <c r="AQ561" s="474"/>
      <c r="AR561" s="474"/>
      <c r="AS561" s="474"/>
      <c r="AT561" s="474"/>
      <c r="AU561" s="474"/>
      <c r="AV561" s="474"/>
      <c r="AW561" s="474"/>
      <c r="AX561" s="474"/>
      <c r="AY561" s="474"/>
      <c r="AZ561" s="474"/>
    </row>
    <row r="562" spans="1:52" s="488" customFormat="1" ht="19.5" customHeight="1" x14ac:dyDescent="0.4">
      <c r="A562" s="525"/>
      <c r="B562" s="525"/>
      <c r="C562" s="525"/>
      <c r="D562" s="474"/>
      <c r="E562" s="474"/>
      <c r="F562" s="474"/>
      <c r="G562" s="474"/>
      <c r="H562" s="474"/>
      <c r="I562" s="474"/>
      <c r="J562" s="474"/>
      <c r="K562" s="474"/>
      <c r="L562" s="474"/>
      <c r="M562" s="474"/>
      <c r="N562" s="474"/>
      <c r="O562" s="474"/>
      <c r="P562" s="474"/>
      <c r="Q562" s="474"/>
      <c r="R562" s="474"/>
      <c r="S562" s="474"/>
      <c r="T562" s="474"/>
      <c r="U562" s="474"/>
      <c r="V562" s="474"/>
      <c r="W562" s="474"/>
      <c r="X562" s="474"/>
      <c r="Y562" s="474"/>
      <c r="Z562" s="474"/>
      <c r="AA562" s="474"/>
      <c r="AE562" s="474"/>
      <c r="AF562" s="474"/>
      <c r="AG562" s="474"/>
      <c r="AH562" s="474"/>
      <c r="AI562" s="474"/>
      <c r="AJ562" s="474"/>
      <c r="AK562" s="474"/>
      <c r="AL562" s="474"/>
      <c r="AM562" s="474"/>
      <c r="AN562" s="474"/>
      <c r="AO562" s="474"/>
      <c r="AP562" s="474"/>
      <c r="AQ562" s="474"/>
      <c r="AR562" s="474"/>
      <c r="AS562" s="474"/>
      <c r="AT562" s="474"/>
      <c r="AU562" s="474"/>
      <c r="AV562" s="474"/>
      <c r="AW562" s="474"/>
      <c r="AX562" s="474"/>
      <c r="AY562" s="474"/>
      <c r="AZ562" s="474"/>
    </row>
    <row r="563" spans="1:52" s="488" customFormat="1" ht="19.5" customHeight="1" x14ac:dyDescent="0.4">
      <c r="A563" s="525"/>
      <c r="B563" s="525"/>
      <c r="C563" s="525"/>
      <c r="D563" s="474"/>
      <c r="E563" s="474"/>
      <c r="F563" s="474"/>
      <c r="G563" s="474"/>
      <c r="H563" s="474"/>
      <c r="I563" s="474"/>
      <c r="J563" s="474"/>
      <c r="K563" s="474"/>
      <c r="L563" s="474"/>
      <c r="M563" s="474"/>
      <c r="N563" s="474"/>
      <c r="O563" s="474"/>
      <c r="P563" s="474"/>
      <c r="Q563" s="474"/>
      <c r="R563" s="474"/>
      <c r="S563" s="474"/>
      <c r="T563" s="474"/>
      <c r="U563" s="474"/>
      <c r="V563" s="474"/>
      <c r="W563" s="474"/>
      <c r="X563" s="474"/>
      <c r="Y563" s="474"/>
      <c r="Z563" s="474"/>
      <c r="AA563" s="474"/>
      <c r="AE563" s="474"/>
      <c r="AF563" s="474"/>
      <c r="AG563" s="474"/>
      <c r="AH563" s="474"/>
      <c r="AI563" s="474"/>
      <c r="AJ563" s="474"/>
      <c r="AK563" s="474"/>
      <c r="AL563" s="474"/>
      <c r="AM563" s="474"/>
      <c r="AN563" s="474"/>
      <c r="AO563" s="474"/>
      <c r="AP563" s="474"/>
      <c r="AQ563" s="474"/>
      <c r="AR563" s="474"/>
      <c r="AS563" s="474"/>
      <c r="AT563" s="474"/>
      <c r="AU563" s="474"/>
      <c r="AV563" s="474"/>
      <c r="AW563" s="474"/>
      <c r="AX563" s="474"/>
      <c r="AY563" s="474"/>
      <c r="AZ563" s="474"/>
    </row>
    <row r="564" spans="1:52" s="488" customFormat="1" ht="19.5" customHeight="1" x14ac:dyDescent="0.4">
      <c r="A564" s="525"/>
      <c r="B564" s="525"/>
      <c r="C564" s="525"/>
      <c r="D564" s="474"/>
      <c r="E564" s="474"/>
      <c r="F564" s="474"/>
      <c r="G564" s="474"/>
      <c r="H564" s="474"/>
      <c r="I564" s="474"/>
      <c r="J564" s="474"/>
      <c r="K564" s="474"/>
      <c r="L564" s="474"/>
      <c r="M564" s="474"/>
      <c r="N564" s="474"/>
      <c r="O564" s="474"/>
      <c r="P564" s="474"/>
      <c r="Q564" s="474"/>
      <c r="R564" s="474"/>
      <c r="S564" s="474"/>
      <c r="T564" s="474"/>
      <c r="U564" s="474"/>
      <c r="V564" s="474"/>
      <c r="W564" s="474"/>
      <c r="X564" s="474"/>
      <c r="Y564" s="474"/>
      <c r="Z564" s="474"/>
      <c r="AA564" s="474"/>
      <c r="AE564" s="474"/>
      <c r="AF564" s="474"/>
      <c r="AG564" s="474"/>
      <c r="AH564" s="474"/>
      <c r="AI564" s="474"/>
      <c r="AJ564" s="474"/>
      <c r="AK564" s="474"/>
      <c r="AL564" s="474"/>
      <c r="AM564" s="474"/>
      <c r="AN564" s="474"/>
      <c r="AO564" s="474"/>
      <c r="AP564" s="474"/>
      <c r="AQ564" s="474"/>
      <c r="AR564" s="474"/>
      <c r="AS564" s="474"/>
      <c r="AT564" s="474"/>
      <c r="AU564" s="474"/>
      <c r="AV564" s="474"/>
      <c r="AW564" s="474"/>
      <c r="AX564" s="474"/>
      <c r="AY564" s="474"/>
      <c r="AZ564" s="474"/>
    </row>
    <row r="565" spans="1:52" s="488" customFormat="1" ht="19.5" customHeight="1" x14ac:dyDescent="0.4">
      <c r="A565" s="525"/>
      <c r="B565" s="525"/>
      <c r="C565" s="525"/>
      <c r="D565" s="474"/>
      <c r="E565" s="474"/>
      <c r="F565" s="474"/>
      <c r="G565" s="474"/>
      <c r="H565" s="474"/>
      <c r="I565" s="474"/>
      <c r="J565" s="474"/>
      <c r="K565" s="474"/>
      <c r="L565" s="474"/>
      <c r="M565" s="474"/>
      <c r="N565" s="474"/>
      <c r="O565" s="474"/>
      <c r="P565" s="474"/>
      <c r="Q565" s="474"/>
      <c r="R565" s="474"/>
      <c r="S565" s="474"/>
      <c r="T565" s="474"/>
      <c r="U565" s="474"/>
      <c r="V565" s="474"/>
      <c r="W565" s="474"/>
      <c r="X565" s="474"/>
      <c r="Y565" s="474"/>
      <c r="Z565" s="474"/>
      <c r="AA565" s="474"/>
      <c r="AE565" s="474"/>
      <c r="AF565" s="474"/>
      <c r="AG565" s="474"/>
      <c r="AH565" s="474"/>
      <c r="AI565" s="474"/>
      <c r="AJ565" s="474"/>
      <c r="AK565" s="474"/>
      <c r="AL565" s="474"/>
      <c r="AM565" s="474"/>
      <c r="AN565" s="474"/>
      <c r="AO565" s="474"/>
      <c r="AP565" s="474"/>
      <c r="AQ565" s="474"/>
      <c r="AR565" s="474"/>
      <c r="AS565" s="474"/>
      <c r="AT565" s="474"/>
      <c r="AU565" s="474"/>
      <c r="AV565" s="474"/>
      <c r="AW565" s="474"/>
      <c r="AX565" s="474"/>
      <c r="AY565" s="474"/>
      <c r="AZ565" s="474"/>
    </row>
    <row r="566" spans="1:52" s="488" customFormat="1" ht="19.5" customHeight="1" x14ac:dyDescent="0.4">
      <c r="A566" s="525"/>
      <c r="B566" s="525"/>
      <c r="C566" s="525"/>
      <c r="D566" s="474"/>
      <c r="E566" s="474"/>
      <c r="F566" s="474"/>
      <c r="G566" s="474"/>
      <c r="H566" s="474"/>
      <c r="I566" s="474"/>
      <c r="J566" s="474"/>
      <c r="K566" s="474"/>
      <c r="L566" s="474"/>
      <c r="M566" s="474"/>
      <c r="N566" s="474"/>
      <c r="O566" s="474"/>
      <c r="P566" s="474"/>
      <c r="Q566" s="474"/>
      <c r="R566" s="474"/>
      <c r="S566" s="474"/>
      <c r="T566" s="474"/>
      <c r="U566" s="474"/>
      <c r="V566" s="474"/>
      <c r="W566" s="474"/>
      <c r="X566" s="474"/>
      <c r="AA566" s="474"/>
      <c r="AE566" s="474"/>
      <c r="AF566" s="474"/>
      <c r="AG566" s="474"/>
      <c r="AH566" s="474"/>
      <c r="AI566" s="474"/>
      <c r="AJ566" s="474"/>
      <c r="AK566" s="474"/>
      <c r="AL566" s="474"/>
      <c r="AM566" s="474"/>
      <c r="AN566" s="474"/>
      <c r="AO566" s="474"/>
      <c r="AP566" s="474"/>
      <c r="AQ566" s="474"/>
      <c r="AR566" s="474"/>
      <c r="AS566" s="474"/>
      <c r="AT566" s="474"/>
      <c r="AU566" s="474"/>
      <c r="AV566" s="474"/>
      <c r="AW566" s="474"/>
      <c r="AX566" s="474"/>
      <c r="AY566" s="474"/>
      <c r="AZ566" s="474"/>
    </row>
    <row r="567" spans="1:52" s="488" customFormat="1" ht="19.5" customHeight="1" x14ac:dyDescent="0.4">
      <c r="A567" s="525"/>
      <c r="B567" s="525"/>
      <c r="C567" s="525"/>
      <c r="D567" s="474"/>
      <c r="E567" s="474"/>
      <c r="F567" s="474"/>
      <c r="G567" s="474"/>
      <c r="H567" s="474"/>
      <c r="I567" s="474"/>
      <c r="J567" s="474"/>
      <c r="K567" s="474"/>
      <c r="L567" s="474"/>
      <c r="M567" s="474"/>
      <c r="N567" s="474"/>
      <c r="O567" s="474"/>
      <c r="P567" s="474"/>
      <c r="Q567" s="474"/>
      <c r="R567" s="474"/>
      <c r="S567" s="474"/>
      <c r="T567" s="474"/>
      <c r="U567" s="474"/>
      <c r="V567" s="474"/>
      <c r="W567" s="474"/>
      <c r="X567" s="474"/>
      <c r="AA567" s="474"/>
      <c r="AE567" s="474"/>
      <c r="AF567" s="474"/>
      <c r="AG567" s="474"/>
      <c r="AH567" s="474"/>
      <c r="AI567" s="474"/>
      <c r="AJ567" s="474"/>
      <c r="AK567" s="474"/>
      <c r="AL567" s="474"/>
      <c r="AM567" s="474"/>
      <c r="AN567" s="474"/>
      <c r="AO567" s="474"/>
      <c r="AP567" s="474"/>
      <c r="AQ567" s="474"/>
      <c r="AR567" s="474"/>
      <c r="AS567" s="474"/>
      <c r="AT567" s="474"/>
      <c r="AU567" s="474"/>
      <c r="AV567" s="474"/>
      <c r="AW567" s="474"/>
      <c r="AX567" s="474"/>
      <c r="AY567" s="474"/>
      <c r="AZ567" s="474"/>
    </row>
    <row r="568" spans="1:52" s="488" customFormat="1" ht="19.5" customHeight="1" x14ac:dyDescent="0.4">
      <c r="A568" s="495"/>
      <c r="B568" s="495"/>
      <c r="C568" s="495"/>
      <c r="AA568" s="474"/>
      <c r="AE568" s="474"/>
      <c r="AF568" s="474"/>
      <c r="AG568" s="474"/>
      <c r="AH568" s="474"/>
      <c r="AI568" s="474"/>
      <c r="AJ568" s="474"/>
      <c r="AK568" s="474"/>
      <c r="AL568" s="474"/>
      <c r="AM568" s="474"/>
      <c r="AN568" s="474"/>
      <c r="AO568" s="474"/>
      <c r="AP568" s="474"/>
      <c r="AQ568" s="474"/>
      <c r="AR568" s="474"/>
      <c r="AS568" s="474"/>
      <c r="AT568" s="474"/>
      <c r="AU568" s="474"/>
      <c r="AV568" s="474"/>
      <c r="AW568" s="474"/>
      <c r="AX568" s="474"/>
      <c r="AY568" s="474"/>
      <c r="AZ568" s="474"/>
    </row>
    <row r="569" spans="1:52" s="488" customFormat="1" ht="19.5" customHeight="1" x14ac:dyDescent="0.4">
      <c r="A569" s="495"/>
      <c r="B569" s="495"/>
      <c r="C569" s="495"/>
      <c r="AA569" s="474"/>
      <c r="AE569" s="474"/>
      <c r="AF569" s="474"/>
      <c r="AG569" s="474"/>
      <c r="AH569" s="474"/>
      <c r="AI569" s="474"/>
      <c r="AJ569" s="474"/>
      <c r="AK569" s="474"/>
      <c r="AL569" s="474"/>
      <c r="AM569" s="474"/>
      <c r="AN569" s="474"/>
      <c r="AO569" s="474"/>
      <c r="AP569" s="474"/>
      <c r="AQ569" s="474"/>
      <c r="AR569" s="474"/>
      <c r="AS569" s="474"/>
      <c r="AT569" s="474"/>
      <c r="AU569" s="474"/>
      <c r="AV569" s="474"/>
      <c r="AW569" s="474"/>
      <c r="AX569" s="474"/>
      <c r="AY569" s="474"/>
      <c r="AZ569" s="474"/>
    </row>
    <row r="570" spans="1:52" s="488" customFormat="1" ht="19.5" customHeight="1" x14ac:dyDescent="0.4">
      <c r="A570" s="495"/>
      <c r="B570" s="495"/>
      <c r="C570" s="495"/>
      <c r="AA570" s="474"/>
      <c r="AE570" s="474"/>
      <c r="AF570" s="474"/>
      <c r="AG570" s="474"/>
      <c r="AH570" s="474"/>
      <c r="AI570" s="474"/>
      <c r="AJ570" s="474"/>
      <c r="AK570" s="474"/>
      <c r="AL570" s="474"/>
      <c r="AM570" s="474"/>
      <c r="AN570" s="474"/>
      <c r="AO570" s="474"/>
      <c r="AP570" s="474"/>
      <c r="AQ570" s="474"/>
      <c r="AR570" s="474"/>
      <c r="AS570" s="474"/>
      <c r="AT570" s="474"/>
      <c r="AU570" s="474"/>
      <c r="AV570" s="474"/>
      <c r="AW570" s="474"/>
      <c r="AX570" s="474"/>
      <c r="AY570" s="474"/>
      <c r="AZ570" s="474"/>
    </row>
    <row r="571" spans="1:52" s="488" customFormat="1" ht="19.5" customHeight="1" x14ac:dyDescent="0.4">
      <c r="A571" s="495"/>
      <c r="B571" s="495"/>
      <c r="C571" s="495"/>
      <c r="AA571" s="474"/>
      <c r="AE571" s="474"/>
      <c r="AF571" s="474"/>
      <c r="AG571" s="474"/>
      <c r="AH571" s="474"/>
      <c r="AI571" s="474"/>
      <c r="AJ571" s="474"/>
      <c r="AK571" s="474"/>
      <c r="AL571" s="474"/>
      <c r="AM571" s="474"/>
      <c r="AN571" s="474"/>
      <c r="AO571" s="474"/>
      <c r="AP571" s="474"/>
      <c r="AQ571" s="474"/>
      <c r="AR571" s="474"/>
      <c r="AS571" s="474"/>
      <c r="AT571" s="474"/>
      <c r="AU571" s="474"/>
      <c r="AV571" s="474"/>
      <c r="AW571" s="474"/>
      <c r="AX571" s="474"/>
      <c r="AY571" s="474"/>
      <c r="AZ571" s="474"/>
    </row>
    <row r="572" spans="1:52" s="488" customFormat="1" ht="19.5" customHeight="1" x14ac:dyDescent="0.4">
      <c r="A572" s="495"/>
      <c r="B572" s="495"/>
      <c r="C572" s="495"/>
      <c r="AA572" s="474"/>
      <c r="AE572" s="474"/>
      <c r="AF572" s="474"/>
      <c r="AG572" s="474"/>
      <c r="AH572" s="474"/>
      <c r="AI572" s="474"/>
      <c r="AJ572" s="474"/>
      <c r="AK572" s="474"/>
      <c r="AL572" s="474"/>
      <c r="AM572" s="474"/>
      <c r="AN572" s="474"/>
      <c r="AO572" s="474"/>
      <c r="AP572" s="474"/>
      <c r="AQ572" s="474"/>
      <c r="AR572" s="474"/>
      <c r="AS572" s="474"/>
      <c r="AT572" s="474"/>
      <c r="AU572" s="474"/>
      <c r="AV572" s="474"/>
      <c r="AW572" s="474"/>
      <c r="AX572" s="474"/>
      <c r="AY572" s="474"/>
      <c r="AZ572" s="474"/>
    </row>
    <row r="573" spans="1:52" s="488" customFormat="1" ht="19.5" customHeight="1" x14ac:dyDescent="0.4">
      <c r="A573" s="495"/>
      <c r="B573" s="495"/>
      <c r="C573" s="495"/>
      <c r="AA573" s="474"/>
    </row>
    <row r="574" spans="1:52" ht="19.5" customHeight="1" x14ac:dyDescent="0.4">
      <c r="A574" s="495"/>
      <c r="B574" s="495"/>
      <c r="C574" s="495"/>
      <c r="D574" s="488"/>
      <c r="E574" s="488"/>
      <c r="F574" s="488"/>
      <c r="G574" s="488"/>
      <c r="H574" s="488"/>
      <c r="I574" s="488"/>
      <c r="J574" s="488"/>
      <c r="K574" s="488"/>
      <c r="L574" s="488"/>
      <c r="M574" s="488"/>
      <c r="N574" s="488"/>
      <c r="O574" s="488"/>
      <c r="P574" s="488"/>
      <c r="Q574" s="488"/>
      <c r="R574" s="488"/>
      <c r="S574" s="488"/>
      <c r="T574" s="488"/>
      <c r="U574" s="488"/>
      <c r="V574" s="488"/>
      <c r="W574" s="488"/>
      <c r="X574" s="488"/>
      <c r="Y574" s="488"/>
      <c r="Z574" s="488"/>
      <c r="AE574" s="488"/>
      <c r="AF574" s="488"/>
      <c r="AG574" s="488"/>
      <c r="AH574" s="488"/>
      <c r="AI574" s="488"/>
      <c r="AJ574" s="488"/>
      <c r="AK574" s="488"/>
      <c r="AL574" s="488"/>
      <c r="AM574" s="488"/>
      <c r="AN574" s="488"/>
      <c r="AO574" s="488"/>
      <c r="AP574" s="488"/>
      <c r="AQ574" s="488"/>
      <c r="AR574" s="488"/>
      <c r="AS574" s="488"/>
      <c r="AT574" s="488"/>
      <c r="AU574" s="488"/>
      <c r="AV574" s="488"/>
      <c r="AW574" s="488"/>
      <c r="AX574" s="488"/>
      <c r="AY574" s="488"/>
      <c r="AZ574" s="488"/>
    </row>
    <row r="575" spans="1:52" ht="19.5" customHeight="1" x14ac:dyDescent="0.4">
      <c r="A575" s="495"/>
      <c r="B575" s="495"/>
      <c r="C575" s="495"/>
      <c r="D575" s="488"/>
      <c r="E575" s="488"/>
      <c r="F575" s="488"/>
      <c r="G575" s="488"/>
      <c r="H575" s="488"/>
      <c r="I575" s="488"/>
      <c r="J575" s="488"/>
      <c r="K575" s="488"/>
      <c r="L575" s="488"/>
      <c r="M575" s="488"/>
      <c r="N575" s="488"/>
      <c r="O575" s="488"/>
      <c r="P575" s="488"/>
      <c r="Q575" s="488"/>
      <c r="R575" s="488"/>
      <c r="S575" s="488"/>
      <c r="T575" s="488"/>
      <c r="U575" s="488"/>
      <c r="V575" s="488"/>
      <c r="W575" s="488"/>
      <c r="X575" s="488"/>
      <c r="Y575" s="488"/>
      <c r="Z575" s="488"/>
      <c r="AE575" s="488"/>
      <c r="AF575" s="488"/>
      <c r="AG575" s="488"/>
      <c r="AH575" s="488"/>
      <c r="AI575" s="488"/>
      <c r="AJ575" s="488"/>
      <c r="AK575" s="488"/>
      <c r="AL575" s="488"/>
      <c r="AM575" s="488"/>
      <c r="AN575" s="488"/>
      <c r="AO575" s="488"/>
      <c r="AP575" s="488"/>
      <c r="AQ575" s="488"/>
      <c r="AR575" s="488"/>
      <c r="AS575" s="488"/>
      <c r="AT575" s="488"/>
      <c r="AU575" s="488"/>
      <c r="AV575" s="488"/>
      <c r="AW575" s="488"/>
      <c r="AX575" s="488"/>
      <c r="AY575" s="488"/>
      <c r="AZ575" s="488"/>
    </row>
    <row r="576" spans="1:52" ht="19.5" customHeight="1" x14ac:dyDescent="0.4">
      <c r="A576" s="495"/>
      <c r="B576" s="495"/>
      <c r="C576" s="495"/>
      <c r="D576" s="488"/>
      <c r="E576" s="488"/>
      <c r="F576" s="488"/>
      <c r="G576" s="488"/>
      <c r="H576" s="488"/>
      <c r="I576" s="488"/>
      <c r="J576" s="488"/>
      <c r="K576" s="488"/>
      <c r="L576" s="488"/>
      <c r="M576" s="488"/>
      <c r="N576" s="488"/>
      <c r="O576" s="488"/>
      <c r="P576" s="488"/>
      <c r="Q576" s="488"/>
      <c r="R576" s="488"/>
      <c r="S576" s="488"/>
      <c r="T576" s="488"/>
      <c r="U576" s="488"/>
      <c r="V576" s="488"/>
      <c r="W576" s="488"/>
      <c r="X576" s="488"/>
      <c r="Y576" s="488"/>
      <c r="Z576" s="488"/>
      <c r="AE576" s="488"/>
      <c r="AF576" s="488"/>
      <c r="AG576" s="488"/>
      <c r="AH576" s="488"/>
      <c r="AI576" s="488"/>
      <c r="AJ576" s="488"/>
      <c r="AK576" s="488"/>
      <c r="AL576" s="488"/>
      <c r="AM576" s="488"/>
      <c r="AN576" s="488"/>
      <c r="AO576" s="488"/>
      <c r="AP576" s="488"/>
      <c r="AQ576" s="488"/>
      <c r="AR576" s="488"/>
      <c r="AS576" s="488"/>
      <c r="AT576" s="488"/>
      <c r="AU576" s="488"/>
      <c r="AV576" s="488"/>
      <c r="AW576" s="488"/>
      <c r="AX576" s="488"/>
      <c r="AY576" s="488"/>
      <c r="AZ576" s="488"/>
    </row>
    <row r="577" spans="1:52" ht="19.5" customHeight="1" x14ac:dyDescent="0.4">
      <c r="A577" s="495"/>
      <c r="B577" s="495"/>
      <c r="C577" s="495"/>
      <c r="D577" s="488"/>
      <c r="E577" s="488"/>
      <c r="F577" s="488"/>
      <c r="G577" s="488"/>
      <c r="H577" s="488"/>
      <c r="I577" s="488"/>
      <c r="J577" s="488"/>
      <c r="K577" s="488"/>
      <c r="L577" s="488"/>
      <c r="M577" s="488"/>
      <c r="N577" s="488"/>
      <c r="O577" s="488"/>
      <c r="P577" s="488"/>
      <c r="Q577" s="488"/>
      <c r="R577" s="488"/>
      <c r="S577" s="488"/>
      <c r="T577" s="488"/>
      <c r="U577" s="488"/>
      <c r="V577" s="488"/>
      <c r="W577" s="488"/>
      <c r="X577" s="488"/>
      <c r="AE577" s="488"/>
      <c r="AF577" s="488"/>
      <c r="AG577" s="488"/>
      <c r="AH577" s="488"/>
      <c r="AI577" s="488"/>
      <c r="AJ577" s="488"/>
      <c r="AK577" s="488"/>
      <c r="AL577" s="488"/>
      <c r="AM577" s="488"/>
      <c r="AN577" s="488"/>
      <c r="AO577" s="488"/>
      <c r="AP577" s="488"/>
      <c r="AQ577" s="488"/>
      <c r="AR577" s="488"/>
      <c r="AS577" s="488"/>
      <c r="AT577" s="488"/>
      <c r="AU577" s="488"/>
      <c r="AV577" s="488"/>
      <c r="AW577" s="488"/>
      <c r="AX577" s="488"/>
      <c r="AY577" s="488"/>
      <c r="AZ577" s="488"/>
    </row>
    <row r="578" spans="1:52" ht="19.5" customHeight="1" x14ac:dyDescent="0.4">
      <c r="A578" s="495"/>
      <c r="B578" s="495"/>
      <c r="C578" s="495"/>
      <c r="D578" s="488"/>
      <c r="E578" s="488"/>
      <c r="F578" s="488"/>
      <c r="G578" s="488"/>
      <c r="H578" s="488"/>
      <c r="I578" s="488"/>
      <c r="J578" s="488"/>
      <c r="K578" s="488"/>
      <c r="L578" s="488"/>
      <c r="M578" s="488"/>
      <c r="N578" s="488"/>
      <c r="O578" s="488"/>
      <c r="P578" s="488"/>
      <c r="Q578" s="488"/>
      <c r="R578" s="488"/>
      <c r="S578" s="488"/>
      <c r="T578" s="488"/>
      <c r="U578" s="488"/>
      <c r="V578" s="488"/>
      <c r="W578" s="488"/>
      <c r="X578" s="488"/>
      <c r="AE578" s="488"/>
      <c r="AF578" s="488"/>
      <c r="AG578" s="488"/>
      <c r="AH578" s="488"/>
      <c r="AI578" s="488"/>
      <c r="AJ578" s="488"/>
      <c r="AK578" s="488"/>
      <c r="AL578" s="488"/>
      <c r="AM578" s="488"/>
      <c r="AN578" s="488"/>
      <c r="AO578" s="488"/>
      <c r="AP578" s="488"/>
      <c r="AQ578" s="488"/>
      <c r="AR578" s="488"/>
      <c r="AS578" s="488"/>
      <c r="AT578" s="488"/>
      <c r="AU578" s="488"/>
      <c r="AV578" s="488"/>
      <c r="AW578" s="488"/>
      <c r="AX578" s="488"/>
      <c r="AY578" s="488"/>
      <c r="AZ578" s="488"/>
    </row>
    <row r="579" spans="1:52" ht="19.5" customHeight="1" x14ac:dyDescent="0.4">
      <c r="A579" s="525"/>
      <c r="B579" s="525"/>
      <c r="C579" s="525"/>
      <c r="D579" s="474"/>
      <c r="E579" s="474"/>
      <c r="F579" s="474"/>
      <c r="G579" s="474"/>
      <c r="H579" s="474"/>
      <c r="I579" s="474"/>
      <c r="J579" s="474"/>
      <c r="K579" s="474"/>
      <c r="L579" s="474"/>
      <c r="M579" s="474"/>
      <c r="N579" s="474"/>
      <c r="O579" s="474"/>
      <c r="P579" s="474"/>
      <c r="Q579" s="474"/>
      <c r="R579" s="474"/>
      <c r="Y579" s="488"/>
      <c r="Z579" s="488"/>
      <c r="AA579" s="488"/>
      <c r="AE579" s="488"/>
      <c r="AF579" s="488"/>
      <c r="AG579" s="488"/>
      <c r="AH579" s="488"/>
      <c r="AI579" s="488"/>
      <c r="AJ579" s="488"/>
      <c r="AK579" s="488"/>
      <c r="AL579" s="488"/>
      <c r="AM579" s="488"/>
      <c r="AN579" s="488"/>
      <c r="AO579" s="488"/>
      <c r="AP579" s="488"/>
      <c r="AQ579" s="488"/>
      <c r="AR579" s="488"/>
      <c r="AS579" s="488"/>
      <c r="AT579" s="488"/>
      <c r="AU579" s="488"/>
      <c r="AV579" s="488"/>
      <c r="AW579" s="488"/>
      <c r="AX579" s="488"/>
      <c r="AY579" s="488"/>
      <c r="AZ579" s="488"/>
    </row>
    <row r="580" spans="1:52" ht="19.5" customHeight="1" x14ac:dyDescent="0.4">
      <c r="A580" s="525"/>
      <c r="B580" s="525"/>
      <c r="C580" s="525"/>
      <c r="D580" s="474"/>
      <c r="E580" s="474"/>
      <c r="F580" s="474"/>
      <c r="G580" s="474"/>
      <c r="H580" s="474"/>
      <c r="I580" s="474"/>
      <c r="J580" s="474"/>
      <c r="K580" s="474"/>
      <c r="L580" s="474"/>
      <c r="M580" s="474"/>
      <c r="N580" s="474"/>
      <c r="O580" s="474"/>
      <c r="P580" s="474"/>
      <c r="Q580" s="474"/>
      <c r="R580" s="474"/>
      <c r="Y580" s="488"/>
      <c r="Z580" s="488"/>
      <c r="AA580" s="488"/>
    </row>
    <row r="581" spans="1:52" ht="19.5" customHeight="1" x14ac:dyDescent="0.4">
      <c r="A581" s="495"/>
      <c r="B581" s="495"/>
      <c r="C581" s="495"/>
      <c r="D581" s="488"/>
      <c r="E581" s="488"/>
      <c r="F581" s="488"/>
      <c r="G581" s="488"/>
      <c r="H581" s="488"/>
      <c r="I581" s="488"/>
      <c r="J581" s="488"/>
      <c r="K581" s="488"/>
      <c r="L581" s="488"/>
      <c r="M581" s="488"/>
      <c r="N581" s="488"/>
      <c r="O581" s="488"/>
      <c r="P581" s="488"/>
      <c r="Q581" s="488"/>
      <c r="R581" s="488"/>
      <c r="S581" s="488"/>
      <c r="T581" s="488"/>
      <c r="U581" s="488"/>
      <c r="V581" s="488"/>
      <c r="W581" s="488"/>
      <c r="X581" s="488"/>
      <c r="Y581" s="488"/>
      <c r="Z581" s="488"/>
      <c r="AA581" s="488"/>
    </row>
    <row r="582" spans="1:52" ht="19.5" customHeight="1" x14ac:dyDescent="0.4">
      <c r="A582" s="495"/>
      <c r="B582" s="495"/>
      <c r="C582" s="495"/>
      <c r="D582" s="488"/>
      <c r="E582" s="488"/>
      <c r="F582" s="488"/>
      <c r="G582" s="488"/>
      <c r="H582" s="488"/>
      <c r="I582" s="488"/>
      <c r="J582" s="488"/>
      <c r="K582" s="488"/>
      <c r="L582" s="488"/>
      <c r="M582" s="488"/>
      <c r="N582" s="488"/>
      <c r="O582" s="488"/>
      <c r="P582" s="488"/>
      <c r="Q582" s="488"/>
      <c r="R582" s="488"/>
      <c r="S582" s="488"/>
      <c r="T582" s="488"/>
      <c r="U582" s="488"/>
      <c r="V582" s="488"/>
      <c r="W582" s="488"/>
      <c r="X582" s="488"/>
      <c r="Y582" s="488"/>
      <c r="Z582" s="488"/>
      <c r="AA582" s="488"/>
    </row>
    <row r="583" spans="1:52" ht="19.5" customHeight="1" x14ac:dyDescent="0.4">
      <c r="A583" s="495"/>
      <c r="B583" s="495"/>
      <c r="C583" s="495"/>
      <c r="D583" s="488"/>
      <c r="E583" s="488"/>
      <c r="F583" s="488"/>
      <c r="G583" s="488"/>
      <c r="H583" s="488"/>
      <c r="I583" s="488"/>
      <c r="J583" s="488"/>
      <c r="K583" s="488"/>
      <c r="L583" s="488"/>
      <c r="M583" s="488"/>
      <c r="N583" s="488"/>
      <c r="O583" s="488"/>
      <c r="P583" s="488"/>
      <c r="Q583" s="488"/>
      <c r="R583" s="488"/>
      <c r="S583" s="488"/>
      <c r="T583" s="488"/>
      <c r="U583" s="488"/>
      <c r="V583" s="488"/>
      <c r="W583" s="488"/>
      <c r="X583" s="488"/>
      <c r="Y583" s="488"/>
      <c r="Z583" s="488"/>
      <c r="AA583" s="488"/>
    </row>
    <row r="584" spans="1:52" ht="19.5" customHeight="1" x14ac:dyDescent="0.4">
      <c r="A584" s="495"/>
      <c r="B584" s="495"/>
      <c r="C584" s="495"/>
      <c r="D584" s="488"/>
      <c r="E584" s="488"/>
      <c r="F584" s="488"/>
      <c r="G584" s="488"/>
      <c r="H584" s="488"/>
      <c r="I584" s="488"/>
      <c r="J584" s="488"/>
      <c r="K584" s="488"/>
      <c r="L584" s="488"/>
      <c r="M584" s="488"/>
      <c r="N584" s="488"/>
      <c r="O584" s="488"/>
      <c r="P584" s="488"/>
      <c r="Q584" s="488"/>
      <c r="R584" s="488"/>
      <c r="S584" s="488"/>
      <c r="T584" s="488"/>
      <c r="U584" s="488"/>
      <c r="V584" s="488"/>
      <c r="W584" s="488"/>
      <c r="X584" s="488"/>
      <c r="Y584" s="488"/>
      <c r="Z584" s="488"/>
      <c r="AA584" s="488"/>
    </row>
    <row r="585" spans="1:52" ht="19.5" customHeight="1" x14ac:dyDescent="0.4">
      <c r="A585" s="495"/>
      <c r="B585" s="495"/>
      <c r="C585" s="495"/>
      <c r="D585" s="488"/>
      <c r="E585" s="488"/>
      <c r="F585" s="488"/>
      <c r="G585" s="488"/>
      <c r="H585" s="488"/>
      <c r="I585" s="488"/>
      <c r="J585" s="488"/>
      <c r="K585" s="488"/>
      <c r="L585" s="488"/>
      <c r="M585" s="488"/>
      <c r="N585" s="488"/>
      <c r="O585" s="488"/>
      <c r="P585" s="488"/>
      <c r="Q585" s="488"/>
      <c r="R585" s="488"/>
      <c r="S585" s="488"/>
      <c r="T585" s="488"/>
      <c r="U585" s="488"/>
      <c r="V585" s="488"/>
      <c r="W585" s="488"/>
      <c r="X585" s="488"/>
      <c r="Y585" s="488"/>
      <c r="Z585" s="488"/>
      <c r="AA585" s="488"/>
    </row>
    <row r="586" spans="1:52" ht="19.5" customHeight="1" x14ac:dyDescent="0.4">
      <c r="A586" s="495"/>
      <c r="B586" s="495"/>
      <c r="C586" s="495"/>
      <c r="D586" s="488"/>
      <c r="E586" s="488"/>
      <c r="F586" s="488"/>
      <c r="G586" s="488"/>
      <c r="H586" s="488"/>
      <c r="I586" s="488"/>
      <c r="J586" s="488"/>
      <c r="K586" s="488"/>
      <c r="L586" s="488"/>
      <c r="M586" s="488"/>
      <c r="N586" s="488"/>
      <c r="O586" s="488"/>
      <c r="P586" s="488"/>
      <c r="Q586" s="488"/>
      <c r="R586" s="488"/>
      <c r="S586" s="488"/>
      <c r="T586" s="488"/>
      <c r="U586" s="488"/>
      <c r="V586" s="488"/>
      <c r="W586" s="488"/>
      <c r="X586" s="488"/>
    </row>
    <row r="587" spans="1:52" ht="19.5" customHeight="1" x14ac:dyDescent="0.4">
      <c r="A587" s="495"/>
      <c r="B587" s="495"/>
      <c r="C587" s="495"/>
      <c r="D587" s="488"/>
      <c r="E587" s="488"/>
      <c r="F587" s="488"/>
      <c r="G587" s="488"/>
      <c r="H587" s="488"/>
      <c r="I587" s="488"/>
      <c r="J587" s="488"/>
      <c r="K587" s="488"/>
      <c r="L587" s="488"/>
      <c r="M587" s="488"/>
      <c r="N587" s="488"/>
      <c r="O587" s="488"/>
      <c r="P587" s="488"/>
      <c r="Q587" s="488"/>
      <c r="R587" s="488"/>
      <c r="S587" s="488"/>
      <c r="T587" s="488"/>
      <c r="U587" s="488"/>
      <c r="V587" s="488"/>
      <c r="W587" s="488"/>
      <c r="X587" s="488"/>
    </row>
    <row r="588" spans="1:52" ht="19.5" customHeight="1" x14ac:dyDescent="0.4">
      <c r="A588" s="525"/>
      <c r="B588" s="525"/>
      <c r="C588" s="525"/>
      <c r="D588" s="474"/>
      <c r="E588" s="474"/>
      <c r="F588" s="474"/>
      <c r="G588" s="474"/>
      <c r="H588" s="474"/>
      <c r="I588" s="474"/>
      <c r="J588" s="474"/>
      <c r="K588" s="474"/>
      <c r="L588" s="474"/>
      <c r="M588" s="474"/>
      <c r="N588" s="474"/>
      <c r="O588" s="474"/>
      <c r="P588" s="474"/>
      <c r="Q588" s="474"/>
      <c r="R588" s="474"/>
    </row>
    <row r="589" spans="1:52" ht="19.5" customHeight="1" x14ac:dyDescent="0.4">
      <c r="A589" s="525"/>
      <c r="B589" s="525"/>
      <c r="C589" s="525"/>
      <c r="D589" s="474"/>
      <c r="E589" s="474"/>
      <c r="F589" s="474"/>
      <c r="G589" s="474"/>
      <c r="H589" s="474"/>
      <c r="I589" s="474"/>
      <c r="J589" s="474"/>
      <c r="K589" s="474"/>
      <c r="L589" s="474"/>
      <c r="M589" s="474"/>
      <c r="N589" s="474"/>
      <c r="O589" s="474"/>
      <c r="P589" s="474"/>
      <c r="Q589" s="474"/>
      <c r="R589" s="474"/>
    </row>
    <row r="590" spans="1:52" ht="19.5" customHeight="1" x14ac:dyDescent="0.4">
      <c r="A590" s="525"/>
      <c r="B590" s="525"/>
      <c r="C590" s="525"/>
      <c r="D590" s="474"/>
      <c r="E590" s="474"/>
      <c r="F590" s="474"/>
      <c r="G590" s="474"/>
      <c r="H590" s="474"/>
      <c r="I590" s="474"/>
      <c r="J590" s="474"/>
      <c r="K590" s="474"/>
      <c r="L590" s="474"/>
      <c r="M590" s="474"/>
      <c r="N590" s="474"/>
      <c r="O590" s="474"/>
      <c r="P590" s="474"/>
      <c r="Q590" s="474"/>
      <c r="R590" s="474"/>
    </row>
    <row r="591" spans="1:52" ht="19.5" customHeight="1" x14ac:dyDescent="0.4">
      <c r="A591" s="525"/>
      <c r="B591" s="525"/>
      <c r="C591" s="525"/>
      <c r="D591" s="474"/>
      <c r="E591" s="474"/>
      <c r="F591" s="474"/>
      <c r="G591" s="474"/>
      <c r="H591" s="474"/>
      <c r="I591" s="474"/>
      <c r="J591" s="474"/>
      <c r="K591" s="474"/>
      <c r="L591" s="474"/>
      <c r="M591" s="474"/>
      <c r="N591" s="474"/>
      <c r="O591" s="474"/>
      <c r="P591" s="474"/>
      <c r="Q591" s="474"/>
      <c r="R591" s="474"/>
    </row>
    <row r="592" spans="1:52" ht="19.5" customHeight="1" x14ac:dyDescent="0.4">
      <c r="A592" s="495"/>
      <c r="B592" s="495"/>
      <c r="C592" s="495"/>
      <c r="D592" s="488"/>
      <c r="E592" s="488"/>
      <c r="F592" s="488"/>
      <c r="G592" s="488"/>
      <c r="H592" s="488"/>
      <c r="I592" s="488"/>
      <c r="J592" s="488"/>
      <c r="K592" s="488"/>
      <c r="L592" s="488"/>
      <c r="M592" s="488"/>
      <c r="N592" s="488"/>
      <c r="O592" s="488"/>
      <c r="P592" s="488"/>
      <c r="Q592" s="488"/>
      <c r="R592" s="488"/>
      <c r="S592" s="488"/>
      <c r="T592" s="488"/>
      <c r="U592" s="488"/>
      <c r="V592" s="488"/>
      <c r="W592" s="488"/>
      <c r="X592" s="488"/>
    </row>
    <row r="593" spans="1:52" s="488" customFormat="1" ht="19.5" customHeight="1" x14ac:dyDescent="0.4">
      <c r="A593" s="495"/>
      <c r="B593" s="495"/>
      <c r="C593" s="495"/>
      <c r="Y593" s="474"/>
      <c r="Z593" s="474"/>
      <c r="AA593" s="474"/>
      <c r="AE593" s="474"/>
      <c r="AF593" s="474"/>
      <c r="AG593" s="474"/>
      <c r="AH593" s="474"/>
      <c r="AI593" s="474"/>
      <c r="AJ593" s="474"/>
      <c r="AK593" s="474"/>
      <c r="AL593" s="474"/>
      <c r="AM593" s="474"/>
      <c r="AN593" s="474"/>
      <c r="AO593" s="474"/>
      <c r="AP593" s="474"/>
      <c r="AQ593" s="474"/>
      <c r="AR593" s="474"/>
      <c r="AS593" s="474"/>
      <c r="AT593" s="474"/>
      <c r="AU593" s="474"/>
      <c r="AV593" s="474"/>
      <c r="AW593" s="474"/>
      <c r="AX593" s="474"/>
      <c r="AY593" s="474"/>
      <c r="AZ593" s="474"/>
    </row>
    <row r="594" spans="1:52" s="488" customFormat="1" ht="19.5" customHeight="1" x14ac:dyDescent="0.4">
      <c r="A594" s="495"/>
      <c r="B594" s="495"/>
      <c r="C594" s="495"/>
      <c r="Y594" s="474"/>
      <c r="Z594" s="474"/>
      <c r="AA594" s="474"/>
      <c r="AE594" s="474"/>
      <c r="AF594" s="474"/>
      <c r="AG594" s="474"/>
      <c r="AH594" s="474"/>
      <c r="AI594" s="474"/>
      <c r="AJ594" s="474"/>
      <c r="AK594" s="474"/>
      <c r="AL594" s="474"/>
      <c r="AM594" s="474"/>
      <c r="AN594" s="474"/>
      <c r="AO594" s="474"/>
      <c r="AP594" s="474"/>
      <c r="AQ594" s="474"/>
      <c r="AR594" s="474"/>
      <c r="AS594" s="474"/>
      <c r="AT594" s="474"/>
      <c r="AU594" s="474"/>
      <c r="AV594" s="474"/>
      <c r="AW594" s="474"/>
      <c r="AX594" s="474"/>
      <c r="AY594" s="474"/>
      <c r="AZ594" s="474"/>
    </row>
    <row r="595" spans="1:52" s="488" customFormat="1" ht="19.5" customHeight="1" x14ac:dyDescent="0.4">
      <c r="A595" s="495"/>
      <c r="B595" s="495"/>
      <c r="C595" s="495"/>
      <c r="Y595" s="474"/>
      <c r="Z595" s="474"/>
      <c r="AA595" s="474"/>
      <c r="AE595" s="474"/>
      <c r="AF595" s="474"/>
      <c r="AG595" s="474"/>
      <c r="AH595" s="474"/>
      <c r="AI595" s="474"/>
      <c r="AJ595" s="474"/>
      <c r="AK595" s="474"/>
      <c r="AL595" s="474"/>
      <c r="AM595" s="474"/>
      <c r="AN595" s="474"/>
      <c r="AO595" s="474"/>
      <c r="AP595" s="474"/>
      <c r="AQ595" s="474"/>
      <c r="AR595" s="474"/>
      <c r="AS595" s="474"/>
      <c r="AT595" s="474"/>
      <c r="AU595" s="474"/>
      <c r="AV595" s="474"/>
      <c r="AW595" s="474"/>
      <c r="AX595" s="474"/>
      <c r="AY595" s="474"/>
      <c r="AZ595" s="474"/>
    </row>
    <row r="596" spans="1:52" s="488" customFormat="1" ht="19.5" customHeight="1" x14ac:dyDescent="0.4">
      <c r="A596" s="495"/>
      <c r="B596" s="495"/>
      <c r="C596" s="495"/>
      <c r="Y596" s="474"/>
      <c r="Z596" s="474"/>
      <c r="AA596" s="474"/>
      <c r="AE596" s="474"/>
      <c r="AF596" s="474"/>
      <c r="AG596" s="474"/>
      <c r="AH596" s="474"/>
      <c r="AI596" s="474"/>
      <c r="AJ596" s="474"/>
      <c r="AK596" s="474"/>
      <c r="AL596" s="474"/>
      <c r="AM596" s="474"/>
      <c r="AN596" s="474"/>
      <c r="AO596" s="474"/>
      <c r="AP596" s="474"/>
      <c r="AQ596" s="474"/>
      <c r="AR596" s="474"/>
      <c r="AS596" s="474"/>
      <c r="AT596" s="474"/>
      <c r="AU596" s="474"/>
      <c r="AV596" s="474"/>
      <c r="AW596" s="474"/>
      <c r="AX596" s="474"/>
      <c r="AY596" s="474"/>
      <c r="AZ596" s="474"/>
    </row>
    <row r="597" spans="1:52" s="488" customFormat="1" ht="19.5" customHeight="1" x14ac:dyDescent="0.4">
      <c r="A597" s="495"/>
      <c r="B597" s="495"/>
      <c r="C597" s="495"/>
      <c r="Y597" s="474"/>
      <c r="Z597" s="474"/>
      <c r="AA597" s="474"/>
      <c r="AE597" s="474"/>
      <c r="AF597" s="474"/>
      <c r="AG597" s="474"/>
      <c r="AH597" s="474"/>
      <c r="AI597" s="474"/>
      <c r="AJ597" s="474"/>
      <c r="AK597" s="474"/>
      <c r="AL597" s="474"/>
      <c r="AM597" s="474"/>
      <c r="AN597" s="474"/>
      <c r="AO597" s="474"/>
      <c r="AP597" s="474"/>
      <c r="AQ597" s="474"/>
      <c r="AR597" s="474"/>
      <c r="AS597" s="474"/>
      <c r="AT597" s="474"/>
      <c r="AU597" s="474"/>
      <c r="AV597" s="474"/>
      <c r="AW597" s="474"/>
      <c r="AX597" s="474"/>
      <c r="AY597" s="474"/>
      <c r="AZ597" s="474"/>
    </row>
    <row r="598" spans="1:52" s="488" customFormat="1" ht="19.5" customHeight="1" x14ac:dyDescent="0.4">
      <c r="A598" s="495"/>
      <c r="B598" s="495"/>
      <c r="C598" s="495"/>
      <c r="Y598" s="474"/>
      <c r="Z598" s="474"/>
      <c r="AA598" s="474"/>
      <c r="AE598" s="513"/>
      <c r="AF598" s="513"/>
      <c r="AG598" s="513"/>
      <c r="AH598" s="513"/>
      <c r="AI598" s="513"/>
      <c r="AJ598" s="513"/>
      <c r="AK598" s="513"/>
      <c r="AL598" s="513"/>
      <c r="AM598" s="513"/>
      <c r="AN598" s="513"/>
      <c r="AO598" s="513"/>
      <c r="AP598" s="513"/>
      <c r="AQ598" s="513"/>
      <c r="AR598" s="513"/>
      <c r="AS598" s="513"/>
      <c r="AT598" s="513"/>
      <c r="AU598" s="513"/>
      <c r="AV598" s="513"/>
      <c r="AW598" s="513"/>
      <c r="AX598" s="513"/>
      <c r="AY598" s="513"/>
      <c r="AZ598" s="513"/>
    </row>
    <row r="599" spans="1:52" s="488" customFormat="1" ht="19.5" customHeight="1" x14ac:dyDescent="0.4">
      <c r="A599" s="495"/>
      <c r="B599" s="495"/>
      <c r="C599" s="495"/>
      <c r="Y599" s="474"/>
      <c r="Z599" s="474"/>
      <c r="AA599" s="474"/>
      <c r="AE599" s="513"/>
      <c r="AF599" s="513"/>
      <c r="AG599" s="513"/>
      <c r="AH599" s="513"/>
      <c r="AI599" s="513"/>
      <c r="AJ599" s="513"/>
      <c r="AK599" s="513"/>
      <c r="AL599" s="513"/>
      <c r="AM599" s="513"/>
      <c r="AN599" s="513"/>
      <c r="AO599" s="513"/>
      <c r="AP599" s="513"/>
      <c r="AQ599" s="513"/>
      <c r="AR599" s="513"/>
      <c r="AS599" s="513"/>
      <c r="AT599" s="513"/>
      <c r="AU599" s="513"/>
      <c r="AV599" s="513"/>
      <c r="AW599" s="513"/>
      <c r="AX599" s="513"/>
      <c r="AY599" s="513"/>
      <c r="AZ599" s="513"/>
    </row>
    <row r="600" spans="1:52" ht="19.5" customHeight="1" x14ac:dyDescent="0.4">
      <c r="A600" s="495"/>
      <c r="B600" s="495"/>
      <c r="C600" s="495"/>
      <c r="D600" s="488"/>
      <c r="E600" s="488"/>
      <c r="F600" s="488"/>
      <c r="G600" s="488"/>
      <c r="H600" s="488"/>
      <c r="I600" s="488"/>
      <c r="J600" s="488"/>
      <c r="K600" s="488"/>
      <c r="L600" s="488"/>
      <c r="M600" s="488"/>
      <c r="N600" s="488"/>
      <c r="O600" s="488"/>
      <c r="P600" s="488"/>
      <c r="Q600" s="488"/>
      <c r="R600" s="488"/>
      <c r="S600" s="488"/>
      <c r="T600" s="488"/>
      <c r="U600" s="488"/>
      <c r="V600" s="488"/>
      <c r="W600" s="488"/>
      <c r="X600" s="488"/>
      <c r="AE600" s="513"/>
      <c r="AF600" s="513"/>
      <c r="AG600" s="513"/>
      <c r="AH600" s="513"/>
      <c r="AI600" s="513"/>
      <c r="AJ600" s="513"/>
      <c r="AK600" s="513"/>
      <c r="AL600" s="513"/>
      <c r="AM600" s="513"/>
      <c r="AN600" s="513"/>
      <c r="AO600" s="513"/>
      <c r="AP600" s="513"/>
      <c r="AQ600" s="513"/>
      <c r="AR600" s="513"/>
      <c r="AS600" s="513"/>
      <c r="AT600" s="513"/>
      <c r="AU600" s="513"/>
      <c r="AV600" s="513"/>
      <c r="AW600" s="513"/>
      <c r="AX600" s="513"/>
      <c r="AY600" s="513"/>
      <c r="AZ600" s="513"/>
    </row>
    <row r="601" spans="1:52" ht="19.5" customHeight="1" x14ac:dyDescent="0.4">
      <c r="A601" s="495"/>
      <c r="B601" s="495"/>
      <c r="C601" s="495"/>
      <c r="D601" s="488"/>
      <c r="E601" s="488"/>
      <c r="F601" s="488"/>
      <c r="G601" s="488"/>
      <c r="H601" s="488"/>
      <c r="I601" s="488"/>
      <c r="J601" s="488"/>
      <c r="K601" s="488"/>
      <c r="L601" s="488"/>
      <c r="M601" s="488"/>
      <c r="N601" s="488"/>
      <c r="O601" s="488"/>
      <c r="P601" s="488"/>
      <c r="Q601" s="488"/>
      <c r="R601" s="488"/>
      <c r="S601" s="488"/>
      <c r="T601" s="488"/>
      <c r="U601" s="488"/>
      <c r="V601" s="488"/>
      <c r="W601" s="488"/>
      <c r="X601" s="488"/>
      <c r="AE601" s="513"/>
      <c r="AF601" s="513"/>
      <c r="AG601" s="513"/>
      <c r="AH601" s="513"/>
      <c r="AI601" s="513"/>
      <c r="AJ601" s="513"/>
      <c r="AK601" s="513"/>
      <c r="AL601" s="513"/>
      <c r="AM601" s="513"/>
      <c r="AN601" s="513"/>
      <c r="AO601" s="513"/>
      <c r="AP601" s="513"/>
      <c r="AQ601" s="513"/>
      <c r="AR601" s="513"/>
      <c r="AS601" s="513"/>
      <c r="AT601" s="513"/>
      <c r="AU601" s="513"/>
      <c r="AV601" s="513"/>
      <c r="AW601" s="513"/>
      <c r="AX601" s="513"/>
      <c r="AY601" s="513"/>
      <c r="AZ601" s="513"/>
    </row>
    <row r="602" spans="1:52" ht="19.5" customHeight="1" x14ac:dyDescent="0.4">
      <c r="A602" s="495"/>
      <c r="B602" s="495"/>
      <c r="C602" s="495"/>
      <c r="D602" s="488"/>
      <c r="E602" s="488"/>
      <c r="F602" s="488"/>
      <c r="G602" s="488"/>
      <c r="H602" s="488"/>
      <c r="I602" s="488"/>
      <c r="J602" s="488"/>
      <c r="K602" s="488"/>
      <c r="L602" s="488"/>
      <c r="M602" s="488"/>
      <c r="N602" s="488"/>
      <c r="O602" s="488"/>
      <c r="P602" s="488"/>
      <c r="Q602" s="488"/>
      <c r="R602" s="488"/>
      <c r="S602" s="488"/>
      <c r="T602" s="488"/>
      <c r="U602" s="488"/>
      <c r="V602" s="488"/>
      <c r="W602" s="488"/>
      <c r="X602" s="488"/>
      <c r="AE602" s="513"/>
      <c r="AF602" s="513"/>
      <c r="AG602" s="513"/>
      <c r="AH602" s="513"/>
      <c r="AI602" s="513"/>
      <c r="AJ602" s="513"/>
      <c r="AK602" s="513"/>
      <c r="AL602" s="513"/>
      <c r="AM602" s="513"/>
      <c r="AN602" s="513"/>
      <c r="AO602" s="513"/>
      <c r="AP602" s="513"/>
      <c r="AQ602" s="513"/>
      <c r="AR602" s="513"/>
      <c r="AS602" s="513"/>
      <c r="AT602" s="513"/>
      <c r="AU602" s="513"/>
      <c r="AV602" s="513"/>
      <c r="AW602" s="513"/>
      <c r="AX602" s="513"/>
      <c r="AY602" s="513"/>
      <c r="AZ602" s="513"/>
    </row>
    <row r="603" spans="1:52" ht="19.5" customHeight="1" x14ac:dyDescent="0.4">
      <c r="A603" s="495"/>
      <c r="B603" s="495"/>
      <c r="C603" s="495"/>
      <c r="D603" s="488"/>
      <c r="E603" s="488"/>
      <c r="F603" s="488"/>
      <c r="G603" s="488"/>
      <c r="H603" s="488"/>
      <c r="I603" s="488"/>
      <c r="J603" s="488"/>
      <c r="K603" s="488"/>
      <c r="L603" s="488"/>
      <c r="M603" s="488"/>
      <c r="N603" s="488"/>
      <c r="O603" s="488"/>
      <c r="P603" s="488"/>
      <c r="Q603" s="488"/>
      <c r="R603" s="488"/>
      <c r="S603" s="488"/>
      <c r="T603" s="488"/>
      <c r="U603" s="488"/>
      <c r="V603" s="488"/>
      <c r="W603" s="488"/>
      <c r="X603" s="488"/>
      <c r="AE603" s="513"/>
      <c r="AF603" s="513"/>
      <c r="AG603" s="513"/>
      <c r="AH603" s="513"/>
      <c r="AI603" s="513"/>
      <c r="AJ603" s="513"/>
      <c r="AK603" s="513"/>
      <c r="AL603" s="513"/>
      <c r="AM603" s="513"/>
      <c r="AN603" s="513"/>
      <c r="AO603" s="513"/>
      <c r="AP603" s="513"/>
      <c r="AQ603" s="513"/>
      <c r="AR603" s="513"/>
      <c r="AS603" s="513"/>
      <c r="AT603" s="513"/>
      <c r="AU603" s="513"/>
      <c r="AV603" s="513"/>
      <c r="AW603" s="513"/>
      <c r="AX603" s="513"/>
      <c r="AY603" s="513"/>
      <c r="AZ603" s="513"/>
    </row>
    <row r="604" spans="1:52" ht="19.5" customHeight="1" x14ac:dyDescent="0.4">
      <c r="A604" s="495"/>
      <c r="B604" s="495"/>
      <c r="C604" s="495"/>
      <c r="D604" s="488"/>
      <c r="E604" s="488"/>
      <c r="F604" s="488"/>
      <c r="G604" s="488"/>
      <c r="H604" s="488"/>
      <c r="I604" s="488"/>
      <c r="J604" s="488"/>
      <c r="K604" s="488"/>
      <c r="L604" s="488"/>
      <c r="M604" s="488"/>
      <c r="N604" s="488"/>
      <c r="O604" s="488"/>
      <c r="P604" s="488"/>
      <c r="Q604" s="488"/>
      <c r="R604" s="488"/>
      <c r="S604" s="488"/>
      <c r="T604" s="488"/>
      <c r="U604" s="488"/>
      <c r="V604" s="488"/>
      <c r="W604" s="488"/>
      <c r="X604" s="488"/>
      <c r="Y604" s="513"/>
      <c r="Z604" s="513"/>
      <c r="AA604" s="513"/>
      <c r="AE604" s="513"/>
      <c r="AF604" s="513"/>
      <c r="AG604" s="513"/>
      <c r="AH604" s="513"/>
      <c r="AI604" s="513"/>
      <c r="AJ604" s="513"/>
      <c r="AK604" s="513"/>
      <c r="AL604" s="513"/>
      <c r="AM604" s="513"/>
      <c r="AN604" s="513"/>
      <c r="AO604" s="513"/>
      <c r="AP604" s="513"/>
      <c r="AQ604" s="513"/>
      <c r="AR604" s="513"/>
      <c r="AS604" s="513"/>
      <c r="AT604" s="513"/>
      <c r="AU604" s="513"/>
      <c r="AV604" s="513"/>
      <c r="AW604" s="513"/>
      <c r="AX604" s="513"/>
      <c r="AY604" s="513"/>
      <c r="AZ604" s="513"/>
    </row>
    <row r="605" spans="1:52" ht="19.5" customHeight="1" x14ac:dyDescent="0.4">
      <c r="A605" s="495"/>
      <c r="B605" s="495"/>
      <c r="C605" s="495"/>
      <c r="D605" s="488"/>
      <c r="E605" s="488"/>
      <c r="F605" s="488"/>
      <c r="G605" s="488"/>
      <c r="H605" s="488"/>
      <c r="I605" s="488"/>
      <c r="J605" s="488"/>
      <c r="K605" s="488"/>
      <c r="L605" s="488"/>
      <c r="M605" s="488"/>
      <c r="N605" s="488"/>
      <c r="O605" s="488"/>
      <c r="P605" s="488"/>
      <c r="Q605" s="488"/>
      <c r="R605" s="488"/>
      <c r="S605" s="488"/>
      <c r="T605" s="488"/>
      <c r="U605" s="488"/>
      <c r="V605" s="488"/>
      <c r="W605" s="488"/>
      <c r="X605" s="488"/>
      <c r="Y605" s="513"/>
      <c r="Z605" s="513"/>
      <c r="AA605" s="513"/>
      <c r="AE605" s="513"/>
      <c r="AF605" s="513"/>
      <c r="AG605" s="513"/>
      <c r="AH605" s="513"/>
      <c r="AI605" s="513"/>
      <c r="AJ605" s="513"/>
      <c r="AK605" s="513"/>
      <c r="AL605" s="513"/>
      <c r="AM605" s="513"/>
      <c r="AN605" s="513"/>
      <c r="AO605" s="513"/>
      <c r="AP605" s="513"/>
      <c r="AQ605" s="513"/>
      <c r="AR605" s="513"/>
      <c r="AS605" s="513"/>
      <c r="AT605" s="513"/>
      <c r="AU605" s="513"/>
      <c r="AV605" s="513"/>
      <c r="AW605" s="513"/>
      <c r="AX605" s="513"/>
      <c r="AY605" s="513"/>
      <c r="AZ605" s="513"/>
    </row>
    <row r="606" spans="1:52" ht="19.5" customHeight="1" x14ac:dyDescent="0.4">
      <c r="A606" s="495"/>
      <c r="B606" s="495"/>
      <c r="C606" s="495"/>
      <c r="D606" s="495"/>
      <c r="E606" s="495"/>
      <c r="F606" s="495"/>
      <c r="G606" s="495"/>
      <c r="H606" s="513"/>
      <c r="I606" s="513"/>
      <c r="J606" s="513"/>
      <c r="K606" s="513"/>
      <c r="L606" s="513"/>
      <c r="M606" s="513"/>
      <c r="N606" s="513"/>
      <c r="O606" s="513"/>
      <c r="P606" s="513"/>
      <c r="Q606" s="513"/>
      <c r="R606" s="513"/>
      <c r="S606" s="513"/>
      <c r="T606" s="513"/>
      <c r="U606" s="513"/>
      <c r="V606" s="513"/>
      <c r="W606" s="513"/>
      <c r="X606" s="513"/>
      <c r="Y606" s="513"/>
      <c r="Z606" s="513"/>
      <c r="AA606" s="513"/>
      <c r="AE606" s="513"/>
      <c r="AF606" s="513"/>
      <c r="AG606" s="513"/>
      <c r="AH606" s="513"/>
      <c r="AI606" s="513"/>
      <c r="AJ606" s="513"/>
      <c r="AK606" s="513"/>
      <c r="AL606" s="513"/>
      <c r="AM606" s="513"/>
      <c r="AN606" s="513"/>
      <c r="AO606" s="513"/>
      <c r="AP606" s="513"/>
      <c r="AQ606" s="513"/>
      <c r="AR606" s="513"/>
      <c r="AS606" s="513"/>
      <c r="AT606" s="513"/>
      <c r="AU606" s="513"/>
      <c r="AV606" s="513"/>
      <c r="AW606" s="513"/>
      <c r="AX606" s="513"/>
      <c r="AY606" s="513"/>
      <c r="AZ606" s="513"/>
    </row>
    <row r="607" spans="1:52" ht="19.5" customHeight="1" x14ac:dyDescent="0.4">
      <c r="A607" s="495"/>
      <c r="B607" s="495"/>
      <c r="C607" s="495"/>
      <c r="D607" s="495"/>
      <c r="E607" s="495"/>
      <c r="F607" s="495"/>
      <c r="G607" s="495"/>
      <c r="H607" s="513"/>
      <c r="I607" s="513"/>
      <c r="J607" s="513"/>
      <c r="K607" s="513"/>
      <c r="L607" s="513"/>
      <c r="M607" s="513"/>
      <c r="N607" s="513"/>
      <c r="O607" s="513"/>
      <c r="P607" s="513"/>
      <c r="Q607" s="513"/>
      <c r="R607" s="513"/>
      <c r="S607" s="513"/>
      <c r="T607" s="513"/>
      <c r="U607" s="513"/>
      <c r="V607" s="513"/>
      <c r="W607" s="513"/>
      <c r="X607" s="513"/>
      <c r="Y607" s="513"/>
      <c r="Z607" s="513"/>
      <c r="AA607" s="513"/>
      <c r="AE607" s="513"/>
      <c r="AF607" s="513"/>
      <c r="AG607" s="513"/>
      <c r="AH607" s="513"/>
      <c r="AI607" s="513"/>
      <c r="AJ607" s="513"/>
      <c r="AK607" s="513"/>
      <c r="AL607" s="513"/>
      <c r="AM607" s="513"/>
      <c r="AN607" s="513"/>
      <c r="AO607" s="513"/>
      <c r="AP607" s="513"/>
      <c r="AQ607" s="513"/>
      <c r="AR607" s="513"/>
      <c r="AS607" s="513"/>
      <c r="AT607" s="513"/>
      <c r="AU607" s="513"/>
      <c r="AV607" s="513"/>
      <c r="AW607" s="513"/>
      <c r="AX607" s="513"/>
      <c r="AY607" s="513"/>
      <c r="AZ607" s="513"/>
    </row>
    <row r="608" spans="1:52" ht="19.5" customHeight="1" x14ac:dyDescent="0.4">
      <c r="A608" s="495"/>
      <c r="B608" s="495"/>
      <c r="C608" s="495"/>
      <c r="D608" s="495"/>
      <c r="E608" s="495"/>
      <c r="F608" s="495"/>
      <c r="G608" s="495"/>
      <c r="H608" s="513"/>
      <c r="I608" s="513"/>
      <c r="J608" s="513"/>
      <c r="K608" s="513"/>
      <c r="L608" s="513"/>
      <c r="M608" s="513"/>
      <c r="N608" s="513"/>
      <c r="O608" s="513"/>
      <c r="P608" s="513"/>
      <c r="Q608" s="513"/>
      <c r="R608" s="513"/>
      <c r="S608" s="513"/>
      <c r="T608" s="513"/>
      <c r="U608" s="513"/>
      <c r="V608" s="513"/>
      <c r="W608" s="513"/>
      <c r="X608" s="513"/>
      <c r="Y608" s="513"/>
      <c r="Z608" s="513"/>
      <c r="AA608" s="513"/>
      <c r="AE608" s="513"/>
      <c r="AF608" s="513"/>
      <c r="AG608" s="513"/>
      <c r="AH608" s="513"/>
      <c r="AI608" s="513"/>
      <c r="AJ608" s="513"/>
      <c r="AK608" s="513"/>
      <c r="AL608" s="513"/>
      <c r="AM608" s="513"/>
      <c r="AN608" s="513"/>
      <c r="AO608" s="513"/>
      <c r="AP608" s="513"/>
      <c r="AQ608" s="513"/>
      <c r="AR608" s="513"/>
      <c r="AS608" s="513"/>
      <c r="AT608" s="513"/>
      <c r="AU608" s="513"/>
      <c r="AV608" s="513"/>
      <c r="AW608" s="513"/>
      <c r="AX608" s="513"/>
      <c r="AY608" s="513"/>
      <c r="AZ608" s="513"/>
    </row>
    <row r="609" spans="1:52" ht="19.5" customHeight="1" x14ac:dyDescent="0.4">
      <c r="A609" s="495"/>
      <c r="B609" s="495"/>
      <c r="C609" s="495"/>
      <c r="D609" s="495"/>
      <c r="E609" s="495"/>
      <c r="F609" s="495"/>
      <c r="G609" s="495"/>
      <c r="H609" s="513"/>
      <c r="I609" s="513"/>
      <c r="J609" s="513"/>
      <c r="K609" s="513"/>
      <c r="L609" s="513"/>
      <c r="M609" s="513"/>
      <c r="N609" s="513"/>
      <c r="O609" s="513"/>
      <c r="P609" s="513"/>
      <c r="Q609" s="513"/>
      <c r="R609" s="513"/>
      <c r="S609" s="513"/>
      <c r="T609" s="513"/>
      <c r="U609" s="513"/>
      <c r="V609" s="513"/>
      <c r="W609" s="513"/>
      <c r="X609" s="513"/>
      <c r="Y609" s="513"/>
      <c r="Z609" s="513"/>
      <c r="AA609" s="513"/>
      <c r="AE609" s="513"/>
      <c r="AF609" s="513"/>
      <c r="AG609" s="513"/>
      <c r="AH609" s="513"/>
      <c r="AI609" s="513"/>
      <c r="AJ609" s="513"/>
      <c r="AK609" s="513"/>
      <c r="AL609" s="513"/>
      <c r="AM609" s="513"/>
      <c r="AN609" s="513"/>
      <c r="AO609" s="513"/>
      <c r="AP609" s="513"/>
      <c r="AQ609" s="513"/>
      <c r="AR609" s="513"/>
      <c r="AS609" s="513"/>
      <c r="AT609" s="513"/>
      <c r="AU609" s="513"/>
      <c r="AV609" s="513"/>
      <c r="AW609" s="513"/>
      <c r="AX609" s="513"/>
      <c r="AY609" s="513"/>
      <c r="AZ609" s="513"/>
    </row>
    <row r="610" spans="1:52" ht="19.5" customHeight="1" x14ac:dyDescent="0.4">
      <c r="A610" s="495"/>
      <c r="B610" s="495"/>
      <c r="C610" s="495"/>
      <c r="D610" s="495"/>
      <c r="E610" s="495"/>
      <c r="F610" s="495"/>
      <c r="G610" s="495"/>
      <c r="H610" s="513"/>
      <c r="I610" s="513"/>
      <c r="J610" s="513"/>
      <c r="K610" s="513"/>
      <c r="L610" s="513"/>
      <c r="M610" s="513"/>
      <c r="N610" s="513"/>
      <c r="O610" s="513"/>
      <c r="P610" s="513"/>
      <c r="Q610" s="513"/>
      <c r="R610" s="513"/>
      <c r="S610" s="513"/>
      <c r="T610" s="513"/>
      <c r="U610" s="513"/>
      <c r="V610" s="513"/>
      <c r="W610" s="513"/>
      <c r="X610" s="513"/>
      <c r="Y610" s="513"/>
      <c r="Z610" s="513"/>
      <c r="AA610" s="513"/>
      <c r="AE610" s="513"/>
      <c r="AF610" s="513"/>
      <c r="AG610" s="513"/>
      <c r="AH610" s="513"/>
      <c r="AI610" s="513"/>
      <c r="AJ610" s="513"/>
      <c r="AK610" s="513"/>
      <c r="AL610" s="513"/>
      <c r="AM610" s="513"/>
      <c r="AN610" s="513"/>
      <c r="AO610" s="513"/>
      <c r="AP610" s="513"/>
      <c r="AQ610" s="513"/>
      <c r="AR610" s="513"/>
      <c r="AS610" s="513"/>
      <c r="AT610" s="513"/>
      <c r="AU610" s="513"/>
      <c r="AV610" s="513"/>
      <c r="AW610" s="513"/>
      <c r="AX610" s="513"/>
      <c r="AY610" s="513"/>
      <c r="AZ610" s="513"/>
    </row>
    <row r="611" spans="1:52" ht="19.5" customHeight="1" x14ac:dyDescent="0.4">
      <c r="A611" s="495"/>
      <c r="B611" s="495"/>
      <c r="C611" s="495"/>
      <c r="D611" s="495"/>
      <c r="E611" s="495"/>
      <c r="F611" s="495"/>
      <c r="G611" s="495"/>
      <c r="H611" s="513"/>
      <c r="I611" s="513"/>
      <c r="J611" s="513"/>
      <c r="K611" s="513"/>
      <c r="L611" s="513"/>
      <c r="M611" s="513"/>
      <c r="N611" s="513"/>
      <c r="O611" s="513"/>
      <c r="P611" s="513"/>
      <c r="Q611" s="513"/>
      <c r="R611" s="513"/>
      <c r="S611" s="513"/>
      <c r="T611" s="513"/>
      <c r="U611" s="513"/>
      <c r="V611" s="513"/>
      <c r="W611" s="513"/>
      <c r="X611" s="513"/>
      <c r="Y611" s="513"/>
      <c r="Z611" s="513"/>
      <c r="AA611" s="513"/>
      <c r="AE611" s="513"/>
      <c r="AF611" s="513"/>
      <c r="AG611" s="513"/>
      <c r="AH611" s="513"/>
      <c r="AI611" s="513"/>
      <c r="AJ611" s="513"/>
      <c r="AK611" s="513"/>
      <c r="AL611" s="513"/>
      <c r="AM611" s="513"/>
      <c r="AN611" s="513"/>
      <c r="AO611" s="513"/>
      <c r="AP611" s="513"/>
      <c r="AQ611" s="513"/>
      <c r="AR611" s="513"/>
      <c r="AS611" s="513"/>
      <c r="AT611" s="513"/>
      <c r="AU611" s="513"/>
      <c r="AV611" s="513"/>
      <c r="AW611" s="513"/>
      <c r="AX611" s="513"/>
      <c r="AY611" s="513"/>
      <c r="AZ611" s="513"/>
    </row>
    <row r="612" spans="1:52" ht="19.5" customHeight="1" x14ac:dyDescent="0.4">
      <c r="A612" s="495"/>
      <c r="B612" s="495"/>
      <c r="C612" s="495"/>
      <c r="D612" s="495"/>
      <c r="E612" s="495"/>
      <c r="F612" s="495"/>
      <c r="G612" s="495"/>
      <c r="H612" s="513"/>
      <c r="I612" s="513"/>
      <c r="J612" s="513"/>
      <c r="K612" s="513"/>
      <c r="L612" s="513"/>
      <c r="M612" s="513"/>
      <c r="N612" s="513"/>
      <c r="O612" s="513"/>
      <c r="P612" s="513"/>
      <c r="Q612" s="513"/>
      <c r="R612" s="513"/>
      <c r="S612" s="513"/>
      <c r="T612" s="513"/>
      <c r="U612" s="513"/>
      <c r="V612" s="513"/>
      <c r="W612" s="513"/>
      <c r="X612" s="513"/>
      <c r="Y612" s="513"/>
      <c r="Z612" s="513"/>
      <c r="AA612" s="513"/>
      <c r="AE612" s="513"/>
      <c r="AF612" s="513"/>
      <c r="AG612" s="513"/>
      <c r="AH612" s="513"/>
      <c r="AI612" s="513"/>
      <c r="AJ612" s="513"/>
      <c r="AK612" s="513"/>
      <c r="AL612" s="513"/>
      <c r="AM612" s="513"/>
      <c r="AN612" s="513"/>
      <c r="AO612" s="513"/>
      <c r="AP612" s="513"/>
      <c r="AQ612" s="513"/>
      <c r="AR612" s="513"/>
      <c r="AS612" s="513"/>
      <c r="AT612" s="513"/>
      <c r="AU612" s="513"/>
      <c r="AV612" s="513"/>
      <c r="AW612" s="513"/>
      <c r="AX612" s="513"/>
      <c r="AY612" s="513"/>
      <c r="AZ612" s="513"/>
    </row>
    <row r="613" spans="1:52" ht="19.5" customHeight="1" x14ac:dyDescent="0.4">
      <c r="A613" s="495"/>
      <c r="B613" s="495"/>
      <c r="C613" s="495"/>
      <c r="D613" s="495"/>
      <c r="E613" s="495"/>
      <c r="F613" s="495"/>
      <c r="G613" s="495"/>
      <c r="H613" s="513"/>
      <c r="I613" s="513"/>
      <c r="J613" s="513"/>
      <c r="K613" s="513"/>
      <c r="L613" s="513"/>
      <c r="M613" s="513"/>
      <c r="N613" s="513"/>
      <c r="O613" s="513"/>
      <c r="P613" s="513"/>
      <c r="Q613" s="513"/>
      <c r="R613" s="513"/>
      <c r="S613" s="513"/>
      <c r="T613" s="513"/>
      <c r="U613" s="513"/>
      <c r="V613" s="513"/>
      <c r="W613" s="513"/>
      <c r="X613" s="513"/>
      <c r="Y613" s="513"/>
      <c r="Z613" s="513"/>
      <c r="AA613" s="513"/>
      <c r="AE613" s="513"/>
      <c r="AF613" s="513"/>
      <c r="AG613" s="513"/>
      <c r="AH613" s="513"/>
      <c r="AI613" s="513"/>
      <c r="AJ613" s="513"/>
      <c r="AK613" s="513"/>
      <c r="AL613" s="513"/>
      <c r="AM613" s="513"/>
      <c r="AN613" s="513"/>
      <c r="AO613" s="513"/>
      <c r="AP613" s="513"/>
      <c r="AQ613" s="513"/>
      <c r="AR613" s="513"/>
      <c r="AS613" s="513"/>
      <c r="AT613" s="513"/>
      <c r="AU613" s="513"/>
      <c r="AV613" s="513"/>
      <c r="AW613" s="513"/>
      <c r="AX613" s="513"/>
      <c r="AY613" s="513"/>
      <c r="AZ613" s="513"/>
    </row>
    <row r="614" spans="1:52" ht="19.5" customHeight="1" x14ac:dyDescent="0.4">
      <c r="A614" s="495"/>
      <c r="B614" s="495"/>
      <c r="C614" s="495"/>
      <c r="D614" s="495"/>
      <c r="E614" s="495"/>
      <c r="F614" s="495"/>
      <c r="G614" s="495"/>
      <c r="H614" s="513"/>
      <c r="I614" s="513"/>
      <c r="J614" s="513"/>
      <c r="K614" s="513"/>
      <c r="L614" s="513"/>
      <c r="M614" s="513"/>
      <c r="N614" s="513"/>
      <c r="O614" s="513"/>
      <c r="P614" s="513"/>
      <c r="Q614" s="513"/>
      <c r="R614" s="513"/>
      <c r="S614" s="513"/>
      <c r="T614" s="513"/>
      <c r="U614" s="513"/>
      <c r="V614" s="513"/>
      <c r="W614" s="513"/>
      <c r="X614" s="513"/>
      <c r="Y614" s="513"/>
      <c r="Z614" s="513"/>
      <c r="AA614" s="513"/>
      <c r="AE614" s="513"/>
      <c r="AF614" s="513"/>
      <c r="AG614" s="513"/>
      <c r="AH614" s="513"/>
      <c r="AI614" s="513"/>
      <c r="AJ614" s="513"/>
      <c r="AK614" s="513"/>
      <c r="AL614" s="513"/>
      <c r="AM614" s="513"/>
      <c r="AN614" s="513"/>
      <c r="AO614" s="513"/>
      <c r="AP614" s="513"/>
      <c r="AQ614" s="513"/>
      <c r="AR614" s="513"/>
      <c r="AS614" s="513"/>
      <c r="AT614" s="513"/>
      <c r="AU614" s="513"/>
      <c r="AV614" s="513"/>
      <c r="AW614" s="513"/>
      <c r="AX614" s="513"/>
      <c r="AY614" s="513"/>
      <c r="AZ614" s="513"/>
    </row>
    <row r="615" spans="1:52" ht="19.5" customHeight="1" x14ac:dyDescent="0.4">
      <c r="A615" s="495"/>
      <c r="B615" s="495"/>
      <c r="C615" s="495"/>
      <c r="D615" s="495"/>
      <c r="E615" s="495"/>
      <c r="F615" s="495"/>
      <c r="G615" s="495"/>
      <c r="H615" s="513"/>
      <c r="I615" s="513"/>
      <c r="J615" s="513"/>
      <c r="K615" s="513"/>
      <c r="L615" s="513"/>
      <c r="M615" s="513"/>
      <c r="N615" s="513"/>
      <c r="O615" s="513"/>
      <c r="P615" s="513"/>
      <c r="Q615" s="513"/>
      <c r="R615" s="513"/>
      <c r="S615" s="513"/>
      <c r="T615" s="513"/>
      <c r="U615" s="513"/>
      <c r="V615" s="513"/>
      <c r="W615" s="513"/>
      <c r="X615" s="513"/>
      <c r="Y615" s="513"/>
      <c r="Z615" s="513"/>
      <c r="AA615" s="513"/>
      <c r="AE615" s="513"/>
      <c r="AF615" s="513"/>
      <c r="AG615" s="513"/>
      <c r="AH615" s="513"/>
      <c r="AI615" s="513"/>
      <c r="AJ615" s="513"/>
      <c r="AK615" s="513"/>
      <c r="AL615" s="513"/>
      <c r="AM615" s="513"/>
      <c r="AN615" s="513"/>
      <c r="AO615" s="513"/>
      <c r="AP615" s="513"/>
      <c r="AQ615" s="513"/>
      <c r="AR615" s="513"/>
      <c r="AS615" s="513"/>
      <c r="AT615" s="513"/>
      <c r="AU615" s="513"/>
      <c r="AV615" s="513"/>
      <c r="AW615" s="513"/>
      <c r="AX615" s="513"/>
      <c r="AY615" s="513"/>
      <c r="AZ615" s="513"/>
    </row>
    <row r="616" spans="1:52" ht="19.5" customHeight="1" x14ac:dyDescent="0.4">
      <c r="A616" s="495"/>
      <c r="B616" s="495"/>
      <c r="C616" s="495"/>
      <c r="D616" s="495"/>
      <c r="E616" s="495"/>
      <c r="F616" s="495"/>
      <c r="G616" s="495"/>
      <c r="H616" s="513"/>
      <c r="I616" s="513"/>
      <c r="J616" s="513"/>
      <c r="K616" s="513"/>
      <c r="L616" s="513"/>
      <c r="M616" s="513"/>
      <c r="N616" s="513"/>
      <c r="O616" s="513"/>
      <c r="P616" s="513"/>
      <c r="Q616" s="513"/>
      <c r="R616" s="513"/>
      <c r="S616" s="513"/>
      <c r="T616" s="513"/>
      <c r="U616" s="513"/>
      <c r="V616" s="513"/>
      <c r="W616" s="513"/>
      <c r="X616" s="513"/>
      <c r="Y616" s="513"/>
      <c r="Z616" s="513"/>
      <c r="AA616" s="513"/>
      <c r="AE616" s="513"/>
      <c r="AF616" s="513"/>
      <c r="AG616" s="513"/>
      <c r="AH616" s="513"/>
      <c r="AI616" s="513"/>
      <c r="AJ616" s="513"/>
      <c r="AK616" s="513"/>
      <c r="AL616" s="513"/>
      <c r="AM616" s="513"/>
      <c r="AN616" s="513"/>
      <c r="AO616" s="513"/>
      <c r="AP616" s="513"/>
      <c r="AQ616" s="513"/>
      <c r="AR616" s="513"/>
      <c r="AS616" s="513"/>
      <c r="AT616" s="513"/>
      <c r="AU616" s="513"/>
      <c r="AV616" s="513"/>
      <c r="AW616" s="513"/>
      <c r="AX616" s="513"/>
      <c r="AY616" s="513"/>
      <c r="AZ616" s="513"/>
    </row>
    <row r="617" spans="1:52" ht="19.5" customHeight="1" x14ac:dyDescent="0.4">
      <c r="A617" s="495"/>
      <c r="B617" s="495"/>
      <c r="C617" s="495"/>
      <c r="D617" s="495"/>
      <c r="E617" s="495"/>
      <c r="F617" s="495"/>
      <c r="G617" s="495"/>
      <c r="H617" s="513"/>
      <c r="I617" s="513"/>
      <c r="J617" s="513"/>
      <c r="K617" s="513"/>
      <c r="L617" s="513"/>
      <c r="M617" s="513"/>
      <c r="N617" s="513"/>
      <c r="O617" s="513"/>
      <c r="P617" s="513"/>
      <c r="Q617" s="513"/>
      <c r="R617" s="513"/>
      <c r="S617" s="513"/>
      <c r="T617" s="513"/>
      <c r="U617" s="513"/>
      <c r="V617" s="513"/>
      <c r="W617" s="513"/>
      <c r="X617" s="513"/>
      <c r="Y617" s="513"/>
      <c r="Z617" s="513"/>
      <c r="AA617" s="513"/>
      <c r="AE617" s="513"/>
      <c r="AF617" s="513"/>
      <c r="AG617" s="513"/>
      <c r="AH617" s="513"/>
      <c r="AI617" s="513"/>
      <c r="AJ617" s="513"/>
      <c r="AK617" s="513"/>
      <c r="AL617" s="513"/>
      <c r="AM617" s="513"/>
      <c r="AN617" s="513"/>
      <c r="AO617" s="513"/>
      <c r="AP617" s="513"/>
      <c r="AQ617" s="513"/>
      <c r="AR617" s="513"/>
      <c r="AS617" s="513"/>
      <c r="AT617" s="513"/>
      <c r="AU617" s="513"/>
      <c r="AV617" s="513"/>
      <c r="AW617" s="513"/>
      <c r="AX617" s="513"/>
      <c r="AY617" s="513"/>
      <c r="AZ617" s="513"/>
    </row>
    <row r="618" spans="1:52" s="513" customFormat="1" ht="19.5" customHeight="1" x14ac:dyDescent="0.4">
      <c r="A618" s="495"/>
      <c r="B618" s="495"/>
      <c r="C618" s="495"/>
      <c r="D618" s="495"/>
      <c r="E618" s="495"/>
      <c r="F618" s="495"/>
      <c r="G618" s="495"/>
    </row>
    <row r="619" spans="1:52" s="513" customFormat="1" ht="19.5" customHeight="1" x14ac:dyDescent="0.4">
      <c r="A619" s="495"/>
      <c r="B619" s="495"/>
      <c r="C619" s="495"/>
      <c r="D619" s="495"/>
      <c r="E619" s="495"/>
      <c r="F619" s="495"/>
      <c r="G619" s="495"/>
    </row>
    <row r="620" spans="1:52" s="513" customFormat="1" ht="19.5" customHeight="1" x14ac:dyDescent="0.4">
      <c r="A620" s="495"/>
      <c r="B620" s="495"/>
      <c r="C620" s="495"/>
      <c r="D620" s="495"/>
      <c r="E620" s="495"/>
      <c r="F620" s="495"/>
      <c r="G620" s="495"/>
    </row>
    <row r="621" spans="1:52" s="513" customFormat="1" ht="19.5" customHeight="1" x14ac:dyDescent="0.4">
      <c r="A621" s="495"/>
      <c r="B621" s="495"/>
      <c r="C621" s="495"/>
      <c r="D621" s="495"/>
      <c r="E621" s="495"/>
      <c r="F621" s="495"/>
      <c r="G621" s="495"/>
    </row>
    <row r="622" spans="1:52" s="513" customFormat="1" ht="19.5" customHeight="1" x14ac:dyDescent="0.4">
      <c r="A622" s="495"/>
      <c r="B622" s="495"/>
      <c r="C622" s="495"/>
      <c r="D622" s="495"/>
      <c r="E622" s="495"/>
      <c r="F622" s="495"/>
      <c r="G622" s="495"/>
    </row>
    <row r="623" spans="1:52" s="513" customFormat="1" ht="19.5" customHeight="1" x14ac:dyDescent="0.4">
      <c r="A623" s="495"/>
      <c r="B623" s="495"/>
      <c r="C623" s="495"/>
      <c r="D623" s="495"/>
      <c r="E623" s="495"/>
      <c r="F623" s="495"/>
      <c r="G623" s="495"/>
    </row>
    <row r="624" spans="1:52" s="513" customFormat="1" ht="19.5" customHeight="1" x14ac:dyDescent="0.4">
      <c r="A624" s="495"/>
      <c r="B624" s="495"/>
      <c r="C624" s="495"/>
      <c r="D624" s="495"/>
      <c r="E624" s="495"/>
      <c r="F624" s="495"/>
      <c r="G624" s="495"/>
    </row>
    <row r="625" spans="1:22" s="513" customFormat="1" ht="19.5" customHeight="1" x14ac:dyDescent="0.4">
      <c r="A625" s="495"/>
      <c r="B625" s="495"/>
      <c r="C625" s="495"/>
      <c r="D625" s="495"/>
      <c r="F625" s="495"/>
      <c r="G625" s="495"/>
      <c r="V625" s="495"/>
    </row>
    <row r="626" spans="1:22" s="513" customFormat="1" ht="19.5" customHeight="1" x14ac:dyDescent="0.4">
      <c r="A626" s="495"/>
      <c r="B626" s="495"/>
      <c r="C626" s="495"/>
      <c r="D626" s="495"/>
      <c r="F626" s="495"/>
      <c r="G626" s="495"/>
      <c r="V626" s="495"/>
    </row>
    <row r="627" spans="1:22" s="513" customFormat="1" ht="19.5" customHeight="1" x14ac:dyDescent="0.4">
      <c r="A627" s="495"/>
      <c r="B627" s="495"/>
      <c r="C627" s="495"/>
      <c r="D627" s="495"/>
      <c r="F627" s="495"/>
      <c r="G627" s="495"/>
      <c r="V627" s="495"/>
    </row>
    <row r="628" spans="1:22" s="513" customFormat="1" ht="19.5" customHeight="1" x14ac:dyDescent="0.4">
      <c r="A628" s="495"/>
      <c r="B628" s="495"/>
      <c r="C628" s="495"/>
      <c r="D628" s="495"/>
      <c r="F628" s="495"/>
      <c r="G628" s="495"/>
      <c r="V628" s="495"/>
    </row>
    <row r="629" spans="1:22" s="513" customFormat="1" ht="19.5" customHeight="1" x14ac:dyDescent="0.4">
      <c r="A629" s="495"/>
      <c r="B629" s="495"/>
      <c r="C629" s="495"/>
      <c r="D629" s="495"/>
      <c r="F629" s="495"/>
      <c r="G629" s="495"/>
      <c r="V629" s="495"/>
    </row>
    <row r="630" spans="1:22" s="513" customFormat="1" ht="19.5" customHeight="1" x14ac:dyDescent="0.4">
      <c r="A630" s="495"/>
      <c r="B630" s="495"/>
      <c r="C630" s="495"/>
      <c r="D630" s="495"/>
      <c r="F630" s="495"/>
      <c r="G630" s="495"/>
      <c r="V630" s="495"/>
    </row>
    <row r="631" spans="1:22" s="513" customFormat="1" ht="19.5" customHeight="1" x14ac:dyDescent="0.4">
      <c r="A631" s="495"/>
      <c r="B631" s="495"/>
      <c r="C631" s="495"/>
      <c r="D631" s="495"/>
      <c r="F631" s="495"/>
      <c r="G631" s="495"/>
      <c r="V631" s="495"/>
    </row>
    <row r="632" spans="1:22" s="513" customFormat="1" ht="19.5" customHeight="1" x14ac:dyDescent="0.4">
      <c r="A632" s="495"/>
      <c r="B632" s="495"/>
      <c r="C632" s="495"/>
      <c r="D632" s="495"/>
      <c r="F632" s="495"/>
      <c r="G632" s="495"/>
      <c r="V632" s="495"/>
    </row>
    <row r="633" spans="1:22" s="513" customFormat="1" ht="19.5" customHeight="1" x14ac:dyDescent="0.4">
      <c r="A633" s="495"/>
      <c r="B633" s="495"/>
      <c r="C633" s="495"/>
      <c r="D633" s="495"/>
      <c r="F633" s="495"/>
      <c r="G633" s="495"/>
      <c r="V633" s="495"/>
    </row>
    <row r="634" spans="1:22" s="513" customFormat="1" ht="19.5" customHeight="1" x14ac:dyDescent="0.4">
      <c r="A634" s="495"/>
      <c r="B634" s="495"/>
      <c r="C634" s="495"/>
      <c r="D634" s="495"/>
      <c r="F634" s="495"/>
      <c r="G634" s="495"/>
      <c r="V634" s="495"/>
    </row>
    <row r="635" spans="1:22" s="513" customFormat="1" ht="19.5" customHeight="1" x14ac:dyDescent="0.4">
      <c r="A635" s="495"/>
      <c r="B635" s="495"/>
      <c r="C635" s="495"/>
      <c r="D635" s="495"/>
      <c r="F635" s="495"/>
      <c r="G635" s="495"/>
      <c r="V635" s="495"/>
    </row>
    <row r="636" spans="1:22" s="513" customFormat="1" ht="19.5" customHeight="1" x14ac:dyDescent="0.4">
      <c r="A636" s="495"/>
      <c r="B636" s="495"/>
      <c r="C636" s="495"/>
      <c r="D636" s="495"/>
      <c r="F636" s="495"/>
      <c r="G636" s="495"/>
      <c r="V636" s="495"/>
    </row>
    <row r="637" spans="1:22" s="513" customFormat="1" ht="19.5" customHeight="1" x14ac:dyDescent="0.4">
      <c r="A637" s="495"/>
      <c r="B637" s="495"/>
      <c r="C637" s="495"/>
      <c r="D637" s="495"/>
      <c r="F637" s="495"/>
      <c r="G637" s="495"/>
      <c r="V637" s="495"/>
    </row>
    <row r="638" spans="1:22" s="513" customFormat="1" ht="19.5" customHeight="1" x14ac:dyDescent="0.4">
      <c r="A638" s="495"/>
      <c r="B638" s="495"/>
      <c r="C638" s="495"/>
      <c r="D638" s="495"/>
      <c r="F638" s="495"/>
      <c r="G638" s="495"/>
      <c r="V638" s="495"/>
    </row>
    <row r="639" spans="1:22" s="513" customFormat="1" ht="19.5" customHeight="1" x14ac:dyDescent="0.4">
      <c r="A639" s="495"/>
      <c r="B639" s="495"/>
      <c r="C639" s="495"/>
      <c r="D639" s="495"/>
      <c r="E639" s="495"/>
      <c r="F639" s="495"/>
      <c r="G639" s="495"/>
    </row>
    <row r="640" spans="1:22" s="513" customFormat="1" ht="19.5" customHeight="1" x14ac:dyDescent="0.4">
      <c r="A640" s="495"/>
      <c r="B640" s="495"/>
      <c r="C640" s="495"/>
      <c r="D640" s="495"/>
      <c r="E640" s="495"/>
      <c r="F640" s="495"/>
      <c r="G640" s="495"/>
    </row>
    <row r="641" spans="1:52" s="513" customFormat="1" ht="19.5" customHeight="1" x14ac:dyDescent="0.4">
      <c r="A641" s="495"/>
      <c r="B641" s="495"/>
      <c r="C641" s="495"/>
      <c r="D641" s="495"/>
      <c r="E641" s="495"/>
      <c r="F641" s="495"/>
      <c r="G641" s="495"/>
    </row>
    <row r="642" spans="1:52" s="513" customFormat="1" ht="19.5" customHeight="1" x14ac:dyDescent="0.4">
      <c r="A642" s="495"/>
      <c r="B642" s="495"/>
      <c r="C642" s="495"/>
      <c r="D642" s="495"/>
      <c r="E642" s="495"/>
      <c r="F642" s="495"/>
      <c r="G642" s="495"/>
    </row>
    <row r="643" spans="1:52" s="513" customFormat="1" ht="19.5" customHeight="1" x14ac:dyDescent="0.4">
      <c r="A643" s="495"/>
      <c r="B643" s="495"/>
      <c r="C643" s="495"/>
      <c r="D643" s="495"/>
      <c r="E643" s="495"/>
      <c r="F643" s="495"/>
      <c r="G643" s="495"/>
    </row>
    <row r="644" spans="1:52" s="513" customFormat="1" ht="19.5" customHeight="1" x14ac:dyDescent="0.4">
      <c r="A644" s="495"/>
      <c r="B644" s="495"/>
      <c r="C644" s="495"/>
      <c r="D644" s="495"/>
      <c r="E644" s="495"/>
      <c r="F644" s="495"/>
      <c r="G644" s="495"/>
    </row>
    <row r="645" spans="1:52" s="513" customFormat="1" ht="19.5" customHeight="1" x14ac:dyDescent="0.4">
      <c r="A645" s="495"/>
      <c r="B645" s="495"/>
      <c r="C645" s="495"/>
      <c r="D645" s="495"/>
      <c r="E645" s="495"/>
      <c r="F645" s="495"/>
      <c r="G645" s="495"/>
    </row>
    <row r="646" spans="1:52" s="513" customFormat="1" ht="19.5" customHeight="1" x14ac:dyDescent="0.4">
      <c r="A646" s="495"/>
      <c r="B646" s="495"/>
      <c r="C646" s="495"/>
      <c r="D646" s="495"/>
      <c r="E646" s="495"/>
      <c r="F646" s="495"/>
      <c r="G646" s="495"/>
    </row>
    <row r="647" spans="1:52" s="513" customFormat="1" ht="19.5" customHeight="1" x14ac:dyDescent="0.4">
      <c r="A647" s="495"/>
      <c r="B647" s="495"/>
      <c r="C647" s="495"/>
      <c r="D647" s="495"/>
      <c r="E647" s="495"/>
      <c r="F647" s="495"/>
      <c r="G647" s="495"/>
    </row>
    <row r="648" spans="1:52" s="513" customFormat="1" ht="19.5" customHeight="1" x14ac:dyDescent="0.4">
      <c r="A648" s="495"/>
      <c r="B648" s="495"/>
      <c r="C648" s="495"/>
      <c r="D648" s="495"/>
      <c r="E648" s="495"/>
      <c r="F648" s="495"/>
      <c r="G648" s="495"/>
    </row>
    <row r="649" spans="1:52" s="513" customFormat="1" ht="19.5" customHeight="1" x14ac:dyDescent="0.4">
      <c r="A649" s="495"/>
      <c r="B649" s="495"/>
      <c r="C649" s="495"/>
      <c r="D649" s="495"/>
      <c r="E649" s="495"/>
      <c r="F649" s="495"/>
      <c r="G649" s="495"/>
    </row>
    <row r="650" spans="1:52" s="513" customFormat="1" ht="19.5" customHeight="1" x14ac:dyDescent="0.4">
      <c r="A650" s="495"/>
      <c r="B650" s="495"/>
      <c r="C650" s="495"/>
      <c r="D650" s="495"/>
      <c r="E650" s="495"/>
      <c r="F650" s="495"/>
      <c r="G650" s="495"/>
    </row>
    <row r="651" spans="1:52" s="513" customFormat="1" ht="19.5" customHeight="1" x14ac:dyDescent="0.4">
      <c r="A651" s="495"/>
      <c r="B651" s="495"/>
      <c r="C651" s="495"/>
      <c r="D651" s="495"/>
      <c r="E651" s="495"/>
      <c r="F651" s="495"/>
      <c r="G651" s="495"/>
      <c r="AE651" s="474"/>
      <c r="AF651" s="474"/>
      <c r="AG651" s="474"/>
      <c r="AH651" s="474"/>
      <c r="AI651" s="474"/>
      <c r="AJ651" s="474"/>
      <c r="AK651" s="474"/>
      <c r="AL651" s="474"/>
      <c r="AM651" s="474"/>
      <c r="AN651" s="474"/>
      <c r="AO651" s="474"/>
      <c r="AP651" s="474"/>
      <c r="AQ651" s="474"/>
      <c r="AR651" s="474"/>
      <c r="AS651" s="474"/>
      <c r="AT651" s="474"/>
      <c r="AU651" s="474"/>
      <c r="AV651" s="474"/>
      <c r="AW651" s="474"/>
      <c r="AX651" s="474"/>
      <c r="AY651" s="474"/>
      <c r="AZ651" s="474"/>
    </row>
    <row r="652" spans="1:52" s="513" customFormat="1" ht="19.5" customHeight="1" x14ac:dyDescent="0.4">
      <c r="A652" s="495"/>
      <c r="B652" s="495"/>
      <c r="C652" s="495"/>
      <c r="D652" s="495"/>
      <c r="F652" s="495"/>
      <c r="G652" s="495"/>
      <c r="W652" s="495"/>
      <c r="AE652" s="474"/>
      <c r="AF652" s="474"/>
      <c r="AG652" s="474"/>
      <c r="AH652" s="474"/>
      <c r="AI652" s="474"/>
      <c r="AJ652" s="474"/>
      <c r="AK652" s="474"/>
      <c r="AL652" s="474"/>
      <c r="AM652" s="474"/>
      <c r="AN652" s="474"/>
      <c r="AO652" s="474"/>
      <c r="AP652" s="474"/>
      <c r="AQ652" s="474"/>
      <c r="AR652" s="474"/>
      <c r="AS652" s="474"/>
      <c r="AT652" s="474"/>
      <c r="AU652" s="474"/>
      <c r="AV652" s="474"/>
      <c r="AW652" s="474"/>
      <c r="AX652" s="474"/>
      <c r="AY652" s="474"/>
      <c r="AZ652" s="474"/>
    </row>
    <row r="653" spans="1:52" s="513" customFormat="1" ht="19.5" customHeight="1" x14ac:dyDescent="0.4">
      <c r="A653" s="495"/>
      <c r="B653" s="495"/>
      <c r="C653" s="495"/>
      <c r="D653" s="495"/>
      <c r="F653" s="495"/>
      <c r="G653" s="495"/>
      <c r="W653" s="495"/>
      <c r="AE653" s="474"/>
      <c r="AF653" s="474"/>
      <c r="AG653" s="474"/>
      <c r="AH653" s="474"/>
      <c r="AI653" s="474"/>
      <c r="AJ653" s="474"/>
      <c r="AK653" s="474"/>
      <c r="AL653" s="474"/>
      <c r="AM653" s="474"/>
      <c r="AN653" s="474"/>
      <c r="AO653" s="474"/>
      <c r="AP653" s="474"/>
      <c r="AQ653" s="474"/>
      <c r="AR653" s="474"/>
      <c r="AS653" s="474"/>
      <c r="AT653" s="474"/>
      <c r="AU653" s="474"/>
      <c r="AV653" s="474"/>
      <c r="AW653" s="474"/>
      <c r="AX653" s="474"/>
      <c r="AY653" s="474"/>
      <c r="AZ653" s="474"/>
    </row>
    <row r="654" spans="1:52" s="513" customFormat="1" ht="19.5" customHeight="1" x14ac:dyDescent="0.4">
      <c r="A654" s="495"/>
      <c r="B654" s="495"/>
      <c r="C654" s="495"/>
      <c r="D654" s="495"/>
      <c r="F654" s="495"/>
      <c r="G654" s="495"/>
      <c r="W654" s="495"/>
      <c r="AE654" s="474"/>
      <c r="AF654" s="474"/>
      <c r="AG654" s="474"/>
      <c r="AH654" s="474"/>
      <c r="AI654" s="474"/>
      <c r="AJ654" s="474"/>
      <c r="AK654" s="474"/>
      <c r="AL654" s="474"/>
      <c r="AM654" s="474"/>
      <c r="AN654" s="474"/>
      <c r="AO654" s="474"/>
      <c r="AP654" s="474"/>
      <c r="AQ654" s="474"/>
      <c r="AR654" s="474"/>
      <c r="AS654" s="474"/>
      <c r="AT654" s="474"/>
      <c r="AU654" s="474"/>
      <c r="AV654" s="474"/>
      <c r="AW654" s="474"/>
      <c r="AX654" s="474"/>
      <c r="AY654" s="474"/>
      <c r="AZ654" s="474"/>
    </row>
    <row r="655" spans="1:52" s="513" customFormat="1" ht="19.5" customHeight="1" x14ac:dyDescent="0.4">
      <c r="A655" s="495"/>
      <c r="B655" s="495"/>
      <c r="C655" s="495"/>
      <c r="D655" s="495"/>
      <c r="F655" s="495"/>
      <c r="G655" s="495"/>
      <c r="W655" s="495"/>
      <c r="AE655" s="474"/>
      <c r="AF655" s="474"/>
      <c r="AG655" s="474"/>
      <c r="AH655" s="474"/>
      <c r="AI655" s="474"/>
      <c r="AJ655" s="474"/>
      <c r="AK655" s="474"/>
      <c r="AL655" s="474"/>
      <c r="AM655" s="474"/>
      <c r="AN655" s="474"/>
      <c r="AO655" s="474"/>
      <c r="AP655" s="474"/>
      <c r="AQ655" s="474"/>
      <c r="AR655" s="474"/>
      <c r="AS655" s="474"/>
      <c r="AT655" s="474"/>
      <c r="AU655" s="474"/>
      <c r="AV655" s="474"/>
      <c r="AW655" s="474"/>
      <c r="AX655" s="474"/>
      <c r="AY655" s="474"/>
      <c r="AZ655" s="474"/>
    </row>
    <row r="656" spans="1:52" s="513" customFormat="1" ht="19.5" customHeight="1" x14ac:dyDescent="0.4">
      <c r="A656" s="495"/>
      <c r="B656" s="495"/>
      <c r="C656" s="495"/>
      <c r="D656" s="495"/>
      <c r="F656" s="495"/>
      <c r="G656" s="495"/>
      <c r="W656" s="495"/>
      <c r="AE656" s="474"/>
      <c r="AF656" s="474"/>
      <c r="AG656" s="474"/>
      <c r="AH656" s="474"/>
      <c r="AI656" s="474"/>
      <c r="AJ656" s="474"/>
      <c r="AK656" s="474"/>
      <c r="AL656" s="474"/>
      <c r="AM656" s="474"/>
      <c r="AN656" s="474"/>
      <c r="AO656" s="474"/>
      <c r="AP656" s="474"/>
      <c r="AQ656" s="474"/>
      <c r="AR656" s="474"/>
      <c r="AS656" s="474"/>
      <c r="AT656" s="474"/>
      <c r="AU656" s="474"/>
      <c r="AV656" s="474"/>
      <c r="AW656" s="474"/>
      <c r="AX656" s="474"/>
      <c r="AY656" s="474"/>
      <c r="AZ656" s="474"/>
    </row>
    <row r="657" spans="1:52" s="513" customFormat="1" ht="19.5" customHeight="1" x14ac:dyDescent="0.4">
      <c r="A657" s="495"/>
      <c r="B657" s="495"/>
      <c r="C657" s="495"/>
      <c r="D657" s="495"/>
      <c r="E657" s="495"/>
      <c r="F657" s="495"/>
      <c r="G657" s="495"/>
      <c r="Y657" s="474"/>
      <c r="Z657" s="474"/>
      <c r="AA657" s="474"/>
      <c r="AE657" s="474"/>
      <c r="AF657" s="474"/>
      <c r="AG657" s="474"/>
      <c r="AH657" s="474"/>
      <c r="AI657" s="474"/>
      <c r="AJ657" s="474"/>
      <c r="AK657" s="474"/>
      <c r="AL657" s="474"/>
      <c r="AM657" s="474"/>
      <c r="AN657" s="474"/>
      <c r="AO657" s="474"/>
      <c r="AP657" s="474"/>
      <c r="AQ657" s="474"/>
      <c r="AR657" s="474"/>
      <c r="AS657" s="474"/>
      <c r="AT657" s="474"/>
      <c r="AU657" s="474"/>
      <c r="AV657" s="474"/>
      <c r="AW657" s="474"/>
      <c r="AX657" s="474"/>
      <c r="AY657" s="474"/>
      <c r="AZ657" s="474"/>
    </row>
    <row r="658" spans="1:52" s="513" customFormat="1" ht="19.5" customHeight="1" x14ac:dyDescent="0.4">
      <c r="A658" s="495"/>
      <c r="B658" s="495"/>
      <c r="C658" s="495"/>
      <c r="D658" s="495"/>
      <c r="E658" s="495"/>
      <c r="F658" s="495"/>
      <c r="G658" s="495"/>
      <c r="Y658" s="474"/>
      <c r="Z658" s="474"/>
      <c r="AA658" s="474"/>
      <c r="AE658" s="474"/>
      <c r="AF658" s="474"/>
      <c r="AG658" s="474"/>
      <c r="AH658" s="474"/>
      <c r="AI658" s="474"/>
      <c r="AJ658" s="474"/>
      <c r="AK658" s="474"/>
      <c r="AL658" s="474"/>
      <c r="AM658" s="474"/>
      <c r="AN658" s="474"/>
      <c r="AO658" s="474"/>
      <c r="AP658" s="474"/>
      <c r="AQ658" s="474"/>
      <c r="AR658" s="474"/>
      <c r="AS658" s="474"/>
      <c r="AT658" s="474"/>
      <c r="AU658" s="474"/>
      <c r="AV658" s="474"/>
      <c r="AW658" s="474"/>
      <c r="AX658" s="474"/>
      <c r="AY658" s="474"/>
      <c r="AZ658" s="474"/>
    </row>
    <row r="659" spans="1:52" s="513" customFormat="1" ht="19.5" customHeight="1" x14ac:dyDescent="0.4">
      <c r="A659" s="497"/>
      <c r="B659" s="497"/>
      <c r="C659" s="497"/>
      <c r="D659" s="497"/>
      <c r="E659" s="497"/>
      <c r="F659" s="497"/>
      <c r="G659" s="497"/>
      <c r="H659" s="497"/>
      <c r="I659" s="497"/>
      <c r="J659" s="497"/>
      <c r="K659" s="497"/>
      <c r="L659" s="497"/>
      <c r="M659" s="497"/>
      <c r="N659" s="497"/>
      <c r="O659" s="497"/>
      <c r="P659" s="497"/>
      <c r="Q659" s="497"/>
      <c r="R659" s="497"/>
      <c r="S659" s="474"/>
      <c r="T659" s="474"/>
      <c r="U659" s="474"/>
      <c r="V659" s="474"/>
      <c r="W659" s="474"/>
      <c r="X659" s="474"/>
      <c r="Y659" s="474"/>
      <c r="Z659" s="474"/>
      <c r="AA659" s="474"/>
      <c r="AE659" s="474"/>
      <c r="AF659" s="474"/>
      <c r="AG659" s="474"/>
      <c r="AH659" s="474"/>
      <c r="AI659" s="474"/>
      <c r="AJ659" s="474"/>
      <c r="AK659" s="474"/>
      <c r="AL659" s="474"/>
      <c r="AM659" s="474"/>
      <c r="AN659" s="474"/>
      <c r="AO659" s="474"/>
      <c r="AP659" s="474"/>
      <c r="AQ659" s="474"/>
      <c r="AR659" s="474"/>
      <c r="AS659" s="474"/>
      <c r="AT659" s="474"/>
      <c r="AU659" s="474"/>
      <c r="AV659" s="474"/>
      <c r="AW659" s="474"/>
      <c r="AX659" s="474"/>
      <c r="AY659" s="474"/>
      <c r="AZ659" s="474"/>
    </row>
    <row r="660" spans="1:52" s="513" customFormat="1" ht="19.5" customHeight="1" x14ac:dyDescent="0.4">
      <c r="A660" s="497"/>
      <c r="B660" s="497"/>
      <c r="C660" s="497"/>
      <c r="D660" s="497"/>
      <c r="E660" s="497"/>
      <c r="F660" s="497"/>
      <c r="G660" s="497"/>
      <c r="H660" s="497"/>
      <c r="I660" s="497"/>
      <c r="J660" s="497"/>
      <c r="K660" s="497"/>
      <c r="L660" s="497"/>
      <c r="M660" s="497"/>
      <c r="N660" s="497"/>
      <c r="O660" s="497"/>
      <c r="P660" s="497"/>
      <c r="Q660" s="497"/>
      <c r="R660" s="497"/>
      <c r="S660" s="474"/>
      <c r="T660" s="474"/>
      <c r="U660" s="474"/>
      <c r="V660" s="474"/>
      <c r="W660" s="474"/>
      <c r="X660" s="474"/>
      <c r="Y660" s="474"/>
      <c r="Z660" s="474"/>
      <c r="AA660" s="474"/>
      <c r="AE660" s="474"/>
      <c r="AF660" s="474"/>
      <c r="AG660" s="474"/>
      <c r="AH660" s="474"/>
      <c r="AI660" s="474"/>
      <c r="AJ660" s="474"/>
      <c r="AK660" s="474"/>
      <c r="AL660" s="474"/>
      <c r="AM660" s="474"/>
      <c r="AN660" s="474"/>
      <c r="AO660" s="474"/>
      <c r="AP660" s="474"/>
      <c r="AQ660" s="474"/>
      <c r="AR660" s="474"/>
      <c r="AS660" s="474"/>
      <c r="AT660" s="474"/>
      <c r="AU660" s="474"/>
      <c r="AV660" s="474"/>
      <c r="AW660" s="474"/>
      <c r="AX660" s="474"/>
      <c r="AY660" s="474"/>
      <c r="AZ660" s="474"/>
    </row>
    <row r="661" spans="1:52" s="513" customFormat="1" ht="19.5" customHeight="1" x14ac:dyDescent="0.4">
      <c r="A661" s="497"/>
      <c r="B661" s="497"/>
      <c r="C661" s="497"/>
      <c r="D661" s="497"/>
      <c r="E661" s="497"/>
      <c r="F661" s="497"/>
      <c r="G661" s="497"/>
      <c r="H661" s="497"/>
      <c r="I661" s="497"/>
      <c r="J661" s="497"/>
      <c r="K661" s="497"/>
      <c r="L661" s="497"/>
      <c r="M661" s="497"/>
      <c r="N661" s="497"/>
      <c r="O661" s="497"/>
      <c r="P661" s="497"/>
      <c r="Q661" s="497"/>
      <c r="R661" s="497"/>
      <c r="S661" s="474"/>
      <c r="T661" s="474"/>
      <c r="U661" s="474"/>
      <c r="V661" s="474"/>
      <c r="W661" s="474"/>
      <c r="X661" s="474"/>
      <c r="Y661" s="474"/>
      <c r="Z661" s="474"/>
      <c r="AA661" s="474"/>
      <c r="AE661" s="474"/>
      <c r="AF661" s="474"/>
      <c r="AG661" s="474"/>
      <c r="AH661" s="474"/>
      <c r="AI661" s="474"/>
      <c r="AJ661" s="474"/>
      <c r="AK661" s="474"/>
      <c r="AL661" s="474"/>
      <c r="AM661" s="474"/>
      <c r="AN661" s="474"/>
      <c r="AO661" s="474"/>
      <c r="AP661" s="474"/>
      <c r="AQ661" s="474"/>
      <c r="AR661" s="474"/>
      <c r="AS661" s="474"/>
      <c r="AT661" s="474"/>
      <c r="AU661" s="474"/>
      <c r="AV661" s="474"/>
      <c r="AW661" s="474"/>
      <c r="AX661" s="474"/>
      <c r="AY661" s="474"/>
      <c r="AZ661" s="474"/>
    </row>
    <row r="662" spans="1:52" s="513" customFormat="1" ht="19.5" customHeight="1" x14ac:dyDescent="0.4">
      <c r="A662" s="497"/>
      <c r="B662" s="497"/>
      <c r="C662" s="497"/>
      <c r="D662" s="497"/>
      <c r="E662" s="497"/>
      <c r="F662" s="497"/>
      <c r="G662" s="497"/>
      <c r="H662" s="497"/>
      <c r="I662" s="497"/>
      <c r="J662" s="497"/>
      <c r="K662" s="497"/>
      <c r="L662" s="497"/>
      <c r="M662" s="497"/>
      <c r="N662" s="497"/>
      <c r="O662" s="497"/>
      <c r="P662" s="497"/>
      <c r="Q662" s="497"/>
      <c r="R662" s="497"/>
      <c r="S662" s="474"/>
      <c r="T662" s="474"/>
      <c r="U662" s="474"/>
      <c r="V662" s="474"/>
      <c r="W662" s="474"/>
      <c r="X662" s="474"/>
      <c r="Y662" s="474"/>
      <c r="Z662" s="474"/>
      <c r="AA662" s="474"/>
      <c r="AE662" s="474"/>
      <c r="AF662" s="474"/>
      <c r="AG662" s="474"/>
      <c r="AH662" s="474"/>
      <c r="AI662" s="474"/>
      <c r="AJ662" s="474"/>
      <c r="AK662" s="474"/>
      <c r="AL662" s="474"/>
      <c r="AM662" s="474"/>
      <c r="AN662" s="474"/>
      <c r="AO662" s="474"/>
      <c r="AP662" s="474"/>
      <c r="AQ662" s="474"/>
      <c r="AR662" s="474"/>
      <c r="AS662" s="474"/>
      <c r="AT662" s="474"/>
      <c r="AU662" s="474"/>
      <c r="AV662" s="474"/>
      <c r="AW662" s="474"/>
      <c r="AX662" s="474"/>
      <c r="AY662" s="474"/>
      <c r="AZ662" s="474"/>
    </row>
    <row r="663" spans="1:52" s="513" customFormat="1" ht="19.5" customHeight="1" x14ac:dyDescent="0.4">
      <c r="A663" s="497"/>
      <c r="B663" s="497"/>
      <c r="C663" s="497"/>
      <c r="D663" s="497"/>
      <c r="E663" s="497"/>
      <c r="F663" s="497"/>
      <c r="G663" s="497"/>
      <c r="H663" s="497"/>
      <c r="I663" s="497"/>
      <c r="J663" s="497"/>
      <c r="K663" s="497"/>
      <c r="L663" s="497"/>
      <c r="M663" s="497"/>
      <c r="N663" s="497"/>
      <c r="O663" s="497"/>
      <c r="P663" s="497"/>
      <c r="Q663" s="497"/>
      <c r="R663" s="497"/>
      <c r="S663" s="474"/>
      <c r="T663" s="474"/>
      <c r="U663" s="474"/>
      <c r="V663" s="474"/>
      <c r="W663" s="474"/>
      <c r="X663" s="474"/>
      <c r="Y663" s="474"/>
      <c r="Z663" s="474"/>
      <c r="AA663" s="474"/>
      <c r="AE663" s="474"/>
      <c r="AF663" s="474"/>
      <c r="AG663" s="474"/>
      <c r="AH663" s="474"/>
      <c r="AI663" s="474"/>
      <c r="AJ663" s="474"/>
      <c r="AK663" s="474"/>
      <c r="AL663" s="474"/>
      <c r="AM663" s="474"/>
      <c r="AN663" s="474"/>
      <c r="AO663" s="474"/>
      <c r="AP663" s="474"/>
      <c r="AQ663" s="474"/>
      <c r="AR663" s="474"/>
      <c r="AS663" s="474"/>
      <c r="AT663" s="474"/>
      <c r="AU663" s="474"/>
      <c r="AV663" s="474"/>
      <c r="AW663" s="474"/>
      <c r="AX663" s="474"/>
      <c r="AY663" s="474"/>
      <c r="AZ663" s="474"/>
    </row>
    <row r="664" spans="1:52" s="513" customFormat="1" ht="19.5" customHeight="1" x14ac:dyDescent="0.4">
      <c r="A664" s="497"/>
      <c r="B664" s="497"/>
      <c r="C664" s="497"/>
      <c r="D664" s="497"/>
      <c r="E664" s="497"/>
      <c r="F664" s="497"/>
      <c r="G664" s="497"/>
      <c r="H664" s="497"/>
      <c r="I664" s="497"/>
      <c r="J664" s="497"/>
      <c r="K664" s="497"/>
      <c r="L664" s="497"/>
      <c r="M664" s="497"/>
      <c r="N664" s="497"/>
      <c r="O664" s="497"/>
      <c r="P664" s="497"/>
      <c r="Q664" s="497"/>
      <c r="R664" s="497"/>
      <c r="S664" s="474"/>
      <c r="T664" s="474"/>
      <c r="U664" s="474"/>
      <c r="V664" s="474"/>
      <c r="W664" s="474"/>
      <c r="X664" s="474"/>
      <c r="Y664" s="474"/>
      <c r="Z664" s="474"/>
      <c r="AA664" s="474"/>
      <c r="AE664" s="474"/>
      <c r="AF664" s="474"/>
      <c r="AG664" s="474"/>
      <c r="AH664" s="474"/>
      <c r="AI664" s="474"/>
      <c r="AJ664" s="474"/>
      <c r="AK664" s="474"/>
      <c r="AL664" s="474"/>
      <c r="AM664" s="474"/>
      <c r="AN664" s="474"/>
      <c r="AO664" s="474"/>
      <c r="AP664" s="474"/>
      <c r="AQ664" s="474"/>
      <c r="AR664" s="474"/>
      <c r="AS664" s="474"/>
      <c r="AT664" s="474"/>
      <c r="AU664" s="474"/>
      <c r="AV664" s="474"/>
      <c r="AW664" s="474"/>
      <c r="AX664" s="474"/>
      <c r="AY664" s="474"/>
      <c r="AZ664" s="474"/>
    </row>
    <row r="665" spans="1:52" s="513" customFormat="1" ht="19.5" customHeight="1" x14ac:dyDescent="0.4">
      <c r="A665" s="497"/>
      <c r="B665" s="497"/>
      <c r="C665" s="497"/>
      <c r="D665" s="497"/>
      <c r="E665" s="497"/>
      <c r="F665" s="497"/>
      <c r="G665" s="497"/>
      <c r="H665" s="497"/>
      <c r="I665" s="497"/>
      <c r="J665" s="497"/>
      <c r="K665" s="497"/>
      <c r="L665" s="497"/>
      <c r="M665" s="497"/>
      <c r="N665" s="497"/>
      <c r="O665" s="497"/>
      <c r="P665" s="497"/>
      <c r="Q665" s="497"/>
      <c r="R665" s="497"/>
      <c r="S665" s="474"/>
      <c r="T665" s="474"/>
      <c r="U665" s="474"/>
      <c r="V665" s="474"/>
      <c r="W665" s="474"/>
      <c r="X665" s="474"/>
      <c r="Y665" s="474"/>
      <c r="Z665" s="474"/>
      <c r="AA665" s="474"/>
      <c r="AE665" s="474"/>
      <c r="AF665" s="474"/>
      <c r="AG665" s="474"/>
      <c r="AH665" s="474"/>
      <c r="AI665" s="474"/>
      <c r="AJ665" s="474"/>
      <c r="AK665" s="474"/>
      <c r="AL665" s="474"/>
      <c r="AM665" s="474"/>
      <c r="AN665" s="474"/>
      <c r="AO665" s="474"/>
      <c r="AP665" s="474"/>
      <c r="AQ665" s="474"/>
      <c r="AR665" s="474"/>
      <c r="AS665" s="474"/>
      <c r="AT665" s="474"/>
      <c r="AU665" s="474"/>
      <c r="AV665" s="474"/>
      <c r="AW665" s="474"/>
      <c r="AX665" s="474"/>
      <c r="AY665" s="474"/>
      <c r="AZ665" s="474"/>
    </row>
    <row r="666" spans="1:52" s="513" customFormat="1" ht="19.5" customHeight="1" x14ac:dyDescent="0.4">
      <c r="A666" s="497"/>
      <c r="B666" s="497"/>
      <c r="C666" s="497"/>
      <c r="D666" s="497"/>
      <c r="E666" s="497"/>
      <c r="F666" s="497"/>
      <c r="G666" s="497"/>
      <c r="H666" s="497"/>
      <c r="I666" s="497"/>
      <c r="J666" s="497"/>
      <c r="K666" s="497"/>
      <c r="L666" s="497"/>
      <c r="M666" s="497"/>
      <c r="N666" s="497"/>
      <c r="O666" s="497"/>
      <c r="P666" s="497"/>
      <c r="Q666" s="497"/>
      <c r="R666" s="497"/>
      <c r="S666" s="474"/>
      <c r="T666" s="474"/>
      <c r="U666" s="474"/>
      <c r="V666" s="474"/>
      <c r="W666" s="474"/>
      <c r="X666" s="474"/>
      <c r="Y666" s="474"/>
      <c r="Z666" s="474"/>
      <c r="AA666" s="474"/>
      <c r="AE666" s="474"/>
      <c r="AF666" s="474"/>
      <c r="AG666" s="474"/>
      <c r="AH666" s="474"/>
      <c r="AI666" s="474"/>
      <c r="AJ666" s="474"/>
      <c r="AK666" s="474"/>
      <c r="AL666" s="474"/>
      <c r="AM666" s="474"/>
      <c r="AN666" s="474"/>
      <c r="AO666" s="474"/>
      <c r="AP666" s="474"/>
      <c r="AQ666" s="474"/>
      <c r="AR666" s="474"/>
      <c r="AS666" s="474"/>
      <c r="AT666" s="474"/>
      <c r="AU666" s="474"/>
      <c r="AV666" s="474"/>
      <c r="AW666" s="474"/>
      <c r="AX666" s="474"/>
      <c r="AY666" s="474"/>
      <c r="AZ666" s="474"/>
    </row>
    <row r="667" spans="1:52" s="513" customFormat="1" ht="19.5" customHeight="1" x14ac:dyDescent="0.4">
      <c r="A667" s="497"/>
      <c r="B667" s="497"/>
      <c r="C667" s="497"/>
      <c r="D667" s="497"/>
      <c r="E667" s="497"/>
      <c r="F667" s="497"/>
      <c r="G667" s="497"/>
      <c r="H667" s="497"/>
      <c r="I667" s="497"/>
      <c r="J667" s="497"/>
      <c r="K667" s="497"/>
      <c r="L667" s="497"/>
      <c r="M667" s="497"/>
      <c r="N667" s="497"/>
      <c r="O667" s="497"/>
      <c r="P667" s="497"/>
      <c r="Q667" s="497"/>
      <c r="R667" s="497"/>
      <c r="S667" s="474"/>
      <c r="T667" s="474"/>
      <c r="U667" s="474"/>
      <c r="V667" s="474"/>
      <c r="W667" s="474"/>
      <c r="X667" s="474"/>
      <c r="Y667" s="474"/>
      <c r="Z667" s="474"/>
      <c r="AA667" s="474"/>
      <c r="AE667" s="474"/>
      <c r="AF667" s="474"/>
      <c r="AG667" s="474"/>
      <c r="AH667" s="474"/>
      <c r="AI667" s="474"/>
      <c r="AJ667" s="474"/>
      <c r="AK667" s="474"/>
      <c r="AL667" s="474"/>
      <c r="AM667" s="474"/>
      <c r="AN667" s="474"/>
      <c r="AO667" s="474"/>
      <c r="AP667" s="474"/>
      <c r="AQ667" s="474"/>
      <c r="AR667" s="474"/>
      <c r="AS667" s="474"/>
      <c r="AT667" s="474"/>
      <c r="AU667" s="474"/>
      <c r="AV667" s="474"/>
      <c r="AW667" s="474"/>
      <c r="AX667" s="474"/>
      <c r="AY667" s="474"/>
      <c r="AZ667" s="474"/>
    </row>
    <row r="668" spans="1:52" s="513" customFormat="1" ht="19.5" customHeight="1" x14ac:dyDescent="0.4">
      <c r="A668" s="497"/>
      <c r="B668" s="497"/>
      <c r="C668" s="497"/>
      <c r="D668" s="497"/>
      <c r="E668" s="497"/>
      <c r="F668" s="497"/>
      <c r="G668" s="497"/>
      <c r="H668" s="497"/>
      <c r="I668" s="497"/>
      <c r="J668" s="497"/>
      <c r="K668" s="497"/>
      <c r="L668" s="497"/>
      <c r="M668" s="497"/>
      <c r="N668" s="497"/>
      <c r="O668" s="497"/>
      <c r="P668" s="497"/>
      <c r="Q668" s="497"/>
      <c r="R668" s="497"/>
      <c r="S668" s="474"/>
      <c r="T668" s="474"/>
      <c r="U668" s="474"/>
      <c r="V668" s="474"/>
      <c r="W668" s="474"/>
      <c r="X668" s="474"/>
      <c r="Y668" s="474"/>
      <c r="Z668" s="474"/>
      <c r="AA668" s="474"/>
      <c r="AE668" s="474"/>
      <c r="AF668" s="474"/>
      <c r="AG668" s="474"/>
      <c r="AH668" s="474"/>
      <c r="AI668" s="474"/>
      <c r="AJ668" s="474"/>
      <c r="AK668" s="474"/>
      <c r="AL668" s="474"/>
      <c r="AM668" s="474"/>
      <c r="AN668" s="474"/>
      <c r="AO668" s="474"/>
      <c r="AP668" s="474"/>
      <c r="AQ668" s="474"/>
      <c r="AR668" s="474"/>
      <c r="AS668" s="474"/>
      <c r="AT668" s="474"/>
      <c r="AU668" s="474"/>
      <c r="AV668" s="474"/>
      <c r="AW668" s="474"/>
      <c r="AX668" s="474"/>
      <c r="AY668" s="474"/>
      <c r="AZ668" s="474"/>
    </row>
    <row r="669" spans="1:52" s="513" customFormat="1" ht="19.5" customHeight="1" x14ac:dyDescent="0.4">
      <c r="A669" s="497"/>
      <c r="B669" s="497"/>
      <c r="C669" s="497"/>
      <c r="D669" s="497"/>
      <c r="E669" s="497"/>
      <c r="F669" s="497"/>
      <c r="G669" s="497"/>
      <c r="H669" s="497"/>
      <c r="I669" s="497"/>
      <c r="J669" s="497"/>
      <c r="K669" s="497"/>
      <c r="L669" s="497"/>
      <c r="M669" s="497"/>
      <c r="N669" s="497"/>
      <c r="O669" s="497"/>
      <c r="P669" s="497"/>
      <c r="Q669" s="497"/>
      <c r="R669" s="497"/>
      <c r="S669" s="474"/>
      <c r="T669" s="474"/>
      <c r="U669" s="474"/>
      <c r="V669" s="474"/>
      <c r="W669" s="474"/>
      <c r="X669" s="474"/>
      <c r="Y669" s="474"/>
      <c r="Z669" s="474"/>
      <c r="AA669" s="474"/>
      <c r="AE669" s="474"/>
      <c r="AF669" s="474"/>
      <c r="AG669" s="474"/>
      <c r="AH669" s="474"/>
      <c r="AI669" s="474"/>
      <c r="AJ669" s="474"/>
      <c r="AK669" s="474"/>
      <c r="AL669" s="474"/>
      <c r="AM669" s="474"/>
      <c r="AN669" s="474"/>
      <c r="AO669" s="474"/>
      <c r="AP669" s="474"/>
      <c r="AQ669" s="474"/>
      <c r="AR669" s="474"/>
      <c r="AS669" s="474"/>
      <c r="AT669" s="474"/>
      <c r="AU669" s="474"/>
      <c r="AV669" s="474"/>
      <c r="AW669" s="474"/>
      <c r="AX669" s="474"/>
      <c r="AY669" s="474"/>
      <c r="AZ669" s="474"/>
    </row>
    <row r="670" spans="1:52" s="513" customFormat="1" ht="19.5" customHeight="1" x14ac:dyDescent="0.4">
      <c r="A670" s="497"/>
      <c r="B670" s="497"/>
      <c r="C670" s="497"/>
      <c r="D670" s="497"/>
      <c r="E670" s="497"/>
      <c r="F670" s="497"/>
      <c r="G670" s="497"/>
      <c r="H670" s="497"/>
      <c r="I670" s="497"/>
      <c r="J670" s="497"/>
      <c r="K670" s="497"/>
      <c r="L670" s="497"/>
      <c r="M670" s="497"/>
      <c r="N670" s="497"/>
      <c r="O670" s="497"/>
      <c r="P670" s="497"/>
      <c r="Q670" s="497"/>
      <c r="R670" s="497"/>
      <c r="S670" s="474"/>
      <c r="T670" s="474"/>
      <c r="U670" s="474"/>
      <c r="V670" s="474"/>
      <c r="W670" s="474"/>
      <c r="X670" s="474"/>
      <c r="Y670" s="474"/>
      <c r="Z670" s="474"/>
      <c r="AA670" s="474"/>
      <c r="AE670" s="474"/>
      <c r="AF670" s="474"/>
      <c r="AG670" s="474"/>
      <c r="AH670" s="474"/>
      <c r="AI670" s="474"/>
      <c r="AJ670" s="474"/>
      <c r="AK670" s="474"/>
      <c r="AL670" s="474"/>
      <c r="AM670" s="474"/>
      <c r="AN670" s="474"/>
      <c r="AO670" s="474"/>
      <c r="AP670" s="474"/>
      <c r="AQ670" s="474"/>
      <c r="AR670" s="474"/>
      <c r="AS670" s="474"/>
      <c r="AT670" s="474"/>
      <c r="AU670" s="474"/>
      <c r="AV670" s="474"/>
      <c r="AW670" s="474"/>
      <c r="AX670" s="474"/>
      <c r="AY670" s="474"/>
      <c r="AZ670" s="474"/>
    </row>
  </sheetData>
  <mergeCells count="709">
    <mergeCell ref="C453:X453"/>
    <mergeCell ref="Y453:AA453"/>
    <mergeCell ref="C454:X454"/>
    <mergeCell ref="Y454:AA454"/>
    <mergeCell ref="S25:AA26"/>
    <mergeCell ref="S28:AA29"/>
    <mergeCell ref="C332:X332"/>
    <mergeCell ref="Y332:AA332"/>
    <mergeCell ref="C334:X334"/>
    <mergeCell ref="Y334:AA334"/>
    <mergeCell ref="C373:X373"/>
    <mergeCell ref="Y373:AA373"/>
    <mergeCell ref="C384:X384"/>
    <mergeCell ref="Y311:AA311"/>
    <mergeCell ref="C312:X312"/>
    <mergeCell ref="Y312:AA312"/>
    <mergeCell ref="C320:X320"/>
    <mergeCell ref="Y377:AA377"/>
    <mergeCell ref="C352:X352"/>
    <mergeCell ref="Y352:AA352"/>
    <mergeCell ref="C353:X353"/>
    <mergeCell ref="Y353:AA353"/>
    <mergeCell ref="C355:X355"/>
    <mergeCell ref="Y355:AA355"/>
    <mergeCell ref="Y242:AA242"/>
    <mergeCell ref="Y280:AA280"/>
    <mergeCell ref="Y277:AA277"/>
    <mergeCell ref="Y278:AA278"/>
    <mergeCell ref="C336:X336"/>
    <mergeCell ref="Y336:AA336"/>
    <mergeCell ref="C363:X363"/>
    <mergeCell ref="C364:X364"/>
    <mergeCell ref="C358:X358"/>
    <mergeCell ref="C356:X356"/>
    <mergeCell ref="Y356:AA356"/>
    <mergeCell ref="Y344:AA344"/>
    <mergeCell ref="Y345:AA345"/>
    <mergeCell ref="Y346:AA346"/>
    <mergeCell ref="Y347:AA347"/>
    <mergeCell ref="C344:X344"/>
    <mergeCell ref="C345:X345"/>
    <mergeCell ref="C346:X346"/>
    <mergeCell ref="C338:X338"/>
    <mergeCell ref="C339:X339"/>
    <mergeCell ref="C340:X340"/>
    <mergeCell ref="C341:X341"/>
    <mergeCell ref="C342:X342"/>
    <mergeCell ref="Y284:AA284"/>
    <mergeCell ref="C284:X284"/>
    <mergeCell ref="Y275:AA275"/>
    <mergeCell ref="Y276:AA276"/>
    <mergeCell ref="Y279:AA279"/>
    <mergeCell ref="Y271:AA271"/>
    <mergeCell ref="Y272:AA272"/>
    <mergeCell ref="C271:X271"/>
    <mergeCell ref="C272:X272"/>
    <mergeCell ref="Y282:AA282"/>
    <mergeCell ref="Y283:AA283"/>
    <mergeCell ref="C280:X280"/>
    <mergeCell ref="C152:X152"/>
    <mergeCell ref="Y152:AA152"/>
    <mergeCell ref="C154:X154"/>
    <mergeCell ref="Y154:AA154"/>
    <mergeCell ref="C155:X155"/>
    <mergeCell ref="Y155:AA155"/>
    <mergeCell ref="C233:X233"/>
    <mergeCell ref="Y226:AA226"/>
    <mergeCell ref="Y227:AA227"/>
    <mergeCell ref="Y228:AA228"/>
    <mergeCell ref="Y229:AA229"/>
    <mergeCell ref="C231:X231"/>
    <mergeCell ref="Y233:AA233"/>
    <mergeCell ref="C224:X224"/>
    <mergeCell ref="C225:X225"/>
    <mergeCell ref="C226:X226"/>
    <mergeCell ref="C227:X227"/>
    <mergeCell ref="C228:X228"/>
    <mergeCell ref="C229:X229"/>
    <mergeCell ref="Y174:AA174"/>
    <mergeCell ref="Y178:AA178"/>
    <mergeCell ref="Y179:AA179"/>
    <mergeCell ref="C451:X451"/>
    <mergeCell ref="C474:X474"/>
    <mergeCell ref="C471:AA472"/>
    <mergeCell ref="C243:X243"/>
    <mergeCell ref="Y231:AA231"/>
    <mergeCell ref="C262:X262"/>
    <mergeCell ref="C263:X263"/>
    <mergeCell ref="C264:X264"/>
    <mergeCell ref="C265:X265"/>
    <mergeCell ref="C275:X275"/>
    <mergeCell ref="C276:X276"/>
    <mergeCell ref="C279:X279"/>
    <mergeCell ref="C277:X277"/>
    <mergeCell ref="C278:X278"/>
    <mergeCell ref="Y243:AA243"/>
    <mergeCell ref="C245:X245"/>
    <mergeCell ref="Y245:AA245"/>
    <mergeCell ref="C246:X246"/>
    <mergeCell ref="Y246:AA246"/>
    <mergeCell ref="Y235:AA235"/>
    <mergeCell ref="Y236:AA236"/>
    <mergeCell ref="C235:X235"/>
    <mergeCell ref="C236:X236"/>
    <mergeCell ref="Y250:AA250"/>
    <mergeCell ref="C446:X446"/>
    <mergeCell ref="C240:X240"/>
    <mergeCell ref="Y240:AA240"/>
    <mergeCell ref="C241:X241"/>
    <mergeCell ref="Y241:AA241"/>
    <mergeCell ref="C242:X242"/>
    <mergeCell ref="C443:X443"/>
    <mergeCell ref="Z410:AA410"/>
    <mergeCell ref="Y409:AA409"/>
    <mergeCell ref="Y411:AA411"/>
    <mergeCell ref="Y414:AA414"/>
    <mergeCell ref="C405:X405"/>
    <mergeCell ref="C406:X406"/>
    <mergeCell ref="C409:X409"/>
    <mergeCell ref="C411:X411"/>
    <mergeCell ref="Y251:AA251"/>
    <mergeCell ref="Y252:AA252"/>
    <mergeCell ref="Y254:AA254"/>
    <mergeCell ref="Y257:AA257"/>
    <mergeCell ref="Y258:AA258"/>
    <mergeCell ref="C257:X257"/>
    <mergeCell ref="C258:X258"/>
    <mergeCell ref="C282:X282"/>
    <mergeCell ref="C283:X283"/>
    <mergeCell ref="Y50:AA50"/>
    <mergeCell ref="Y51:AA51"/>
    <mergeCell ref="Y52:AA52"/>
    <mergeCell ref="Y53:AA53"/>
    <mergeCell ref="Y484:AA484"/>
    <mergeCell ref="Y485:AA485"/>
    <mergeCell ref="C484:X484"/>
    <mergeCell ref="C485:X485"/>
    <mergeCell ref="C429:X429"/>
    <mergeCell ref="C430:X430"/>
    <mergeCell ref="C433:X433"/>
    <mergeCell ref="C437:X437"/>
    <mergeCell ref="C482:AA483"/>
    <mergeCell ref="Y476:AA476"/>
    <mergeCell ref="Y477:AA477"/>
    <mergeCell ref="C476:X476"/>
    <mergeCell ref="C477:X477"/>
    <mergeCell ref="Y432:AA432"/>
    <mergeCell ref="C457:AA457"/>
    <mergeCell ref="C458:AA458"/>
    <mergeCell ref="Y462:AA462"/>
    <mergeCell ref="C414:X414"/>
    <mergeCell ref="C444:X444"/>
    <mergeCell ref="C445:X445"/>
    <mergeCell ref="U54:AA54"/>
    <mergeCell ref="Y72:AA72"/>
    <mergeCell ref="C72:X72"/>
    <mergeCell ref="B76:AA76"/>
    <mergeCell ref="C213:X213"/>
    <mergeCell ref="Y213:AA213"/>
    <mergeCell ref="C214:X214"/>
    <mergeCell ref="Y209:AA209"/>
    <mergeCell ref="C210:X210"/>
    <mergeCell ref="Y55:AA55"/>
    <mergeCell ref="Y56:AA56"/>
    <mergeCell ref="C55:X55"/>
    <mergeCell ref="C56:X56"/>
    <mergeCell ref="Y57:AA57"/>
    <mergeCell ref="Y58:AA58"/>
    <mergeCell ref="C58:X58"/>
    <mergeCell ref="Y64:AA64"/>
    <mergeCell ref="Y65:AA65"/>
    <mergeCell ref="C64:X64"/>
    <mergeCell ref="C65:X65"/>
    <mergeCell ref="Y74:AA74"/>
    <mergeCell ref="Y75:AA75"/>
    <mergeCell ref="C74:X74"/>
    <mergeCell ref="C75:X75"/>
    <mergeCell ref="A1:AA2"/>
    <mergeCell ref="H14:I15"/>
    <mergeCell ref="J14:K15"/>
    <mergeCell ref="A3:AA3"/>
    <mergeCell ref="A5:G5"/>
    <mergeCell ref="B6:C7"/>
    <mergeCell ref="X14:Y15"/>
    <mergeCell ref="Z14:AA15"/>
    <mergeCell ref="H22:J23"/>
    <mergeCell ref="K22:Q23"/>
    <mergeCell ref="R22:T23"/>
    <mergeCell ref="U22:AA23"/>
    <mergeCell ref="L19:O19"/>
    <mergeCell ref="H20:AA21"/>
    <mergeCell ref="C17:G18"/>
    <mergeCell ref="H17:AA18"/>
    <mergeCell ref="C19:G21"/>
    <mergeCell ref="I19:J19"/>
    <mergeCell ref="L14:M15"/>
    <mergeCell ref="N14:O15"/>
    <mergeCell ref="P14:Q15"/>
    <mergeCell ref="R14:S15"/>
    <mergeCell ref="T14:U15"/>
    <mergeCell ref="V14:W15"/>
    <mergeCell ref="K6:AA7"/>
    <mergeCell ref="A14:B23"/>
    <mergeCell ref="C14:G15"/>
    <mergeCell ref="C16:G16"/>
    <mergeCell ref="H16:AA16"/>
    <mergeCell ref="D6:D7"/>
    <mergeCell ref="E6:E7"/>
    <mergeCell ref="F6:F7"/>
    <mergeCell ref="G6:G7"/>
    <mergeCell ref="H6:H7"/>
    <mergeCell ref="I6:I7"/>
    <mergeCell ref="A9:F10"/>
    <mergeCell ref="G9:AA10"/>
    <mergeCell ref="A11:F12"/>
    <mergeCell ref="G11:AA12"/>
    <mergeCell ref="C50:X50"/>
    <mergeCell ref="C51:X51"/>
    <mergeCell ref="C52:X52"/>
    <mergeCell ref="C53:X53"/>
    <mergeCell ref="C22:G23"/>
    <mergeCell ref="A25:R26"/>
    <mergeCell ref="Y59:AA59"/>
    <mergeCell ref="C59:X59"/>
    <mergeCell ref="U63:AA63"/>
    <mergeCell ref="Y45:AA45"/>
    <mergeCell ref="A28:R29"/>
    <mergeCell ref="A31:AA31"/>
    <mergeCell ref="Y46:AA46"/>
    <mergeCell ref="Y47:AA47"/>
    <mergeCell ref="Y48:AA48"/>
    <mergeCell ref="Y49:AA49"/>
    <mergeCell ref="C46:X46"/>
    <mergeCell ref="C47:X47"/>
    <mergeCell ref="C48:X48"/>
    <mergeCell ref="C49:X49"/>
    <mergeCell ref="Y42:AA43"/>
    <mergeCell ref="U44:AA44"/>
    <mergeCell ref="S42:U43"/>
    <mergeCell ref="V42:X43"/>
    <mergeCell ref="Y80:AA80"/>
    <mergeCell ref="C93:X93"/>
    <mergeCell ref="C91:X91"/>
    <mergeCell ref="Y91:AA91"/>
    <mergeCell ref="C89:X89"/>
    <mergeCell ref="Y85:AA85"/>
    <mergeCell ref="C85:X85"/>
    <mergeCell ref="Y87:AA87"/>
    <mergeCell ref="C87:X87"/>
    <mergeCell ref="Y89:AA89"/>
    <mergeCell ref="Y90:AA90"/>
    <mergeCell ref="C90:X90"/>
    <mergeCell ref="C116:X116"/>
    <mergeCell ref="C117:X117"/>
    <mergeCell ref="C118:X118"/>
    <mergeCell ref="C119:X119"/>
    <mergeCell ref="Y110:AA110"/>
    <mergeCell ref="C110:X110"/>
    <mergeCell ref="Y98:AA98"/>
    <mergeCell ref="Y99:AA99"/>
    <mergeCell ref="C98:X98"/>
    <mergeCell ref="C99:X99"/>
    <mergeCell ref="Y101:AA101"/>
    <mergeCell ref="C101:X101"/>
    <mergeCell ref="Y94:AA94"/>
    <mergeCell ref="C94:X94"/>
    <mergeCell ref="Y96:AA96"/>
    <mergeCell ref="Y66:AA66"/>
    <mergeCell ref="Y67:AA67"/>
    <mergeCell ref="Y68:AA68"/>
    <mergeCell ref="Y69:AA69"/>
    <mergeCell ref="Y70:AA70"/>
    <mergeCell ref="Y71:AA71"/>
    <mergeCell ref="C66:X66"/>
    <mergeCell ref="C67:X67"/>
    <mergeCell ref="C68:X68"/>
    <mergeCell ref="C69:X69"/>
    <mergeCell ref="C70:X70"/>
    <mergeCell ref="Y81:AA81"/>
    <mergeCell ref="Y83:AA83"/>
    <mergeCell ref="Y82:AA82"/>
    <mergeCell ref="C80:X80"/>
    <mergeCell ref="C81:X81"/>
    <mergeCell ref="C82:X82"/>
    <mergeCell ref="C83:X83"/>
    <mergeCell ref="C71:X71"/>
    <mergeCell ref="C96:X96"/>
    <mergeCell ref="Y93:AA93"/>
    <mergeCell ref="Y126:AA126"/>
    <mergeCell ref="C126:X126"/>
    <mergeCell ref="Y128:AA128"/>
    <mergeCell ref="Y129:AA129"/>
    <mergeCell ref="Y130:AA130"/>
    <mergeCell ref="Y131:AA131"/>
    <mergeCell ref="C128:X128"/>
    <mergeCell ref="C129:X129"/>
    <mergeCell ref="C130:X130"/>
    <mergeCell ref="C131:X131"/>
    <mergeCell ref="Y123:AA123"/>
    <mergeCell ref="Y124:AA124"/>
    <mergeCell ref="Y125:AA125"/>
    <mergeCell ref="C123:X123"/>
    <mergeCell ref="C124:X124"/>
    <mergeCell ref="C125:X125"/>
    <mergeCell ref="B102:B103"/>
    <mergeCell ref="B104:B106"/>
    <mergeCell ref="C102:Z103"/>
    <mergeCell ref="C104:Z106"/>
    <mergeCell ref="Y108:AA108"/>
    <mergeCell ref="C108:X108"/>
    <mergeCell ref="Y112:AA112"/>
    <mergeCell ref="Y113:AA113"/>
    <mergeCell ref="C112:X112"/>
    <mergeCell ref="C113:X113"/>
    <mergeCell ref="Y115:AA115"/>
    <mergeCell ref="Y116:AA116"/>
    <mergeCell ref="Y117:AA117"/>
    <mergeCell ref="Y121:AA121"/>
    <mergeCell ref="C121:X121"/>
    <mergeCell ref="Y118:AA118"/>
    <mergeCell ref="Y119:AA119"/>
    <mergeCell ref="C115:X115"/>
    <mergeCell ref="Y133:AA133"/>
    <mergeCell ref="C133:X133"/>
    <mergeCell ref="Y141:AA141"/>
    <mergeCell ref="C141:X141"/>
    <mergeCell ref="C136:X136"/>
    <mergeCell ref="C137:X137"/>
    <mergeCell ref="Y139:AA139"/>
    <mergeCell ref="Y140:AA140"/>
    <mergeCell ref="C139:X139"/>
    <mergeCell ref="C140:X140"/>
    <mergeCell ref="Y180:AA180"/>
    <mergeCell ref="C178:X178"/>
    <mergeCell ref="C179:X179"/>
    <mergeCell ref="C180:X180"/>
    <mergeCell ref="Y134:AA134"/>
    <mergeCell ref="Y135:AA135"/>
    <mergeCell ref="Y136:AA136"/>
    <mergeCell ref="Y137:AA137"/>
    <mergeCell ref="C134:X134"/>
    <mergeCell ref="C135:X135"/>
    <mergeCell ref="Y145:AA145"/>
    <mergeCell ref="C145:X145"/>
    <mergeCell ref="Y147:AA147"/>
    <mergeCell ref="C147:X147"/>
    <mergeCell ref="Y143:AA143"/>
    <mergeCell ref="C143:X143"/>
    <mergeCell ref="Y149:AA149"/>
    <mergeCell ref="Y150:AA150"/>
    <mergeCell ref="Y151:AA151"/>
    <mergeCell ref="C149:X149"/>
    <mergeCell ref="C150:X150"/>
    <mergeCell ref="C151:X151"/>
    <mergeCell ref="C169:X169"/>
    <mergeCell ref="Y176:AA176"/>
    <mergeCell ref="C176:X176"/>
    <mergeCell ref="C174:X174"/>
    <mergeCell ref="Y173:AA173"/>
    <mergeCell ref="C156:X156"/>
    <mergeCell ref="Y156:AA156"/>
    <mergeCell ref="C173:X173"/>
    <mergeCell ref="C172:X172"/>
    <mergeCell ref="Y172:AA172"/>
    <mergeCell ref="C170:AA170"/>
    <mergeCell ref="Y164:AA164"/>
    <mergeCell ref="C164:X164"/>
    <mergeCell ref="Y166:AA166"/>
    <mergeCell ref="Y167:AA167"/>
    <mergeCell ref="Y168:AA168"/>
    <mergeCell ref="Y169:AA169"/>
    <mergeCell ref="C166:X166"/>
    <mergeCell ref="Y202:AA202"/>
    <mergeCell ref="C197:X197"/>
    <mergeCell ref="C198:X198"/>
    <mergeCell ref="C199:X199"/>
    <mergeCell ref="C167:X167"/>
    <mergeCell ref="C168:X168"/>
    <mergeCell ref="Y158:AA158"/>
    <mergeCell ref="C158:X158"/>
    <mergeCell ref="Y160:AA160"/>
    <mergeCell ref="Y161:AA161"/>
    <mergeCell ref="Y162:AA162"/>
    <mergeCell ref="Y163:AA163"/>
    <mergeCell ref="C160:X160"/>
    <mergeCell ref="C161:X161"/>
    <mergeCell ref="C162:X162"/>
    <mergeCell ref="C163:X163"/>
    <mergeCell ref="Y182:AA182"/>
    <mergeCell ref="C182:X182"/>
    <mergeCell ref="Y184:AA184"/>
    <mergeCell ref="C184:X184"/>
    <mergeCell ref="Y186:AA186"/>
    <mergeCell ref="C186:X186"/>
    <mergeCell ref="C171:X171"/>
    <mergeCell ref="Y171:AA171"/>
    <mergeCell ref="Y188:AA188"/>
    <mergeCell ref="Y190:AA190"/>
    <mergeCell ref="Y191:AA191"/>
    <mergeCell ref="Y189:AA189"/>
    <mergeCell ref="Y195:AA195"/>
    <mergeCell ref="Y198:AA198"/>
    <mergeCell ref="Y201:AA201"/>
    <mergeCell ref="Y199:AA199"/>
    <mergeCell ref="C188:X188"/>
    <mergeCell ref="C189:X189"/>
    <mergeCell ref="C190:X190"/>
    <mergeCell ref="C191:X191"/>
    <mergeCell ref="Y193:AA193"/>
    <mergeCell ref="Y194:AA194"/>
    <mergeCell ref="C193:X193"/>
    <mergeCell ref="C194:X194"/>
    <mergeCell ref="Y223:AA223"/>
    <mergeCell ref="Y224:AA224"/>
    <mergeCell ref="Y225:AA225"/>
    <mergeCell ref="C223:X223"/>
    <mergeCell ref="C195:X195"/>
    <mergeCell ref="C208:X208"/>
    <mergeCell ref="Y208:AA208"/>
    <mergeCell ref="Y216:AA216"/>
    <mergeCell ref="Y217:AA217"/>
    <mergeCell ref="C216:X216"/>
    <mergeCell ref="C217:X217"/>
    <mergeCell ref="Y214:AA214"/>
    <mergeCell ref="Y196:AA196"/>
    <mergeCell ref="Y197:AA197"/>
    <mergeCell ref="Y210:AA210"/>
    <mergeCell ref="C209:X209"/>
    <mergeCell ref="C211:X211"/>
    <mergeCell ref="Y211:AA211"/>
    <mergeCell ref="C212:X212"/>
    <mergeCell ref="Y212:AA212"/>
    <mergeCell ref="C196:X196"/>
    <mergeCell ref="Y203:AA203"/>
    <mergeCell ref="Y204:AA204"/>
    <mergeCell ref="Y205:AA205"/>
    <mergeCell ref="C205:X205"/>
    <mergeCell ref="C206:X206"/>
    <mergeCell ref="Y206:AA206"/>
    <mergeCell ref="C201:X201"/>
    <mergeCell ref="C202:X202"/>
    <mergeCell ref="C203:X203"/>
    <mergeCell ref="B244:AA244"/>
    <mergeCell ref="Y259:AA259"/>
    <mergeCell ref="Y260:AA260"/>
    <mergeCell ref="C259:X259"/>
    <mergeCell ref="C260:X260"/>
    <mergeCell ref="C247:X247"/>
    <mergeCell ref="Y247:AA247"/>
    <mergeCell ref="C248:X248"/>
    <mergeCell ref="Y248:AA248"/>
    <mergeCell ref="Y253:AA253"/>
    <mergeCell ref="C250:X250"/>
    <mergeCell ref="C251:X251"/>
    <mergeCell ref="C252:X252"/>
    <mergeCell ref="C253:X253"/>
    <mergeCell ref="C254:X254"/>
    <mergeCell ref="C204:X204"/>
    <mergeCell ref="Y219:AA219"/>
    <mergeCell ref="C219:X219"/>
    <mergeCell ref="Y264:AA264"/>
    <mergeCell ref="Y265:AA265"/>
    <mergeCell ref="Y262:AA262"/>
    <mergeCell ref="Y263:AA263"/>
    <mergeCell ref="Y267:AA267"/>
    <mergeCell ref="Y268:AA268"/>
    <mergeCell ref="Y269:AA269"/>
    <mergeCell ref="Y270:AA270"/>
    <mergeCell ref="C267:X267"/>
    <mergeCell ref="C268:X268"/>
    <mergeCell ref="C269:X269"/>
    <mergeCell ref="C270:X270"/>
    <mergeCell ref="Y291:AA291"/>
    <mergeCell ref="Y292:AA292"/>
    <mergeCell ref="C290:X290"/>
    <mergeCell ref="C291:X291"/>
    <mergeCell ref="C292:X292"/>
    <mergeCell ref="Y317:AA317"/>
    <mergeCell ref="Y287:AA287"/>
    <mergeCell ref="Y288:AA288"/>
    <mergeCell ref="Y289:AA289"/>
    <mergeCell ref="C317:X317"/>
    <mergeCell ref="C287:X287"/>
    <mergeCell ref="C296:X296"/>
    <mergeCell ref="C297:X297"/>
    <mergeCell ref="C298:X298"/>
    <mergeCell ref="C313:X313"/>
    <mergeCell ref="Y313:AA313"/>
    <mergeCell ref="Y294:AA294"/>
    <mergeCell ref="B307:AA309"/>
    <mergeCell ref="C310:X310"/>
    <mergeCell ref="Y310:AA310"/>
    <mergeCell ref="C311:X311"/>
    <mergeCell ref="Y315:AA315"/>
    <mergeCell ref="C315:X315"/>
    <mergeCell ref="Y326:AA326"/>
    <mergeCell ref="Y327:AA327"/>
    <mergeCell ref="Y319:AA319"/>
    <mergeCell ref="C288:X288"/>
    <mergeCell ref="C289:X289"/>
    <mergeCell ref="C303:X303"/>
    <mergeCell ref="Y303:AA303"/>
    <mergeCell ref="Y305:AA305"/>
    <mergeCell ref="Y306:AA306"/>
    <mergeCell ref="Y297:AA297"/>
    <mergeCell ref="Y298:AA298"/>
    <mergeCell ref="C300:X300"/>
    <mergeCell ref="Y300:AA300"/>
    <mergeCell ref="C306:X306"/>
    <mergeCell ref="C305:X305"/>
    <mergeCell ref="Y301:AA301"/>
    <mergeCell ref="C301:X301"/>
    <mergeCell ref="C302:X302"/>
    <mergeCell ref="Y302:AA302"/>
    <mergeCell ref="Y295:AA295"/>
    <mergeCell ref="C294:X294"/>
    <mergeCell ref="C295:X295"/>
    <mergeCell ref="Y296:AA296"/>
    <mergeCell ref="Y290:AA290"/>
    <mergeCell ref="C319:X319"/>
    <mergeCell ref="Y338:AA338"/>
    <mergeCell ref="Y339:AA339"/>
    <mergeCell ref="Y340:AA340"/>
    <mergeCell ref="Y341:AA341"/>
    <mergeCell ref="Y342:AA342"/>
    <mergeCell ref="C349:X349"/>
    <mergeCell ref="Y349:AA349"/>
    <mergeCell ref="C350:X350"/>
    <mergeCell ref="Y320:AA320"/>
    <mergeCell ref="Y329:AA329"/>
    <mergeCell ref="Y330:AA330"/>
    <mergeCell ref="C326:X326"/>
    <mergeCell ref="C327:X327"/>
    <mergeCell ref="C328:X328"/>
    <mergeCell ref="C329:X329"/>
    <mergeCell ref="C330:X330"/>
    <mergeCell ref="C323:X323"/>
    <mergeCell ref="C324:X324"/>
    <mergeCell ref="C325:X325"/>
    <mergeCell ref="Y328:AA328"/>
    <mergeCell ref="Y323:AA323"/>
    <mergeCell ref="Y324:AA324"/>
    <mergeCell ref="Y325:AA325"/>
    <mergeCell ref="C354:X354"/>
    <mergeCell ref="C347:X347"/>
    <mergeCell ref="Y350:AA350"/>
    <mergeCell ref="C351:X351"/>
    <mergeCell ref="Y351:AA351"/>
    <mergeCell ref="Y359:AA359"/>
    <mergeCell ref="Y363:AA363"/>
    <mergeCell ref="C359:X359"/>
    <mergeCell ref="C361:X361"/>
    <mergeCell ref="Y361:AA361"/>
    <mergeCell ref="C362:X362"/>
    <mergeCell ref="Y362:AA362"/>
    <mergeCell ref="Y354:AA354"/>
    <mergeCell ref="Y358:AA358"/>
    <mergeCell ref="C360:X360"/>
    <mergeCell ref="Y360:AA360"/>
    <mergeCell ref="Y364:AA364"/>
    <mergeCell ref="Y385:AA385"/>
    <mergeCell ref="Y374:AA374"/>
    <mergeCell ref="C385:X385"/>
    <mergeCell ref="C374:X374"/>
    <mergeCell ref="Y376:AA376"/>
    <mergeCell ref="Y379:AA379"/>
    <mergeCell ref="C376:X376"/>
    <mergeCell ref="C379:X379"/>
    <mergeCell ref="C377:X377"/>
    <mergeCell ref="C381:X381"/>
    <mergeCell ref="Y381:AA381"/>
    <mergeCell ref="C368:X368"/>
    <mergeCell ref="C369:X369"/>
    <mergeCell ref="Y398:AA398"/>
    <mergeCell ref="C366:X366"/>
    <mergeCell ref="C367:X367"/>
    <mergeCell ref="C378:X378"/>
    <mergeCell ref="C365:X365"/>
    <mergeCell ref="Y368:AA368"/>
    <mergeCell ref="Y369:AA369"/>
    <mergeCell ref="Y372:AA372"/>
    <mergeCell ref="Y375:AA375"/>
    <mergeCell ref="C372:X372"/>
    <mergeCell ref="C375:W375"/>
    <mergeCell ref="Y389:AA389"/>
    <mergeCell ref="C389:X389"/>
    <mergeCell ref="Y384:AA384"/>
    <mergeCell ref="C388:X388"/>
    <mergeCell ref="Y388:AA388"/>
    <mergeCell ref="Y395:AA395"/>
    <mergeCell ref="C398:X398"/>
    <mergeCell ref="Y365:AA365"/>
    <mergeCell ref="Y366:AA366"/>
    <mergeCell ref="Y367:AA367"/>
    <mergeCell ref="Y399:AA399"/>
    <mergeCell ref="C390:X390"/>
    <mergeCell ref="C392:X392"/>
    <mergeCell ref="Y392:AA392"/>
    <mergeCell ref="Y459:AA459"/>
    <mergeCell ref="Y460:AA460"/>
    <mergeCell ref="C459:X459"/>
    <mergeCell ref="C460:X460"/>
    <mergeCell ref="Y405:AA405"/>
    <mergeCell ref="Y406:AA406"/>
    <mergeCell ref="Y416:AA416"/>
    <mergeCell ref="C427:X427"/>
    <mergeCell ref="Y390:AA390"/>
    <mergeCell ref="C391:X391"/>
    <mergeCell ref="Y391:AA391"/>
    <mergeCell ref="C393:X393"/>
    <mergeCell ref="C396:X396"/>
    <mergeCell ref="Y396:AA396"/>
    <mergeCell ref="C397:X397"/>
    <mergeCell ref="Y397:AA397"/>
    <mergeCell ref="Y393:AA393"/>
    <mergeCell ref="C394:X394"/>
    <mergeCell ref="Y394:AA394"/>
    <mergeCell ref="C395:X395"/>
    <mergeCell ref="C480:AA480"/>
    <mergeCell ref="Y487:AA487"/>
    <mergeCell ref="Y488:AA488"/>
    <mergeCell ref="C487:X487"/>
    <mergeCell ref="C488:X488"/>
    <mergeCell ref="B496:AA497"/>
    <mergeCell ref="Y443:AA443"/>
    <mergeCell ref="Y444:AA444"/>
    <mergeCell ref="Y445:AA445"/>
    <mergeCell ref="Y446:AA446"/>
    <mergeCell ref="Y447:AA447"/>
    <mergeCell ref="C473:X473"/>
    <mergeCell ref="Y448:AA448"/>
    <mergeCell ref="Y449:AA449"/>
    <mergeCell ref="Y450:AA450"/>
    <mergeCell ref="Y451:AA451"/>
    <mergeCell ref="Y473:AA473"/>
    <mergeCell ref="Y474:AA474"/>
    <mergeCell ref="C447:X447"/>
    <mergeCell ref="C448:X448"/>
    <mergeCell ref="C449:X449"/>
    <mergeCell ref="C450:X450"/>
    <mergeCell ref="Y481:AA481"/>
    <mergeCell ref="C481:X481"/>
    <mergeCell ref="C425:X425"/>
    <mergeCell ref="C407:X407"/>
    <mergeCell ref="C420:X420"/>
    <mergeCell ref="C421:X421"/>
    <mergeCell ref="C424:X424"/>
    <mergeCell ref="C426:X426"/>
    <mergeCell ref="C431:X431"/>
    <mergeCell ref="Y431:AA431"/>
    <mergeCell ref="A505:AA505"/>
    <mergeCell ref="C486:AA486"/>
    <mergeCell ref="Y463:AA463"/>
    <mergeCell ref="C462:X462"/>
    <mergeCell ref="C463:X463"/>
    <mergeCell ref="Y465:AA465"/>
    <mergeCell ref="Y466:AA466"/>
    <mergeCell ref="C465:X465"/>
    <mergeCell ref="C466:X466"/>
    <mergeCell ref="A490:AA493"/>
    <mergeCell ref="A495:AA495"/>
    <mergeCell ref="B498:AA498"/>
    <mergeCell ref="C469:AA469"/>
    <mergeCell ref="C475:AA475"/>
    <mergeCell ref="Y470:AA470"/>
    <mergeCell ref="C470:X470"/>
    <mergeCell ref="C399:X399"/>
    <mergeCell ref="C401:X401"/>
    <mergeCell ref="Y407:AA407"/>
    <mergeCell ref="C416:X416"/>
    <mergeCell ref="Y425:AA425"/>
    <mergeCell ref="C422:X422"/>
    <mergeCell ref="D57:X57"/>
    <mergeCell ref="Y378:AA378"/>
    <mergeCell ref="C383:X383"/>
    <mergeCell ref="Y383:AA383"/>
    <mergeCell ref="Y420:AA420"/>
    <mergeCell ref="Y421:AA421"/>
    <mergeCell ref="Y422:AA422"/>
    <mergeCell ref="Y423:AA423"/>
    <mergeCell ref="Y424:AA424"/>
    <mergeCell ref="Y401:AA401"/>
    <mergeCell ref="C402:X402"/>
    <mergeCell ref="Y402:AA402"/>
    <mergeCell ref="C423:X423"/>
    <mergeCell ref="C417:X417"/>
    <mergeCell ref="Y417:AA417"/>
    <mergeCell ref="Z412:AA412"/>
    <mergeCell ref="C413:X413"/>
    <mergeCell ref="Y413:AA413"/>
    <mergeCell ref="Y427:AA427"/>
    <mergeCell ref="C428:X428"/>
    <mergeCell ref="Y428:AA428"/>
    <mergeCell ref="C432:X432"/>
    <mergeCell ref="Y426:AA426"/>
    <mergeCell ref="C441:X441"/>
    <mergeCell ref="C435:X435"/>
    <mergeCell ref="Y435:AA435"/>
    <mergeCell ref="C439:X439"/>
    <mergeCell ref="Y439:AA439"/>
    <mergeCell ref="C440:X440"/>
    <mergeCell ref="C436:X436"/>
    <mergeCell ref="Y429:AA429"/>
    <mergeCell ref="Y430:AA430"/>
    <mergeCell ref="Y433:AA433"/>
    <mergeCell ref="Y437:AA437"/>
    <mergeCell ref="Y441:AA441"/>
    <mergeCell ref="Y436:AA436"/>
    <mergeCell ref="Y440:AA440"/>
  </mergeCells>
  <phoneticPr fontId="2"/>
  <dataValidations count="1">
    <dataValidation type="list" allowBlank="1" showInputMessage="1" showErrorMessage="1" sqref="Y46:AA53 Y55:AA59 Y64:AA72 Y74:AA75 Y80:AA83 Y85:AA85 Y87:AA87 Y89:AA91 Y93:AA94 Y96:AA96 Y98:AA99 Y101:AA101 Y108:AA108 Y110:AA110 Y112:AA113 Y115:AA119 Y121:AA121 Y123:AA126 Y128:AA131 Y133:AA137 Y139:AA141 Y143:AA143 Y145:AA145 Y147:AA147 Y149:AA152 Y154:AA156 Y158:AA158 Y160:AA164 Y166:AA169 Y171:AA174 Y176:AA176 Y178:AA180 Y182:AA182 Y184:AA184 Y186:AA186 Y188:AA191 Y193:AA199 Y201:AA206 Y208:AA214 Y216:AA217 Y219:AA219 Y223:AA228 Y229:AA229 Y231:AA231 Y233:AA233 Y235:AA236 Y240:AA243 Y245:AA248 Y250:AA254 Y257:AA260 Y262:AA265 Y267:AA272 Y275:AA280 Y282:AA284 Y287:AA292 Y294:AA298 Y300:AA303 Y305:AA306 Y310:AA313 Y315:AA315 Y317:AA317 Y319:AA320 Y323:AA330 Y332:AA332 Y334:AA334 Y336:AA336 Y338:AA342 Y344:AA347 Y349:AA356 Y358:AA369 Y372:AA379 Y381:AA381 Y383:AA385 Y388:AA390 Y391:AA391 Y392:AA399 Y401:AA402 Y405:AA407 Y409:AA409 Y411:AA411 Y413:AA414 Y416:AA417 Y420:AA433 Y435:AA437 Y439:AA441 Y443:AA451 Y453:AA454 Y459:AA460 Y462:AA463 Y465:AA466 Y470:AA470 Y473:AA474 Y476:AA477 Y481:AA481 Y484:AA485 Y487:AA488">
      <formula1>$AC$45:$AE$45</formula1>
    </dataValidation>
  </dataValidations>
  <printOptions horizontalCentered="1"/>
  <pageMargins left="0.39370078740157483" right="0.39370078740157483" top="0.70866141732283472" bottom="0.70866141732283472" header="0" footer="0"/>
  <pageSetup paperSize="9" scale="91" fitToHeight="0" orientation="portrait" r:id="rId1"/>
  <headerFooter alignWithMargins="0">
    <oddHeader>&amp;R&amp;"ＭＳ Ｐゴシック,標準"&amp;9&amp;K000000運営状況点検書（地域密着型通所介護）</oddHeader>
    <oddFooter>&amp;C&amp;P</oddFooter>
  </headerFooter>
  <rowBreaks count="13" manualBreakCount="13">
    <brk id="41" max="26" man="1"/>
    <brk id="57" max="26" man="1"/>
    <brk id="74" max="26" man="1"/>
    <brk id="126" max="26" man="1"/>
    <brk id="176" max="26" man="1"/>
    <brk id="219" max="26" man="1"/>
    <brk id="236" max="26" man="1"/>
    <brk id="303" max="26" man="1"/>
    <brk id="334" max="26" man="1"/>
    <brk id="385" max="26" man="1"/>
    <brk id="399" max="26" man="1"/>
    <brk id="466" max="26" man="1"/>
    <brk id="485" max="2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topLeftCell="A16" zoomScale="70" zoomScaleNormal="70" zoomScaleSheetLayoutView="70" workbookViewId="0">
      <selection activeCell="Y220" sqref="Y220:AA220"/>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947" t="s">
        <v>176</v>
      </c>
      <c r="AQ1" s="948"/>
      <c r="AR1" s="948"/>
      <c r="AS1" s="948"/>
      <c r="AT1" s="948"/>
      <c r="AU1" s="948"/>
      <c r="AV1" s="948"/>
      <c r="AW1" s="948"/>
      <c r="AX1" s="948"/>
      <c r="AY1" s="948"/>
      <c r="AZ1" s="948"/>
      <c r="BA1" s="948"/>
      <c r="BB1" s="948"/>
      <c r="BC1" s="948"/>
      <c r="BD1" s="948"/>
      <c r="BE1" s="948"/>
      <c r="BF1" s="126" t="s">
        <v>21</v>
      </c>
    </row>
    <row r="2" spans="2:64" s="122" customFormat="1" ht="20.25" customHeight="1" x14ac:dyDescent="0.4">
      <c r="C2" s="123"/>
      <c r="D2" s="123"/>
      <c r="E2" s="123"/>
      <c r="F2" s="123"/>
      <c r="G2" s="123"/>
      <c r="J2" s="124"/>
      <c r="L2" s="123"/>
      <c r="M2" s="123"/>
      <c r="N2" s="123"/>
      <c r="O2" s="123"/>
      <c r="P2" s="123"/>
      <c r="Q2" s="123"/>
      <c r="R2" s="123"/>
      <c r="Y2" s="127" t="s">
        <v>64</v>
      </c>
      <c r="Z2" s="979">
        <v>3</v>
      </c>
      <c r="AA2" s="979"/>
      <c r="AB2" s="127" t="s">
        <v>65</v>
      </c>
      <c r="AC2" s="1275">
        <f>IF(Z2=0,"",YEAR(DATE(2018+Z2,1,1)))</f>
        <v>2021</v>
      </c>
      <c r="AD2" s="1275"/>
      <c r="AE2" s="128" t="s">
        <v>66</v>
      </c>
      <c r="AF2" s="128" t="s">
        <v>1</v>
      </c>
      <c r="AG2" s="979">
        <v>4</v>
      </c>
      <c r="AH2" s="979"/>
      <c r="AI2" s="128" t="s">
        <v>53</v>
      </c>
      <c r="AM2" s="125"/>
      <c r="AN2" s="126"/>
      <c r="AO2" s="126" t="s">
        <v>67</v>
      </c>
      <c r="AP2" s="979" t="s">
        <v>40</v>
      </c>
      <c r="AQ2" s="979"/>
      <c r="AR2" s="979"/>
      <c r="AS2" s="979"/>
      <c r="AT2" s="979"/>
      <c r="AU2" s="979"/>
      <c r="AV2" s="979"/>
      <c r="AW2" s="979"/>
      <c r="AX2" s="979"/>
      <c r="AY2" s="979"/>
      <c r="AZ2" s="979"/>
      <c r="BA2" s="979"/>
      <c r="BB2" s="979"/>
      <c r="BC2" s="979"/>
      <c r="BD2" s="979"/>
      <c r="BE2" s="979"/>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981" t="s">
        <v>159</v>
      </c>
      <c r="BC3" s="982"/>
      <c r="BD3" s="982"/>
      <c r="BE3" s="983"/>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981" t="s">
        <v>161</v>
      </c>
      <c r="BC4" s="982"/>
      <c r="BD4" s="982"/>
      <c r="BE4" s="983"/>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929">
        <v>40</v>
      </c>
      <c r="AY6" s="930"/>
      <c r="AZ6" s="155" t="s">
        <v>181</v>
      </c>
      <c r="BA6" s="122"/>
      <c r="BB6" s="929">
        <v>160</v>
      </c>
      <c r="BC6" s="93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1276">
        <f>DAY(EOMONTH(DATE(AC2,AG2,1),0))</f>
        <v>30</v>
      </c>
      <c r="BC8" s="1277"/>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929">
        <v>1</v>
      </c>
      <c r="BC10" s="986"/>
      <c r="BD10" s="93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987"/>
      <c r="AP12" s="987"/>
      <c r="AQ12" s="987"/>
      <c r="AR12" s="155"/>
      <c r="AS12" s="153"/>
      <c r="AT12" s="153"/>
      <c r="AU12" s="153"/>
      <c r="AV12" s="148"/>
      <c r="AW12" s="148"/>
      <c r="AX12" s="156"/>
      <c r="AY12" s="156"/>
      <c r="AZ12" s="148"/>
      <c r="BA12" s="148"/>
      <c r="BB12" s="929">
        <v>1</v>
      </c>
      <c r="BC12" s="986"/>
      <c r="BD12" s="93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988">
        <v>0.39583333333333331</v>
      </c>
      <c r="AV14" s="989"/>
      <c r="AW14" s="990"/>
      <c r="AX14" s="139" t="s">
        <v>2</v>
      </c>
      <c r="AY14" s="988">
        <v>0.6875</v>
      </c>
      <c r="AZ14" s="989"/>
      <c r="BA14" s="990"/>
      <c r="BB14" s="138" t="s">
        <v>24</v>
      </c>
      <c r="BC14" s="1278">
        <f>(AY14-AU14)*24</f>
        <v>7</v>
      </c>
      <c r="BD14" s="1279"/>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1225" t="s">
        <v>98</v>
      </c>
      <c r="C17" s="1228" t="s">
        <v>185</v>
      </c>
      <c r="D17" s="1229"/>
      <c r="E17" s="1230"/>
      <c r="F17" s="172"/>
      <c r="G17" s="1237" t="s">
        <v>186</v>
      </c>
      <c r="H17" s="1240" t="s">
        <v>187</v>
      </c>
      <c r="I17" s="1229"/>
      <c r="J17" s="1229"/>
      <c r="K17" s="1230"/>
      <c r="L17" s="1240" t="s">
        <v>188</v>
      </c>
      <c r="M17" s="1229"/>
      <c r="N17" s="1229"/>
      <c r="O17" s="1243"/>
      <c r="P17" s="1246"/>
      <c r="Q17" s="1247"/>
      <c r="R17" s="1248"/>
      <c r="S17" s="964" t="s">
        <v>189</v>
      </c>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6"/>
      <c r="AX17" s="1255" t="str">
        <f>IF(BB3="４週","(11) 1～4週目の勤務時間数合計","(11) 1か月の勤務時間数   合計")</f>
        <v>(11) 1～4週目の勤務時間数合計</v>
      </c>
      <c r="AY17" s="1256"/>
      <c r="AZ17" s="1261" t="s">
        <v>190</v>
      </c>
      <c r="BA17" s="1262"/>
      <c r="BB17" s="1280" t="s">
        <v>191</v>
      </c>
      <c r="BC17" s="1281"/>
      <c r="BD17" s="1281"/>
      <c r="BE17" s="1281"/>
      <c r="BF17" s="1282"/>
    </row>
    <row r="18" spans="2:58" ht="20.25" customHeight="1" x14ac:dyDescent="0.4">
      <c r="B18" s="1226"/>
      <c r="C18" s="1231"/>
      <c r="D18" s="1232"/>
      <c r="E18" s="1233"/>
      <c r="F18" s="173"/>
      <c r="G18" s="1238"/>
      <c r="H18" s="1241"/>
      <c r="I18" s="1232"/>
      <c r="J18" s="1232"/>
      <c r="K18" s="1233"/>
      <c r="L18" s="1241"/>
      <c r="M18" s="1232"/>
      <c r="N18" s="1232"/>
      <c r="O18" s="1244"/>
      <c r="P18" s="1249"/>
      <c r="Q18" s="1250"/>
      <c r="R18" s="1251"/>
      <c r="S18" s="1267" t="s">
        <v>16</v>
      </c>
      <c r="T18" s="1268"/>
      <c r="U18" s="1268"/>
      <c r="V18" s="1268"/>
      <c r="W18" s="1268"/>
      <c r="X18" s="1268"/>
      <c r="Y18" s="1269"/>
      <c r="Z18" s="1267" t="s">
        <v>17</v>
      </c>
      <c r="AA18" s="1268"/>
      <c r="AB18" s="1268"/>
      <c r="AC18" s="1268"/>
      <c r="AD18" s="1268"/>
      <c r="AE18" s="1268"/>
      <c r="AF18" s="1269"/>
      <c r="AG18" s="1267" t="s">
        <v>18</v>
      </c>
      <c r="AH18" s="1268"/>
      <c r="AI18" s="1268"/>
      <c r="AJ18" s="1268"/>
      <c r="AK18" s="1268"/>
      <c r="AL18" s="1268"/>
      <c r="AM18" s="1269"/>
      <c r="AN18" s="1267" t="s">
        <v>19</v>
      </c>
      <c r="AO18" s="1268"/>
      <c r="AP18" s="1268"/>
      <c r="AQ18" s="1268"/>
      <c r="AR18" s="1268"/>
      <c r="AS18" s="1268"/>
      <c r="AT18" s="1269"/>
      <c r="AU18" s="1270" t="s">
        <v>20</v>
      </c>
      <c r="AV18" s="1271"/>
      <c r="AW18" s="1272"/>
      <c r="AX18" s="1257"/>
      <c r="AY18" s="1258"/>
      <c r="AZ18" s="1263"/>
      <c r="BA18" s="1264"/>
      <c r="BB18" s="1170"/>
      <c r="BC18" s="1171"/>
      <c r="BD18" s="1171"/>
      <c r="BE18" s="1171"/>
      <c r="BF18" s="1172"/>
    </row>
    <row r="19" spans="2:58" ht="20.25" customHeight="1" x14ac:dyDescent="0.4">
      <c r="B19" s="1226"/>
      <c r="C19" s="1231"/>
      <c r="D19" s="1232"/>
      <c r="E19" s="1233"/>
      <c r="F19" s="173"/>
      <c r="G19" s="1238"/>
      <c r="H19" s="1241"/>
      <c r="I19" s="1232"/>
      <c r="J19" s="1232"/>
      <c r="K19" s="1233"/>
      <c r="L19" s="1241"/>
      <c r="M19" s="1232"/>
      <c r="N19" s="1232"/>
      <c r="O19" s="1244"/>
      <c r="P19" s="1249"/>
      <c r="Q19" s="1250"/>
      <c r="R19" s="1251"/>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1257"/>
      <c r="AY19" s="1258"/>
      <c r="AZ19" s="1263"/>
      <c r="BA19" s="1264"/>
      <c r="BB19" s="1170"/>
      <c r="BC19" s="1171"/>
      <c r="BD19" s="1171"/>
      <c r="BE19" s="1171"/>
      <c r="BF19" s="1172"/>
    </row>
    <row r="20" spans="2:58" ht="20.25" hidden="1" customHeight="1" x14ac:dyDescent="0.4">
      <c r="B20" s="1226"/>
      <c r="C20" s="1231"/>
      <c r="D20" s="1232"/>
      <c r="E20" s="1233"/>
      <c r="F20" s="173"/>
      <c r="G20" s="1238"/>
      <c r="H20" s="1241"/>
      <c r="I20" s="1232"/>
      <c r="J20" s="1232"/>
      <c r="K20" s="1233"/>
      <c r="L20" s="1241"/>
      <c r="M20" s="1232"/>
      <c r="N20" s="1232"/>
      <c r="O20" s="1244"/>
      <c r="P20" s="1249"/>
      <c r="Q20" s="1250"/>
      <c r="R20" s="1251"/>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1257"/>
      <c r="AY20" s="1258"/>
      <c r="AZ20" s="1263"/>
      <c r="BA20" s="1264"/>
      <c r="BB20" s="1170"/>
      <c r="BC20" s="1171"/>
      <c r="BD20" s="1171"/>
      <c r="BE20" s="1171"/>
      <c r="BF20" s="1172"/>
    </row>
    <row r="21" spans="2:58" ht="22.5" customHeight="1" thickBot="1" x14ac:dyDescent="0.45">
      <c r="B21" s="1227"/>
      <c r="C21" s="1234"/>
      <c r="D21" s="1235"/>
      <c r="E21" s="1236"/>
      <c r="F21" s="181"/>
      <c r="G21" s="1239"/>
      <c r="H21" s="1242"/>
      <c r="I21" s="1235"/>
      <c r="J21" s="1235"/>
      <c r="K21" s="1236"/>
      <c r="L21" s="1242"/>
      <c r="M21" s="1235"/>
      <c r="N21" s="1235"/>
      <c r="O21" s="1245"/>
      <c r="P21" s="1252"/>
      <c r="Q21" s="1253"/>
      <c r="R21" s="1254"/>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1259"/>
      <c r="AY21" s="1260"/>
      <c r="AZ21" s="1265"/>
      <c r="BA21" s="1266"/>
      <c r="BB21" s="1173"/>
      <c r="BC21" s="1174"/>
      <c r="BD21" s="1174"/>
      <c r="BE21" s="1174"/>
      <c r="BF21" s="1175"/>
    </row>
    <row r="22" spans="2:58" ht="20.25" customHeight="1" x14ac:dyDescent="0.4">
      <c r="B22" s="1220">
        <v>1</v>
      </c>
      <c r="C22" s="1025" t="s">
        <v>4</v>
      </c>
      <c r="D22" s="1026"/>
      <c r="E22" s="1027"/>
      <c r="F22" s="91"/>
      <c r="G22" s="1034" t="s">
        <v>123</v>
      </c>
      <c r="H22" s="1036" t="s">
        <v>106</v>
      </c>
      <c r="I22" s="1037"/>
      <c r="J22" s="1037"/>
      <c r="K22" s="1038"/>
      <c r="L22" s="1042" t="s">
        <v>124</v>
      </c>
      <c r="M22" s="1043"/>
      <c r="N22" s="1043"/>
      <c r="O22" s="1044"/>
      <c r="P22" s="1217" t="s">
        <v>49</v>
      </c>
      <c r="Q22" s="1218"/>
      <c r="R22" s="1219"/>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1221"/>
      <c r="AY22" s="1222"/>
      <c r="AZ22" s="1223"/>
      <c r="BA22" s="1224"/>
      <c r="BB22" s="935"/>
      <c r="BC22" s="936"/>
      <c r="BD22" s="936"/>
      <c r="BE22" s="936"/>
      <c r="BF22" s="937"/>
    </row>
    <row r="23" spans="2:58" ht="20.25" customHeight="1" x14ac:dyDescent="0.4">
      <c r="B23" s="1193"/>
      <c r="C23" s="1028"/>
      <c r="D23" s="1029"/>
      <c r="E23" s="1030"/>
      <c r="F23" s="92"/>
      <c r="G23" s="1035"/>
      <c r="H23" s="1039"/>
      <c r="I23" s="1040"/>
      <c r="J23" s="1040"/>
      <c r="K23" s="1041"/>
      <c r="L23" s="1045"/>
      <c r="M23" s="1046"/>
      <c r="N23" s="1046"/>
      <c r="O23" s="1047"/>
      <c r="P23" s="1200" t="s">
        <v>15</v>
      </c>
      <c r="Q23" s="1201"/>
      <c r="R23" s="120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1203">
        <f>IF($BB$3="４週",SUM(S23:AT23),IF($BB$3="暦月",SUM(S23:AW23),""))</f>
        <v>160</v>
      </c>
      <c r="AY23" s="1204"/>
      <c r="AZ23" s="1205">
        <f>IF($BB$3="４週",AX23/4,IF($BB$3="暦月",【記載例】地密通所!AX23/(【記載例】地密通所!$BB$8/7),""))</f>
        <v>40</v>
      </c>
      <c r="BA23" s="1206"/>
      <c r="BB23" s="923"/>
      <c r="BC23" s="924"/>
      <c r="BD23" s="924"/>
      <c r="BE23" s="924"/>
      <c r="BF23" s="925"/>
    </row>
    <row r="24" spans="2:58" ht="20.25" customHeight="1" x14ac:dyDescent="0.4">
      <c r="B24" s="1193"/>
      <c r="C24" s="1031"/>
      <c r="D24" s="1032"/>
      <c r="E24" s="1033"/>
      <c r="F24" s="93" t="str">
        <f>C22</f>
        <v>管理者</v>
      </c>
      <c r="G24" s="1035"/>
      <c r="H24" s="1039"/>
      <c r="I24" s="1040"/>
      <c r="J24" s="1040"/>
      <c r="K24" s="1041"/>
      <c r="L24" s="1045"/>
      <c r="M24" s="1046"/>
      <c r="N24" s="1046"/>
      <c r="O24" s="1047"/>
      <c r="P24" s="1207" t="s">
        <v>50</v>
      </c>
      <c r="Q24" s="1208"/>
      <c r="R24" s="120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1180">
        <f>IF($BB$3="４週",SUM(S24:AT24),IF($BB$3="暦月",SUM(S24:AW24),""))</f>
        <v>140</v>
      </c>
      <c r="AY24" s="1181"/>
      <c r="AZ24" s="1182">
        <f>IF($BB$3="４週",AX24/4,IF($BB$3="暦月",【記載例】地密通所!AX24/(【記載例】地密通所!$BB$8/7),""))</f>
        <v>35</v>
      </c>
      <c r="BA24" s="1183"/>
      <c r="BB24" s="926"/>
      <c r="BC24" s="927"/>
      <c r="BD24" s="927"/>
      <c r="BE24" s="927"/>
      <c r="BF24" s="928"/>
    </row>
    <row r="25" spans="2:58" ht="20.25" customHeight="1" x14ac:dyDescent="0.4">
      <c r="B25" s="1193">
        <f>B22+1</f>
        <v>2</v>
      </c>
      <c r="C25" s="1051" t="s">
        <v>60</v>
      </c>
      <c r="D25" s="1052"/>
      <c r="E25" s="1053"/>
      <c r="F25" s="119"/>
      <c r="G25" s="1054" t="s">
        <v>123</v>
      </c>
      <c r="H25" s="1056" t="s">
        <v>126</v>
      </c>
      <c r="I25" s="1040"/>
      <c r="J25" s="1040"/>
      <c r="K25" s="1041"/>
      <c r="L25" s="1057" t="s">
        <v>128</v>
      </c>
      <c r="M25" s="1058"/>
      <c r="N25" s="1058"/>
      <c r="O25" s="1059"/>
      <c r="P25" s="1195" t="s">
        <v>49</v>
      </c>
      <c r="Q25" s="1196"/>
      <c r="R25" s="1197"/>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1210"/>
      <c r="AY25" s="1211"/>
      <c r="AZ25" s="1212"/>
      <c r="BA25" s="1213"/>
      <c r="BB25" s="920"/>
      <c r="BC25" s="921"/>
      <c r="BD25" s="921"/>
      <c r="BE25" s="921"/>
      <c r="BF25" s="922"/>
    </row>
    <row r="26" spans="2:58" ht="20.25" customHeight="1" x14ac:dyDescent="0.4">
      <c r="B26" s="1193"/>
      <c r="C26" s="1028"/>
      <c r="D26" s="1029"/>
      <c r="E26" s="1030"/>
      <c r="F26" s="92"/>
      <c r="G26" s="1035"/>
      <c r="H26" s="1039"/>
      <c r="I26" s="1040"/>
      <c r="J26" s="1040"/>
      <c r="K26" s="1041"/>
      <c r="L26" s="1045"/>
      <c r="M26" s="1046"/>
      <c r="N26" s="1046"/>
      <c r="O26" s="1047"/>
      <c r="P26" s="1200" t="s">
        <v>15</v>
      </c>
      <c r="Q26" s="1201"/>
      <c r="R26" s="120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1203">
        <f>IF($BB$3="４週",SUM(S26:AT26),IF($BB$3="暦月",SUM(S26:AW26),""))</f>
        <v>160</v>
      </c>
      <c r="AY26" s="1204"/>
      <c r="AZ26" s="1205">
        <f>IF($BB$3="４週",AX26/4,IF($BB$3="暦月",【記載例】地密通所!AX26/(【記載例】地密通所!$BB$8/7),""))</f>
        <v>40</v>
      </c>
      <c r="BA26" s="1206"/>
      <c r="BB26" s="923"/>
      <c r="BC26" s="924"/>
      <c r="BD26" s="924"/>
      <c r="BE26" s="924"/>
      <c r="BF26" s="925"/>
    </row>
    <row r="27" spans="2:58" ht="20.25" customHeight="1" x14ac:dyDescent="0.4">
      <c r="B27" s="1193"/>
      <c r="C27" s="1031"/>
      <c r="D27" s="1032"/>
      <c r="E27" s="1033"/>
      <c r="F27" s="92" t="str">
        <f>C25</f>
        <v>生活相談員</v>
      </c>
      <c r="G27" s="1055"/>
      <c r="H27" s="1039"/>
      <c r="I27" s="1040"/>
      <c r="J27" s="1040"/>
      <c r="K27" s="1041"/>
      <c r="L27" s="1060"/>
      <c r="M27" s="1061"/>
      <c r="N27" s="1061"/>
      <c r="O27" s="1062"/>
      <c r="P27" s="1207" t="s">
        <v>50</v>
      </c>
      <c r="Q27" s="1208"/>
      <c r="R27" s="120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1180">
        <f>IF($BB$3="４週",SUM(S27:AT27),IF($BB$3="暦月",SUM(S27:AW27),""))</f>
        <v>140</v>
      </c>
      <c r="AY27" s="1181"/>
      <c r="AZ27" s="1182">
        <f>IF($BB$3="４週",AX27/4,IF($BB$3="暦月",【記載例】地密通所!AX27/(【記載例】地密通所!$BB$8/7),""))</f>
        <v>35</v>
      </c>
      <c r="BA27" s="1183"/>
      <c r="BB27" s="926"/>
      <c r="BC27" s="927"/>
      <c r="BD27" s="927"/>
      <c r="BE27" s="927"/>
      <c r="BF27" s="928"/>
    </row>
    <row r="28" spans="2:58" ht="20.25" customHeight="1" x14ac:dyDescent="0.4">
      <c r="B28" s="1193">
        <f>B25+1</f>
        <v>3</v>
      </c>
      <c r="C28" s="1068" t="s">
        <v>60</v>
      </c>
      <c r="D28" s="1069"/>
      <c r="E28" s="1070"/>
      <c r="F28" s="119"/>
      <c r="G28" s="1054" t="s">
        <v>122</v>
      </c>
      <c r="H28" s="1056" t="s">
        <v>166</v>
      </c>
      <c r="I28" s="1040"/>
      <c r="J28" s="1040"/>
      <c r="K28" s="1041"/>
      <c r="L28" s="1057" t="s">
        <v>129</v>
      </c>
      <c r="M28" s="1058"/>
      <c r="N28" s="1058"/>
      <c r="O28" s="1059"/>
      <c r="P28" s="1195" t="s">
        <v>49</v>
      </c>
      <c r="Q28" s="1196"/>
      <c r="R28" s="1197"/>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1210"/>
      <c r="AY28" s="1211"/>
      <c r="AZ28" s="1212"/>
      <c r="BA28" s="1213"/>
      <c r="BB28" s="920" t="s">
        <v>137</v>
      </c>
      <c r="BC28" s="921"/>
      <c r="BD28" s="921"/>
      <c r="BE28" s="921"/>
      <c r="BF28" s="922"/>
    </row>
    <row r="29" spans="2:58" ht="20.25" customHeight="1" x14ac:dyDescent="0.4">
      <c r="B29" s="1193"/>
      <c r="C29" s="1071"/>
      <c r="D29" s="1072"/>
      <c r="E29" s="1073"/>
      <c r="F29" s="92"/>
      <c r="G29" s="1035"/>
      <c r="H29" s="1039"/>
      <c r="I29" s="1040"/>
      <c r="J29" s="1040"/>
      <c r="K29" s="1041"/>
      <c r="L29" s="1045"/>
      <c r="M29" s="1046"/>
      <c r="N29" s="1046"/>
      <c r="O29" s="1047"/>
      <c r="P29" s="1200" t="s">
        <v>15</v>
      </c>
      <c r="Q29" s="1201"/>
      <c r="R29" s="120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1203">
        <f>IF($BB$3="４週",SUM(S29:AT29),IF($BB$3="暦月",SUM(S29:AW29),""))</f>
        <v>64</v>
      </c>
      <c r="AY29" s="1204"/>
      <c r="AZ29" s="1205">
        <f>IF($BB$3="４週",AX29/4,IF($BB$3="暦月",【記載例】地密通所!AX29/(【記載例】地密通所!$BB$8/7),""))</f>
        <v>16</v>
      </c>
      <c r="BA29" s="1206"/>
      <c r="BB29" s="923"/>
      <c r="BC29" s="924"/>
      <c r="BD29" s="924"/>
      <c r="BE29" s="924"/>
      <c r="BF29" s="925"/>
    </row>
    <row r="30" spans="2:58" ht="20.25" customHeight="1" x14ac:dyDescent="0.4">
      <c r="B30" s="1193"/>
      <c r="C30" s="1074"/>
      <c r="D30" s="1075"/>
      <c r="E30" s="1076"/>
      <c r="F30" s="92" t="str">
        <f>C28</f>
        <v>生活相談員</v>
      </c>
      <c r="G30" s="1055"/>
      <c r="H30" s="1039"/>
      <c r="I30" s="1040"/>
      <c r="J30" s="1040"/>
      <c r="K30" s="1041"/>
      <c r="L30" s="1060"/>
      <c r="M30" s="1061"/>
      <c r="N30" s="1061"/>
      <c r="O30" s="1062"/>
      <c r="P30" s="1207" t="s">
        <v>50</v>
      </c>
      <c r="Q30" s="1208"/>
      <c r="R30" s="120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1180">
        <f>IF($BB$3="４週",SUM(S30:AT30),IF($BB$3="暦月",SUM(S30:AW30),""))</f>
        <v>56</v>
      </c>
      <c r="AY30" s="1181"/>
      <c r="AZ30" s="1182">
        <f>IF($BB$3="４週",AX30/4,IF($BB$3="暦月",【記載例】地密通所!AX30/(【記載例】地密通所!$BB$8/7),""))</f>
        <v>14</v>
      </c>
      <c r="BA30" s="1183"/>
      <c r="BB30" s="926"/>
      <c r="BC30" s="927"/>
      <c r="BD30" s="927"/>
      <c r="BE30" s="927"/>
      <c r="BF30" s="928"/>
    </row>
    <row r="31" spans="2:58" ht="20.25" customHeight="1" x14ac:dyDescent="0.4">
      <c r="B31" s="1193">
        <f>B28+1</f>
        <v>4</v>
      </c>
      <c r="C31" s="1068" t="s">
        <v>5</v>
      </c>
      <c r="D31" s="1069"/>
      <c r="E31" s="1070"/>
      <c r="F31" s="119"/>
      <c r="G31" s="1054" t="s">
        <v>122</v>
      </c>
      <c r="H31" s="1056" t="s">
        <v>14</v>
      </c>
      <c r="I31" s="1040"/>
      <c r="J31" s="1040"/>
      <c r="K31" s="1041"/>
      <c r="L31" s="1057" t="s">
        <v>130</v>
      </c>
      <c r="M31" s="1058"/>
      <c r="N31" s="1058"/>
      <c r="O31" s="1059"/>
      <c r="P31" s="1195" t="s">
        <v>49</v>
      </c>
      <c r="Q31" s="1196"/>
      <c r="R31" s="1197"/>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1210"/>
      <c r="AY31" s="1211"/>
      <c r="AZ31" s="1212"/>
      <c r="BA31" s="1213"/>
      <c r="BB31" s="920" t="s">
        <v>140</v>
      </c>
      <c r="BC31" s="921"/>
      <c r="BD31" s="921"/>
      <c r="BE31" s="921"/>
      <c r="BF31" s="922"/>
    </row>
    <row r="32" spans="2:58" ht="20.25" customHeight="1" x14ac:dyDescent="0.4">
      <c r="B32" s="1193"/>
      <c r="C32" s="1071"/>
      <c r="D32" s="1072"/>
      <c r="E32" s="1073"/>
      <c r="F32" s="92"/>
      <c r="G32" s="1035"/>
      <c r="H32" s="1039"/>
      <c r="I32" s="1040"/>
      <c r="J32" s="1040"/>
      <c r="K32" s="1041"/>
      <c r="L32" s="1045"/>
      <c r="M32" s="1046"/>
      <c r="N32" s="1046"/>
      <c r="O32" s="1047"/>
      <c r="P32" s="1200" t="s">
        <v>15</v>
      </c>
      <c r="Q32" s="1201"/>
      <c r="R32" s="120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1203">
        <f>IF($BB$3="４週",SUM(S32:AT32),IF($BB$3="暦月",SUM(S32:AW32),""))</f>
        <v>64</v>
      </c>
      <c r="AY32" s="1204"/>
      <c r="AZ32" s="1205">
        <f>IF($BB$3="４週",AX32/4,IF($BB$3="暦月",【記載例】地密通所!AX32/(【記載例】地密通所!$BB$8/7),""))</f>
        <v>16</v>
      </c>
      <c r="BA32" s="1206"/>
      <c r="BB32" s="923"/>
      <c r="BC32" s="924"/>
      <c r="BD32" s="924"/>
      <c r="BE32" s="924"/>
      <c r="BF32" s="925"/>
    </row>
    <row r="33" spans="2:58" ht="20.25" customHeight="1" x14ac:dyDescent="0.4">
      <c r="B33" s="1193"/>
      <c r="C33" s="1074"/>
      <c r="D33" s="1075"/>
      <c r="E33" s="1076"/>
      <c r="F33" s="92" t="str">
        <f>C31</f>
        <v>看護職員</v>
      </c>
      <c r="G33" s="1055"/>
      <c r="H33" s="1039"/>
      <c r="I33" s="1040"/>
      <c r="J33" s="1040"/>
      <c r="K33" s="1041"/>
      <c r="L33" s="1060"/>
      <c r="M33" s="1061"/>
      <c r="N33" s="1061"/>
      <c r="O33" s="1062"/>
      <c r="P33" s="1207" t="s">
        <v>50</v>
      </c>
      <c r="Q33" s="1208"/>
      <c r="R33" s="120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1180">
        <f>IF($BB$3="４週",SUM(S33:AT33),IF($BB$3="暦月",SUM(S33:AW33),""))</f>
        <v>64</v>
      </c>
      <c r="AY33" s="1181"/>
      <c r="AZ33" s="1182">
        <f>IF($BB$3="４週",AX33/4,IF($BB$3="暦月",【記載例】地密通所!AX33/(【記載例】地密通所!$BB$8/7),""))</f>
        <v>16</v>
      </c>
      <c r="BA33" s="1183"/>
      <c r="BB33" s="926"/>
      <c r="BC33" s="927"/>
      <c r="BD33" s="927"/>
      <c r="BE33" s="927"/>
      <c r="BF33" s="928"/>
    </row>
    <row r="34" spans="2:58" ht="20.25" customHeight="1" x14ac:dyDescent="0.4">
      <c r="B34" s="1193">
        <f>B31+1</f>
        <v>5</v>
      </c>
      <c r="C34" s="1068" t="s">
        <v>5</v>
      </c>
      <c r="D34" s="1069"/>
      <c r="E34" s="1070"/>
      <c r="F34" s="119"/>
      <c r="G34" s="1054" t="s">
        <v>179</v>
      </c>
      <c r="H34" s="1056" t="s">
        <v>6</v>
      </c>
      <c r="I34" s="1040"/>
      <c r="J34" s="1040"/>
      <c r="K34" s="1041"/>
      <c r="L34" s="1057" t="s">
        <v>132</v>
      </c>
      <c r="M34" s="1058"/>
      <c r="N34" s="1058"/>
      <c r="O34" s="1059"/>
      <c r="P34" s="1195" t="s">
        <v>49</v>
      </c>
      <c r="Q34" s="1196"/>
      <c r="R34" s="1197"/>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1210"/>
      <c r="AY34" s="1211"/>
      <c r="AZ34" s="1212"/>
      <c r="BA34" s="1213"/>
      <c r="BB34" s="920" t="s">
        <v>135</v>
      </c>
      <c r="BC34" s="921"/>
      <c r="BD34" s="921"/>
      <c r="BE34" s="921"/>
      <c r="BF34" s="922"/>
    </row>
    <row r="35" spans="2:58" ht="20.25" customHeight="1" x14ac:dyDescent="0.4">
      <c r="B35" s="1193"/>
      <c r="C35" s="1071"/>
      <c r="D35" s="1072"/>
      <c r="E35" s="1073"/>
      <c r="F35" s="92"/>
      <c r="G35" s="1035"/>
      <c r="H35" s="1039"/>
      <c r="I35" s="1040"/>
      <c r="J35" s="1040"/>
      <c r="K35" s="1041"/>
      <c r="L35" s="1045"/>
      <c r="M35" s="1046"/>
      <c r="N35" s="1046"/>
      <c r="O35" s="1047"/>
      <c r="P35" s="1200" t="s">
        <v>15</v>
      </c>
      <c r="Q35" s="1201"/>
      <c r="R35" s="120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1203">
        <f>IF($BB$3="４週",SUM(S35:AT35),IF($BB$3="暦月",SUM(S35:AW35),""))</f>
        <v>48</v>
      </c>
      <c r="AY35" s="1204"/>
      <c r="AZ35" s="1205">
        <f>IF($BB$3="４週",AX35/4,IF($BB$3="暦月",【記載例】地密通所!AX35/(【記載例】地密通所!$BB$8/7),""))</f>
        <v>12</v>
      </c>
      <c r="BA35" s="1206"/>
      <c r="BB35" s="923"/>
      <c r="BC35" s="924"/>
      <c r="BD35" s="924"/>
      <c r="BE35" s="924"/>
      <c r="BF35" s="925"/>
    </row>
    <row r="36" spans="2:58" ht="20.25" customHeight="1" x14ac:dyDescent="0.4">
      <c r="B36" s="1193"/>
      <c r="C36" s="1074"/>
      <c r="D36" s="1075"/>
      <c r="E36" s="1076"/>
      <c r="F36" s="92" t="str">
        <f>C34</f>
        <v>看護職員</v>
      </c>
      <c r="G36" s="1055"/>
      <c r="H36" s="1039"/>
      <c r="I36" s="1040"/>
      <c r="J36" s="1040"/>
      <c r="K36" s="1041"/>
      <c r="L36" s="1060"/>
      <c r="M36" s="1061"/>
      <c r="N36" s="1061"/>
      <c r="O36" s="1062"/>
      <c r="P36" s="1207" t="s">
        <v>50</v>
      </c>
      <c r="Q36" s="1208"/>
      <c r="R36" s="120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1180">
        <f>IF($BB$3="４週",SUM(S36:AT36),IF($BB$3="暦月",SUM(S36:AW36),""))</f>
        <v>48</v>
      </c>
      <c r="AY36" s="1181"/>
      <c r="AZ36" s="1182">
        <f>IF($BB$3="４週",AX36/4,IF($BB$3="暦月",【記載例】地密通所!AX36/(【記載例】地密通所!$BB$8/7),""))</f>
        <v>12</v>
      </c>
      <c r="BA36" s="1183"/>
      <c r="BB36" s="926"/>
      <c r="BC36" s="927"/>
      <c r="BD36" s="927"/>
      <c r="BE36" s="927"/>
      <c r="BF36" s="928"/>
    </row>
    <row r="37" spans="2:58" ht="20.25" customHeight="1" x14ac:dyDescent="0.4">
      <c r="B37" s="1193">
        <f>B34+1</f>
        <v>6</v>
      </c>
      <c r="C37" s="1068" t="s">
        <v>61</v>
      </c>
      <c r="D37" s="1069"/>
      <c r="E37" s="1070"/>
      <c r="F37" s="119"/>
      <c r="G37" s="1054" t="s">
        <v>122</v>
      </c>
      <c r="H37" s="1056" t="s">
        <v>106</v>
      </c>
      <c r="I37" s="1040"/>
      <c r="J37" s="1040"/>
      <c r="K37" s="1041"/>
      <c r="L37" s="1057" t="s">
        <v>129</v>
      </c>
      <c r="M37" s="1058"/>
      <c r="N37" s="1058"/>
      <c r="O37" s="1059"/>
      <c r="P37" s="1195" t="s">
        <v>49</v>
      </c>
      <c r="Q37" s="1196"/>
      <c r="R37" s="1197"/>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1210"/>
      <c r="AY37" s="1211"/>
      <c r="AZ37" s="1212"/>
      <c r="BA37" s="1213"/>
      <c r="BB37" s="920" t="s">
        <v>138</v>
      </c>
      <c r="BC37" s="921"/>
      <c r="BD37" s="921"/>
      <c r="BE37" s="921"/>
      <c r="BF37" s="922"/>
    </row>
    <row r="38" spans="2:58" ht="20.25" customHeight="1" x14ac:dyDescent="0.4">
      <c r="B38" s="1193"/>
      <c r="C38" s="1071"/>
      <c r="D38" s="1072"/>
      <c r="E38" s="1073"/>
      <c r="F38" s="92"/>
      <c r="G38" s="1035"/>
      <c r="H38" s="1039"/>
      <c r="I38" s="1040"/>
      <c r="J38" s="1040"/>
      <c r="K38" s="1041"/>
      <c r="L38" s="1045"/>
      <c r="M38" s="1046"/>
      <c r="N38" s="1046"/>
      <c r="O38" s="1047"/>
      <c r="P38" s="1200" t="s">
        <v>15</v>
      </c>
      <c r="Q38" s="1201"/>
      <c r="R38" s="120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1203">
        <f>IF($BB$3="４週",SUM(S38:AT38),IF($BB$3="暦月",SUM(S38:AW38),""))</f>
        <v>96</v>
      </c>
      <c r="AY38" s="1204"/>
      <c r="AZ38" s="1205">
        <f>IF($BB$3="４週",AX38/4,IF($BB$3="暦月",【記載例】地密通所!AX38/(【記載例】地密通所!$BB$8/7),""))</f>
        <v>24</v>
      </c>
      <c r="BA38" s="1206"/>
      <c r="BB38" s="923"/>
      <c r="BC38" s="924"/>
      <c r="BD38" s="924"/>
      <c r="BE38" s="924"/>
      <c r="BF38" s="925"/>
    </row>
    <row r="39" spans="2:58" ht="20.25" customHeight="1" x14ac:dyDescent="0.4">
      <c r="B39" s="1193"/>
      <c r="C39" s="1074"/>
      <c r="D39" s="1075"/>
      <c r="E39" s="1076"/>
      <c r="F39" s="92" t="str">
        <f>C37</f>
        <v>介護職員</v>
      </c>
      <c r="G39" s="1055"/>
      <c r="H39" s="1039"/>
      <c r="I39" s="1040"/>
      <c r="J39" s="1040"/>
      <c r="K39" s="1041"/>
      <c r="L39" s="1060"/>
      <c r="M39" s="1061"/>
      <c r="N39" s="1061"/>
      <c r="O39" s="1062"/>
      <c r="P39" s="1207" t="s">
        <v>50</v>
      </c>
      <c r="Q39" s="1208"/>
      <c r="R39" s="120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1180">
        <f>IF($BB$3="４週",SUM(S39:AT39),IF($BB$3="暦月",SUM(S39:AW39),""))</f>
        <v>84</v>
      </c>
      <c r="AY39" s="1181"/>
      <c r="AZ39" s="1182">
        <f>IF($BB$3="４週",AX39/4,IF($BB$3="暦月",【記載例】地密通所!AX39/(【記載例】地密通所!$BB$8/7),""))</f>
        <v>21</v>
      </c>
      <c r="BA39" s="1183"/>
      <c r="BB39" s="926"/>
      <c r="BC39" s="927"/>
      <c r="BD39" s="927"/>
      <c r="BE39" s="927"/>
      <c r="BF39" s="928"/>
    </row>
    <row r="40" spans="2:58" ht="20.25" customHeight="1" x14ac:dyDescent="0.4">
      <c r="B40" s="1193">
        <f>B37+1</f>
        <v>7</v>
      </c>
      <c r="C40" s="1068" t="s">
        <v>61</v>
      </c>
      <c r="D40" s="1069"/>
      <c r="E40" s="1070"/>
      <c r="F40" s="119"/>
      <c r="G40" s="1054" t="s">
        <v>122</v>
      </c>
      <c r="H40" s="1056" t="s">
        <v>106</v>
      </c>
      <c r="I40" s="1040"/>
      <c r="J40" s="1040"/>
      <c r="K40" s="1041"/>
      <c r="L40" s="1057" t="s">
        <v>131</v>
      </c>
      <c r="M40" s="1058"/>
      <c r="N40" s="1058"/>
      <c r="O40" s="1059"/>
      <c r="P40" s="1195" t="s">
        <v>49</v>
      </c>
      <c r="Q40" s="1196"/>
      <c r="R40" s="1197"/>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1210"/>
      <c r="AY40" s="1211"/>
      <c r="AZ40" s="1212"/>
      <c r="BA40" s="1213"/>
      <c r="BB40" s="920" t="s">
        <v>139</v>
      </c>
      <c r="BC40" s="921"/>
      <c r="BD40" s="921"/>
      <c r="BE40" s="921"/>
      <c r="BF40" s="922"/>
    </row>
    <row r="41" spans="2:58" ht="20.25" customHeight="1" x14ac:dyDescent="0.4">
      <c r="B41" s="1193"/>
      <c r="C41" s="1071"/>
      <c r="D41" s="1072"/>
      <c r="E41" s="1073"/>
      <c r="F41" s="92"/>
      <c r="G41" s="1035"/>
      <c r="H41" s="1039"/>
      <c r="I41" s="1040"/>
      <c r="J41" s="1040"/>
      <c r="K41" s="1041"/>
      <c r="L41" s="1045"/>
      <c r="M41" s="1046"/>
      <c r="N41" s="1046"/>
      <c r="O41" s="1047"/>
      <c r="P41" s="1200" t="s">
        <v>15</v>
      </c>
      <c r="Q41" s="1201"/>
      <c r="R41" s="120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1203">
        <f>IF($BB$3="４週",SUM(S41:AT41),IF($BB$3="暦月",SUM(S41:AW41),""))</f>
        <v>32</v>
      </c>
      <c r="AY41" s="1204"/>
      <c r="AZ41" s="1205">
        <f>IF($BB$3="４週",AX41/4,IF($BB$3="暦月",【記載例】地密通所!AX41/(【記載例】地密通所!$BB$8/7),""))</f>
        <v>8</v>
      </c>
      <c r="BA41" s="1206"/>
      <c r="BB41" s="923"/>
      <c r="BC41" s="924"/>
      <c r="BD41" s="924"/>
      <c r="BE41" s="924"/>
      <c r="BF41" s="925"/>
    </row>
    <row r="42" spans="2:58" ht="20.25" customHeight="1" x14ac:dyDescent="0.4">
      <c r="B42" s="1193"/>
      <c r="C42" s="1074"/>
      <c r="D42" s="1075"/>
      <c r="E42" s="1076"/>
      <c r="F42" s="92" t="str">
        <f>C40</f>
        <v>介護職員</v>
      </c>
      <c r="G42" s="1055"/>
      <c r="H42" s="1039"/>
      <c r="I42" s="1040"/>
      <c r="J42" s="1040"/>
      <c r="K42" s="1041"/>
      <c r="L42" s="1060"/>
      <c r="M42" s="1061"/>
      <c r="N42" s="1061"/>
      <c r="O42" s="1062"/>
      <c r="P42" s="1207" t="s">
        <v>50</v>
      </c>
      <c r="Q42" s="1208"/>
      <c r="R42" s="120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1180">
        <f>IF($BB$3="４週",SUM(S42:AT42),IF($BB$3="暦月",SUM(S42:AW42),""))</f>
        <v>28</v>
      </c>
      <c r="AY42" s="1181"/>
      <c r="AZ42" s="1182">
        <f>IF($BB$3="４週",AX42/4,IF($BB$3="暦月",【記載例】地密通所!AX42/(【記載例】地密通所!$BB$8/7),""))</f>
        <v>7</v>
      </c>
      <c r="BA42" s="1183"/>
      <c r="BB42" s="926"/>
      <c r="BC42" s="927"/>
      <c r="BD42" s="927"/>
      <c r="BE42" s="927"/>
      <c r="BF42" s="928"/>
    </row>
    <row r="43" spans="2:58" ht="20.25" customHeight="1" x14ac:dyDescent="0.4">
      <c r="B43" s="1193">
        <f>B40+1</f>
        <v>8</v>
      </c>
      <c r="C43" s="1068" t="s">
        <v>61</v>
      </c>
      <c r="D43" s="1069"/>
      <c r="E43" s="1070"/>
      <c r="F43" s="119"/>
      <c r="G43" s="1054" t="s">
        <v>123</v>
      </c>
      <c r="H43" s="1056" t="s">
        <v>32</v>
      </c>
      <c r="I43" s="1040"/>
      <c r="J43" s="1040"/>
      <c r="K43" s="1041"/>
      <c r="L43" s="1057" t="s">
        <v>133</v>
      </c>
      <c r="M43" s="1058"/>
      <c r="N43" s="1058"/>
      <c r="O43" s="1059"/>
      <c r="P43" s="1195" t="s">
        <v>49</v>
      </c>
      <c r="Q43" s="1196"/>
      <c r="R43" s="1197"/>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1210"/>
      <c r="AY43" s="1211"/>
      <c r="AZ43" s="1212"/>
      <c r="BA43" s="1213"/>
      <c r="BB43" s="920"/>
      <c r="BC43" s="921"/>
      <c r="BD43" s="921"/>
      <c r="BE43" s="921"/>
      <c r="BF43" s="922"/>
    </row>
    <row r="44" spans="2:58" ht="20.25" customHeight="1" x14ac:dyDescent="0.4">
      <c r="B44" s="1193"/>
      <c r="C44" s="1071"/>
      <c r="D44" s="1072"/>
      <c r="E44" s="1073"/>
      <c r="F44" s="92"/>
      <c r="G44" s="1035"/>
      <c r="H44" s="1039"/>
      <c r="I44" s="1040"/>
      <c r="J44" s="1040"/>
      <c r="K44" s="1041"/>
      <c r="L44" s="1045"/>
      <c r="M44" s="1046"/>
      <c r="N44" s="1046"/>
      <c r="O44" s="1047"/>
      <c r="P44" s="1200" t="s">
        <v>15</v>
      </c>
      <c r="Q44" s="1201"/>
      <c r="R44" s="120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1203">
        <f>IF($BB$3="４週",SUM(S44:AT44),IF($BB$3="暦月",SUM(S44:AW44),""))</f>
        <v>160</v>
      </c>
      <c r="AY44" s="1204"/>
      <c r="AZ44" s="1205">
        <f>IF($BB$3="４週",AX44/4,IF($BB$3="暦月",【記載例】地密通所!AX44/(【記載例】地密通所!$BB$8/7),""))</f>
        <v>40</v>
      </c>
      <c r="BA44" s="1206"/>
      <c r="BB44" s="923"/>
      <c r="BC44" s="924"/>
      <c r="BD44" s="924"/>
      <c r="BE44" s="924"/>
      <c r="BF44" s="925"/>
    </row>
    <row r="45" spans="2:58" ht="20.25" customHeight="1" x14ac:dyDescent="0.4">
      <c r="B45" s="1193"/>
      <c r="C45" s="1074"/>
      <c r="D45" s="1075"/>
      <c r="E45" s="1076"/>
      <c r="F45" s="92" t="str">
        <f>C43</f>
        <v>介護職員</v>
      </c>
      <c r="G45" s="1055"/>
      <c r="H45" s="1039"/>
      <c r="I45" s="1040"/>
      <c r="J45" s="1040"/>
      <c r="K45" s="1041"/>
      <c r="L45" s="1060"/>
      <c r="M45" s="1061"/>
      <c r="N45" s="1061"/>
      <c r="O45" s="1062"/>
      <c r="P45" s="1207" t="s">
        <v>50</v>
      </c>
      <c r="Q45" s="1208"/>
      <c r="R45" s="120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1180">
        <f>IF($BB$3="４週",SUM(S45:AT45),IF($BB$3="暦月",SUM(S45:AW45),""))</f>
        <v>140</v>
      </c>
      <c r="AY45" s="1181"/>
      <c r="AZ45" s="1182">
        <f>IF($BB$3="４週",AX45/4,IF($BB$3="暦月",【記載例】地密通所!AX45/(【記載例】地密通所!$BB$8/7),""))</f>
        <v>35</v>
      </c>
      <c r="BA45" s="1183"/>
      <c r="BB45" s="926"/>
      <c r="BC45" s="927"/>
      <c r="BD45" s="927"/>
      <c r="BE45" s="927"/>
      <c r="BF45" s="928"/>
    </row>
    <row r="46" spans="2:58" ht="20.25" customHeight="1" x14ac:dyDescent="0.4">
      <c r="B46" s="1193">
        <f>B43+1</f>
        <v>9</v>
      </c>
      <c r="C46" s="1068" t="s">
        <v>61</v>
      </c>
      <c r="D46" s="1069"/>
      <c r="E46" s="1070"/>
      <c r="F46" s="119"/>
      <c r="G46" s="1054" t="s">
        <v>123</v>
      </c>
      <c r="H46" s="1056" t="s">
        <v>106</v>
      </c>
      <c r="I46" s="1040"/>
      <c r="J46" s="1040"/>
      <c r="K46" s="1041"/>
      <c r="L46" s="1057" t="s">
        <v>134</v>
      </c>
      <c r="M46" s="1058"/>
      <c r="N46" s="1058"/>
      <c r="O46" s="1059"/>
      <c r="P46" s="1195" t="s">
        <v>49</v>
      </c>
      <c r="Q46" s="1196"/>
      <c r="R46" s="1197"/>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1210"/>
      <c r="AY46" s="1211"/>
      <c r="AZ46" s="1212"/>
      <c r="BA46" s="1213"/>
      <c r="BB46" s="920"/>
      <c r="BC46" s="921"/>
      <c r="BD46" s="921"/>
      <c r="BE46" s="921"/>
      <c r="BF46" s="922"/>
    </row>
    <row r="47" spans="2:58" ht="20.25" customHeight="1" x14ac:dyDescent="0.4">
      <c r="B47" s="1193"/>
      <c r="C47" s="1071"/>
      <c r="D47" s="1072"/>
      <c r="E47" s="1073"/>
      <c r="F47" s="92"/>
      <c r="G47" s="1035"/>
      <c r="H47" s="1039"/>
      <c r="I47" s="1040"/>
      <c r="J47" s="1040"/>
      <c r="K47" s="1041"/>
      <c r="L47" s="1045"/>
      <c r="M47" s="1046"/>
      <c r="N47" s="1046"/>
      <c r="O47" s="1047"/>
      <c r="P47" s="1200" t="s">
        <v>15</v>
      </c>
      <c r="Q47" s="1201"/>
      <c r="R47" s="120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1203">
        <f>IF($BB$3="４週",SUM(S47:AT47),IF($BB$3="暦月",SUM(S47:AW47),""))</f>
        <v>160</v>
      </c>
      <c r="AY47" s="1204"/>
      <c r="AZ47" s="1205">
        <f>IF($BB$3="４週",AX47/4,IF($BB$3="暦月",【記載例】地密通所!AX47/(【記載例】地密通所!$BB$8/7),""))</f>
        <v>40</v>
      </c>
      <c r="BA47" s="1206"/>
      <c r="BB47" s="923"/>
      <c r="BC47" s="924"/>
      <c r="BD47" s="924"/>
      <c r="BE47" s="924"/>
      <c r="BF47" s="925"/>
    </row>
    <row r="48" spans="2:58" ht="20.25" customHeight="1" x14ac:dyDescent="0.4">
      <c r="B48" s="1193"/>
      <c r="C48" s="1074"/>
      <c r="D48" s="1075"/>
      <c r="E48" s="1076"/>
      <c r="F48" s="92" t="str">
        <f>C46</f>
        <v>介護職員</v>
      </c>
      <c r="G48" s="1055"/>
      <c r="H48" s="1039"/>
      <c r="I48" s="1040"/>
      <c r="J48" s="1040"/>
      <c r="K48" s="1041"/>
      <c r="L48" s="1060"/>
      <c r="M48" s="1061"/>
      <c r="N48" s="1061"/>
      <c r="O48" s="1062"/>
      <c r="P48" s="1207" t="s">
        <v>50</v>
      </c>
      <c r="Q48" s="1208"/>
      <c r="R48" s="120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1180">
        <f>IF($BB$3="４週",SUM(S48:AT48),IF($BB$3="暦月",SUM(S48:AW48),""))</f>
        <v>140</v>
      </c>
      <c r="AY48" s="1181"/>
      <c r="AZ48" s="1182">
        <f>IF($BB$3="４週",AX48/4,IF($BB$3="暦月",【記載例】地密通所!AX48/(【記載例】地密通所!$BB$8/7),""))</f>
        <v>35</v>
      </c>
      <c r="BA48" s="1183"/>
      <c r="BB48" s="926"/>
      <c r="BC48" s="927"/>
      <c r="BD48" s="927"/>
      <c r="BE48" s="927"/>
      <c r="BF48" s="928"/>
    </row>
    <row r="49" spans="2:58" ht="20.25" customHeight="1" x14ac:dyDescent="0.4">
      <c r="B49" s="1193">
        <f>B46+1</f>
        <v>10</v>
      </c>
      <c r="C49" s="1068" t="s">
        <v>62</v>
      </c>
      <c r="D49" s="1069"/>
      <c r="E49" s="1070"/>
      <c r="F49" s="119"/>
      <c r="G49" s="1054" t="s">
        <v>122</v>
      </c>
      <c r="H49" s="1056" t="s">
        <v>14</v>
      </c>
      <c r="I49" s="1040"/>
      <c r="J49" s="1040"/>
      <c r="K49" s="1041"/>
      <c r="L49" s="1057" t="s">
        <v>130</v>
      </c>
      <c r="M49" s="1058"/>
      <c r="N49" s="1058"/>
      <c r="O49" s="1059"/>
      <c r="P49" s="1195" t="s">
        <v>49</v>
      </c>
      <c r="Q49" s="1196"/>
      <c r="R49" s="1197"/>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1210"/>
      <c r="AY49" s="1211"/>
      <c r="AZ49" s="1212"/>
      <c r="BA49" s="1213"/>
      <c r="BB49" s="920" t="s">
        <v>141</v>
      </c>
      <c r="BC49" s="921"/>
      <c r="BD49" s="921"/>
      <c r="BE49" s="921"/>
      <c r="BF49" s="922"/>
    </row>
    <row r="50" spans="2:58" ht="20.25" customHeight="1" x14ac:dyDescent="0.4">
      <c r="B50" s="1193"/>
      <c r="C50" s="1071"/>
      <c r="D50" s="1072"/>
      <c r="E50" s="1073"/>
      <c r="F50" s="92"/>
      <c r="G50" s="1035"/>
      <c r="H50" s="1039"/>
      <c r="I50" s="1040"/>
      <c r="J50" s="1040"/>
      <c r="K50" s="1041"/>
      <c r="L50" s="1045"/>
      <c r="M50" s="1046"/>
      <c r="N50" s="1046"/>
      <c r="O50" s="1047"/>
      <c r="P50" s="1200" t="s">
        <v>15</v>
      </c>
      <c r="Q50" s="1201"/>
      <c r="R50" s="120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1203">
        <f>IF($BB$3="４週",SUM(S50:AT50),IF($BB$3="暦月",SUM(S50:AW50),""))</f>
        <v>64</v>
      </c>
      <c r="AY50" s="1204"/>
      <c r="AZ50" s="1205">
        <f>IF($BB$3="４週",AX50/4,IF($BB$3="暦月",【記載例】地密通所!AX50/(【記載例】地密通所!$BB$8/7),""))</f>
        <v>16</v>
      </c>
      <c r="BA50" s="1206"/>
      <c r="BB50" s="923"/>
      <c r="BC50" s="924"/>
      <c r="BD50" s="924"/>
      <c r="BE50" s="924"/>
      <c r="BF50" s="925"/>
    </row>
    <row r="51" spans="2:58" ht="20.25" customHeight="1" x14ac:dyDescent="0.4">
      <c r="B51" s="1193"/>
      <c r="C51" s="1074"/>
      <c r="D51" s="1075"/>
      <c r="E51" s="1076"/>
      <c r="F51" s="92" t="str">
        <f>C49</f>
        <v>機能訓練指導員</v>
      </c>
      <c r="G51" s="1055"/>
      <c r="H51" s="1039"/>
      <c r="I51" s="1040"/>
      <c r="J51" s="1040"/>
      <c r="K51" s="1041"/>
      <c r="L51" s="1060"/>
      <c r="M51" s="1061"/>
      <c r="N51" s="1061"/>
      <c r="O51" s="1062"/>
      <c r="P51" s="1207" t="s">
        <v>50</v>
      </c>
      <c r="Q51" s="1208"/>
      <c r="R51" s="120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1180">
        <f>IF($BB$3="４週",SUM(S51:AT51),IF($BB$3="暦月",SUM(S51:AW51),""))</f>
        <v>48</v>
      </c>
      <c r="AY51" s="1181"/>
      <c r="AZ51" s="1182">
        <f>IF($BB$3="４週",AX51/4,IF($BB$3="暦月",【記載例】地密通所!AX51/(【記載例】地密通所!$BB$8/7),""))</f>
        <v>12</v>
      </c>
      <c r="BA51" s="1183"/>
      <c r="BB51" s="926"/>
      <c r="BC51" s="927"/>
      <c r="BD51" s="927"/>
      <c r="BE51" s="927"/>
      <c r="BF51" s="928"/>
    </row>
    <row r="52" spans="2:58" ht="20.25" customHeight="1" x14ac:dyDescent="0.4">
      <c r="B52" s="1193">
        <f>B49+1</f>
        <v>11</v>
      </c>
      <c r="C52" s="1068" t="s">
        <v>62</v>
      </c>
      <c r="D52" s="1069"/>
      <c r="E52" s="1070"/>
      <c r="F52" s="119"/>
      <c r="G52" s="1054" t="s">
        <v>179</v>
      </c>
      <c r="H52" s="1056" t="s">
        <v>14</v>
      </c>
      <c r="I52" s="1040"/>
      <c r="J52" s="1040"/>
      <c r="K52" s="1041"/>
      <c r="L52" s="1057" t="s">
        <v>132</v>
      </c>
      <c r="M52" s="1058"/>
      <c r="N52" s="1058"/>
      <c r="O52" s="1059"/>
      <c r="P52" s="1195" t="s">
        <v>49</v>
      </c>
      <c r="Q52" s="1196"/>
      <c r="R52" s="1197"/>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1210"/>
      <c r="AY52" s="1211"/>
      <c r="AZ52" s="1212"/>
      <c r="BA52" s="1213"/>
      <c r="BB52" s="920" t="s">
        <v>136</v>
      </c>
      <c r="BC52" s="921"/>
      <c r="BD52" s="921"/>
      <c r="BE52" s="921"/>
      <c r="BF52" s="922"/>
    </row>
    <row r="53" spans="2:58" ht="20.25" customHeight="1" x14ac:dyDescent="0.4">
      <c r="B53" s="1193"/>
      <c r="C53" s="1071"/>
      <c r="D53" s="1072"/>
      <c r="E53" s="1073"/>
      <c r="F53" s="92"/>
      <c r="G53" s="1035"/>
      <c r="H53" s="1039"/>
      <c r="I53" s="1040"/>
      <c r="J53" s="1040"/>
      <c r="K53" s="1041"/>
      <c r="L53" s="1045"/>
      <c r="M53" s="1046"/>
      <c r="N53" s="1046"/>
      <c r="O53" s="1047"/>
      <c r="P53" s="1200" t="s">
        <v>15</v>
      </c>
      <c r="Q53" s="1201"/>
      <c r="R53" s="120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1203">
        <f>IF($BB$3="４週",SUM(S53:AT53),IF($BB$3="暦月",SUM(S53:AW53),""))</f>
        <v>48</v>
      </c>
      <c r="AY53" s="1204"/>
      <c r="AZ53" s="1205">
        <f>IF($BB$3="４週",AX53/4,IF($BB$3="暦月",【記載例】地密通所!AX53/(【記載例】地密通所!$BB$8/7),""))</f>
        <v>12</v>
      </c>
      <c r="BA53" s="1206"/>
      <c r="BB53" s="923"/>
      <c r="BC53" s="924"/>
      <c r="BD53" s="924"/>
      <c r="BE53" s="924"/>
      <c r="BF53" s="925"/>
    </row>
    <row r="54" spans="2:58" ht="20.25" customHeight="1" x14ac:dyDescent="0.4">
      <c r="B54" s="1193"/>
      <c r="C54" s="1074"/>
      <c r="D54" s="1075"/>
      <c r="E54" s="1076"/>
      <c r="F54" s="92" t="str">
        <f>C52</f>
        <v>機能訓練指導員</v>
      </c>
      <c r="G54" s="1055"/>
      <c r="H54" s="1039"/>
      <c r="I54" s="1040"/>
      <c r="J54" s="1040"/>
      <c r="K54" s="1041"/>
      <c r="L54" s="1060"/>
      <c r="M54" s="1061"/>
      <c r="N54" s="1061"/>
      <c r="O54" s="1062"/>
      <c r="P54" s="1207" t="s">
        <v>50</v>
      </c>
      <c r="Q54" s="1208"/>
      <c r="R54" s="120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1180">
        <f>IF($BB$3="４週",SUM(S54:AT54),IF($BB$3="暦月",SUM(S54:AW54),""))</f>
        <v>36</v>
      </c>
      <c r="AY54" s="1181"/>
      <c r="AZ54" s="1182">
        <f>IF($BB$3="４週",AX54/4,IF($BB$3="暦月",【記載例】地密通所!AX54/(【記載例】地密通所!$BB$8/7),""))</f>
        <v>9</v>
      </c>
      <c r="BA54" s="1183"/>
      <c r="BB54" s="926"/>
      <c r="BC54" s="927"/>
      <c r="BD54" s="927"/>
      <c r="BE54" s="927"/>
      <c r="BF54" s="928"/>
    </row>
    <row r="55" spans="2:58" ht="20.25" customHeight="1" x14ac:dyDescent="0.4">
      <c r="B55" s="1193">
        <f>B52+1</f>
        <v>12</v>
      </c>
      <c r="C55" s="1068"/>
      <c r="D55" s="1069"/>
      <c r="E55" s="1070"/>
      <c r="F55" s="119"/>
      <c r="G55" s="1054"/>
      <c r="H55" s="1056"/>
      <c r="I55" s="1040"/>
      <c r="J55" s="1040"/>
      <c r="K55" s="1041"/>
      <c r="L55" s="1057"/>
      <c r="M55" s="1058"/>
      <c r="N55" s="1058"/>
      <c r="O55" s="1059"/>
      <c r="P55" s="1195" t="s">
        <v>49</v>
      </c>
      <c r="Q55" s="1196"/>
      <c r="R55" s="1197"/>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1210"/>
      <c r="AY55" s="1211"/>
      <c r="AZ55" s="1212"/>
      <c r="BA55" s="1213"/>
      <c r="BB55" s="1077"/>
      <c r="BC55" s="1058"/>
      <c r="BD55" s="1058"/>
      <c r="BE55" s="1058"/>
      <c r="BF55" s="1059"/>
    </row>
    <row r="56" spans="2:58" ht="20.25" customHeight="1" x14ac:dyDescent="0.4">
      <c r="B56" s="1193"/>
      <c r="C56" s="1071"/>
      <c r="D56" s="1072"/>
      <c r="E56" s="1073"/>
      <c r="F56" s="92"/>
      <c r="G56" s="1035"/>
      <c r="H56" s="1039"/>
      <c r="I56" s="1040"/>
      <c r="J56" s="1040"/>
      <c r="K56" s="1041"/>
      <c r="L56" s="1045"/>
      <c r="M56" s="1046"/>
      <c r="N56" s="1046"/>
      <c r="O56" s="1047"/>
      <c r="P56" s="1200" t="s">
        <v>15</v>
      </c>
      <c r="Q56" s="1201"/>
      <c r="R56" s="120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1203">
        <f>IF($BB$3="４週",SUM(S56:AT56),IF($BB$3="暦月",SUM(S56:AW56),""))</f>
        <v>0</v>
      </c>
      <c r="AY56" s="1204"/>
      <c r="AZ56" s="1205">
        <f>IF($BB$3="４週",AX56/4,IF($BB$3="暦月",【記載例】地密通所!AX56/(【記載例】地密通所!$BB$8/7),""))</f>
        <v>0</v>
      </c>
      <c r="BA56" s="1206"/>
      <c r="BB56" s="1078"/>
      <c r="BC56" s="1046"/>
      <c r="BD56" s="1046"/>
      <c r="BE56" s="1046"/>
      <c r="BF56" s="1047"/>
    </row>
    <row r="57" spans="2:58" ht="20.25" customHeight="1" x14ac:dyDescent="0.4">
      <c r="B57" s="1193"/>
      <c r="C57" s="1074"/>
      <c r="D57" s="1075"/>
      <c r="E57" s="1076"/>
      <c r="F57" s="92">
        <f>C55</f>
        <v>0</v>
      </c>
      <c r="G57" s="1055"/>
      <c r="H57" s="1039"/>
      <c r="I57" s="1040"/>
      <c r="J57" s="1040"/>
      <c r="K57" s="1041"/>
      <c r="L57" s="1060"/>
      <c r="M57" s="1061"/>
      <c r="N57" s="1061"/>
      <c r="O57" s="1062"/>
      <c r="P57" s="1207" t="s">
        <v>50</v>
      </c>
      <c r="Q57" s="1208"/>
      <c r="R57" s="120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1180">
        <f>IF($BB$3="４週",SUM(S57:AT57),IF($BB$3="暦月",SUM(S57:AW57),""))</f>
        <v>0</v>
      </c>
      <c r="AY57" s="1181"/>
      <c r="AZ57" s="1182">
        <f>IF($BB$3="４週",AX57/4,IF($BB$3="暦月",【記載例】地密通所!AX57/(【記載例】地密通所!$BB$8/7),""))</f>
        <v>0</v>
      </c>
      <c r="BA57" s="1183"/>
      <c r="BB57" s="1079"/>
      <c r="BC57" s="1061"/>
      <c r="BD57" s="1061"/>
      <c r="BE57" s="1061"/>
      <c r="BF57" s="1062"/>
    </row>
    <row r="58" spans="2:58" ht="20.25" customHeight="1" x14ac:dyDescent="0.4">
      <c r="B58" s="1193">
        <f>B55+1</f>
        <v>13</v>
      </c>
      <c r="C58" s="1068"/>
      <c r="D58" s="1069"/>
      <c r="E58" s="1070"/>
      <c r="F58" s="119"/>
      <c r="G58" s="1054"/>
      <c r="H58" s="1056"/>
      <c r="I58" s="1040"/>
      <c r="J58" s="1040"/>
      <c r="K58" s="1041"/>
      <c r="L58" s="1057"/>
      <c r="M58" s="1058"/>
      <c r="N58" s="1058"/>
      <c r="O58" s="1059"/>
      <c r="P58" s="1195" t="s">
        <v>49</v>
      </c>
      <c r="Q58" s="1196"/>
      <c r="R58" s="1197"/>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1210"/>
      <c r="AY58" s="1211"/>
      <c r="AZ58" s="1212"/>
      <c r="BA58" s="1213"/>
      <c r="BB58" s="1077"/>
      <c r="BC58" s="1058"/>
      <c r="BD58" s="1058"/>
      <c r="BE58" s="1058"/>
      <c r="BF58" s="1059"/>
    </row>
    <row r="59" spans="2:58" ht="20.25" customHeight="1" x14ac:dyDescent="0.4">
      <c r="B59" s="1193"/>
      <c r="C59" s="1071"/>
      <c r="D59" s="1072"/>
      <c r="E59" s="1073"/>
      <c r="F59" s="92"/>
      <c r="G59" s="1035"/>
      <c r="H59" s="1039"/>
      <c r="I59" s="1040"/>
      <c r="J59" s="1040"/>
      <c r="K59" s="1041"/>
      <c r="L59" s="1045"/>
      <c r="M59" s="1046"/>
      <c r="N59" s="1046"/>
      <c r="O59" s="1047"/>
      <c r="P59" s="1200" t="s">
        <v>15</v>
      </c>
      <c r="Q59" s="1201"/>
      <c r="R59" s="120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1203">
        <f>IF($BB$3="４週",SUM(S59:AT59),IF($BB$3="暦月",SUM(S59:AW59),""))</f>
        <v>0</v>
      </c>
      <c r="AY59" s="1204"/>
      <c r="AZ59" s="1205">
        <f>IF($BB$3="４週",AX59/4,IF($BB$3="暦月",【記載例】地密通所!AX59/(【記載例】地密通所!$BB$8/7),""))</f>
        <v>0</v>
      </c>
      <c r="BA59" s="1206"/>
      <c r="BB59" s="1078"/>
      <c r="BC59" s="1046"/>
      <c r="BD59" s="1046"/>
      <c r="BE59" s="1046"/>
      <c r="BF59" s="1047"/>
    </row>
    <row r="60" spans="2:58" ht="20.25" customHeight="1" thickBot="1" x14ac:dyDescent="0.45">
      <c r="B60" s="1194"/>
      <c r="C60" s="1074"/>
      <c r="D60" s="1075"/>
      <c r="E60" s="1076"/>
      <c r="F60" s="95">
        <f>C58</f>
        <v>0</v>
      </c>
      <c r="G60" s="1123"/>
      <c r="H60" s="1124"/>
      <c r="I60" s="1125"/>
      <c r="J60" s="1125"/>
      <c r="K60" s="1126"/>
      <c r="L60" s="1127"/>
      <c r="M60" s="1083"/>
      <c r="N60" s="1083"/>
      <c r="O60" s="1084"/>
      <c r="P60" s="1214" t="s">
        <v>50</v>
      </c>
      <c r="Q60" s="1215"/>
      <c r="R60" s="1216"/>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1180">
        <f>IF($BB$3="４週",SUM(S60:AT60),IF($BB$3="暦月",SUM(S60:AW60),""))</f>
        <v>0</v>
      </c>
      <c r="AY60" s="1181"/>
      <c r="AZ60" s="1182">
        <f>IF($BB$3="４週",AX60/4,IF($BB$3="暦月",【記載例】地密通所!AX60/(【記載例】地密通所!$BB$8/7),""))</f>
        <v>0</v>
      </c>
      <c r="BA60" s="1183"/>
      <c r="BB60" s="1082"/>
      <c r="BC60" s="1083"/>
      <c r="BD60" s="1083"/>
      <c r="BE60" s="1083"/>
      <c r="BF60" s="1084"/>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1128" t="s">
        <v>192</v>
      </c>
      <c r="H62" s="1128"/>
      <c r="I62" s="1128"/>
      <c r="J62" s="1128"/>
      <c r="K62" s="1129"/>
      <c r="L62" s="281"/>
      <c r="M62" s="1117" t="s">
        <v>60</v>
      </c>
      <c r="N62" s="1118"/>
      <c r="O62" s="1118"/>
      <c r="P62" s="1118"/>
      <c r="Q62" s="1118"/>
      <c r="R62" s="1119"/>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1094">
        <f>IF(SUMIF($F$22:$F$60, $M62, AX$22:AX$60)=0,"",SUMIF($F$22:$F$60, $M62, AX$22:AX$60))</f>
        <v>196</v>
      </c>
      <c r="AY62" s="1095"/>
      <c r="AZ62" s="1080">
        <f>IF(AX62="","",IF($BB$3="４週",AX62/4,IF($BB$3="暦月",AX62/($BB$8/7),"")))</f>
        <v>49</v>
      </c>
      <c r="BA62" s="1081"/>
      <c r="BB62" s="1161"/>
      <c r="BC62" s="1162"/>
      <c r="BD62" s="1162"/>
      <c r="BE62" s="1162"/>
      <c r="BF62" s="1163"/>
    </row>
    <row r="63" spans="2:58" ht="20.100000000000001" customHeight="1" x14ac:dyDescent="0.4">
      <c r="B63" s="288"/>
      <c r="C63" s="208"/>
      <c r="D63" s="208"/>
      <c r="E63" s="208"/>
      <c r="F63" s="195"/>
      <c r="G63" s="1130"/>
      <c r="H63" s="1130"/>
      <c r="I63" s="1130"/>
      <c r="J63" s="1130"/>
      <c r="K63" s="1131"/>
      <c r="L63" s="285"/>
      <c r="M63" s="1120" t="s">
        <v>5</v>
      </c>
      <c r="N63" s="1121"/>
      <c r="O63" s="1121"/>
      <c r="P63" s="1121"/>
      <c r="Q63" s="1121"/>
      <c r="R63" s="1122"/>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1094">
        <f>IF(SUMIF($F$22:$F$60, $M63, AX$22:AX$60)=0,"",SUMIF($F$22:$F$60, $M63, AX$22:AX$60))</f>
        <v>112</v>
      </c>
      <c r="AY63" s="1095"/>
      <c r="AZ63" s="1080">
        <f>IF(AX63="","",IF($BB$3="４週",AX63/4,IF($BB$3="暦月",AX63/($BB$8/7),"")))</f>
        <v>28</v>
      </c>
      <c r="BA63" s="1081"/>
      <c r="BB63" s="1164"/>
      <c r="BC63" s="1165"/>
      <c r="BD63" s="1165"/>
      <c r="BE63" s="1165"/>
      <c r="BF63" s="1166"/>
    </row>
    <row r="64" spans="2:58" ht="20.25" customHeight="1" x14ac:dyDescent="0.4">
      <c r="B64" s="279"/>
      <c r="C64" s="280"/>
      <c r="D64" s="280"/>
      <c r="E64" s="280"/>
      <c r="F64" s="195"/>
      <c r="G64" s="1132"/>
      <c r="H64" s="1132"/>
      <c r="I64" s="1132"/>
      <c r="J64" s="1132"/>
      <c r="K64" s="1133"/>
      <c r="L64" s="285"/>
      <c r="M64" s="1120" t="s">
        <v>61</v>
      </c>
      <c r="N64" s="1121"/>
      <c r="O64" s="1121"/>
      <c r="P64" s="1121"/>
      <c r="Q64" s="1121"/>
      <c r="R64" s="1122"/>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1094">
        <f>IF(SUMIF($F$22:$F$60, $M64, AX$22:AX$60)=0,"",SUMIF($F$22:$F$60, $M64, AX$22:AX$60))</f>
        <v>392</v>
      </c>
      <c r="AY64" s="1095"/>
      <c r="AZ64" s="1080">
        <f>IF(AX64="","",IF($BB$3="４週",AX64/4,IF($BB$3="暦月",AX64/($BB$8/7),"")))</f>
        <v>98</v>
      </c>
      <c r="BA64" s="1081"/>
      <c r="BB64" s="1164"/>
      <c r="BC64" s="1165"/>
      <c r="BD64" s="1165"/>
      <c r="BE64" s="1165"/>
      <c r="BF64" s="1166"/>
    </row>
    <row r="65" spans="1:73" ht="20.25" customHeight="1" x14ac:dyDescent="0.4">
      <c r="B65" s="194"/>
      <c r="C65" s="195"/>
      <c r="D65" s="195"/>
      <c r="E65" s="195"/>
      <c r="F65" s="195"/>
      <c r="G65" s="1198" t="s">
        <v>193</v>
      </c>
      <c r="H65" s="1198"/>
      <c r="I65" s="1198"/>
      <c r="J65" s="1198"/>
      <c r="K65" s="1198"/>
      <c r="L65" s="1198"/>
      <c r="M65" s="1198"/>
      <c r="N65" s="1198"/>
      <c r="O65" s="1198"/>
      <c r="P65" s="1198"/>
      <c r="Q65" s="1198"/>
      <c r="R65" s="1199"/>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1184"/>
      <c r="AY65" s="1185"/>
      <c r="AZ65" s="1185"/>
      <c r="BA65" s="1186"/>
      <c r="BB65" s="1164"/>
      <c r="BC65" s="1165"/>
      <c r="BD65" s="1165"/>
      <c r="BE65" s="1165"/>
      <c r="BF65" s="1166"/>
    </row>
    <row r="66" spans="1:73" ht="20.25" customHeight="1" x14ac:dyDescent="0.4">
      <c r="B66" s="194"/>
      <c r="C66" s="195"/>
      <c r="D66" s="195"/>
      <c r="E66" s="195"/>
      <c r="F66" s="195"/>
      <c r="G66" s="1198" t="s">
        <v>194</v>
      </c>
      <c r="H66" s="1198"/>
      <c r="I66" s="1198"/>
      <c r="J66" s="1198"/>
      <c r="K66" s="1198"/>
      <c r="L66" s="1198"/>
      <c r="M66" s="1198"/>
      <c r="N66" s="1198"/>
      <c r="O66" s="1198"/>
      <c r="P66" s="1198"/>
      <c r="Q66" s="1198"/>
      <c r="R66" s="1199"/>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1187"/>
      <c r="AY66" s="1188"/>
      <c r="AZ66" s="1188"/>
      <c r="BA66" s="1189"/>
      <c r="BB66" s="1164"/>
      <c r="BC66" s="1165"/>
      <c r="BD66" s="1165"/>
      <c r="BE66" s="1165"/>
      <c r="BF66" s="1166"/>
    </row>
    <row r="67" spans="1:73" ht="20.25" customHeight="1" thickBot="1" x14ac:dyDescent="0.45">
      <c r="B67" s="196"/>
      <c r="C67" s="197"/>
      <c r="D67" s="197"/>
      <c r="E67" s="197"/>
      <c r="F67" s="197"/>
      <c r="G67" s="1273" t="s">
        <v>213</v>
      </c>
      <c r="H67" s="1273"/>
      <c r="I67" s="1273"/>
      <c r="J67" s="1273"/>
      <c r="K67" s="1273"/>
      <c r="L67" s="1273"/>
      <c r="M67" s="1273"/>
      <c r="N67" s="1273"/>
      <c r="O67" s="1273"/>
      <c r="P67" s="1273"/>
      <c r="Q67" s="1273"/>
      <c r="R67" s="1274"/>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1187"/>
      <c r="AY67" s="1188"/>
      <c r="AZ67" s="1188"/>
      <c r="BA67" s="1189"/>
      <c r="BB67" s="1164"/>
      <c r="BC67" s="1165"/>
      <c r="BD67" s="1165"/>
      <c r="BE67" s="1165"/>
      <c r="BF67" s="1166"/>
    </row>
    <row r="68" spans="1:73" ht="18.75" customHeight="1" x14ac:dyDescent="0.4">
      <c r="B68" s="1170" t="s">
        <v>195</v>
      </c>
      <c r="C68" s="1171"/>
      <c r="D68" s="1171"/>
      <c r="E68" s="1171"/>
      <c r="F68" s="1171"/>
      <c r="G68" s="1171"/>
      <c r="H68" s="1171"/>
      <c r="I68" s="1171"/>
      <c r="J68" s="1171"/>
      <c r="K68" s="1172"/>
      <c r="L68" s="1176" t="s">
        <v>60</v>
      </c>
      <c r="M68" s="1176"/>
      <c r="N68" s="1176"/>
      <c r="O68" s="1176"/>
      <c r="P68" s="1176"/>
      <c r="Q68" s="1176"/>
      <c r="R68" s="117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1187"/>
      <c r="AY68" s="1188"/>
      <c r="AZ68" s="1188"/>
      <c r="BA68" s="1189"/>
      <c r="BB68" s="1164"/>
      <c r="BC68" s="1165"/>
      <c r="BD68" s="1165"/>
      <c r="BE68" s="1165"/>
      <c r="BF68" s="1166"/>
    </row>
    <row r="69" spans="1:73" ht="18.75" customHeight="1" x14ac:dyDescent="0.4">
      <c r="B69" s="1170"/>
      <c r="C69" s="1171"/>
      <c r="D69" s="1171"/>
      <c r="E69" s="1171"/>
      <c r="F69" s="1171"/>
      <c r="G69" s="1171"/>
      <c r="H69" s="1171"/>
      <c r="I69" s="1171"/>
      <c r="J69" s="1171"/>
      <c r="K69" s="1172"/>
      <c r="L69" s="1178" t="s">
        <v>5</v>
      </c>
      <c r="M69" s="1178"/>
      <c r="N69" s="1178"/>
      <c r="O69" s="1178"/>
      <c r="P69" s="1178"/>
      <c r="Q69" s="1178"/>
      <c r="R69" s="117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1187"/>
      <c r="AY69" s="1188"/>
      <c r="AZ69" s="1188"/>
      <c r="BA69" s="1189"/>
      <c r="BB69" s="1164"/>
      <c r="BC69" s="1165"/>
      <c r="BD69" s="1165"/>
      <c r="BE69" s="1165"/>
      <c r="BF69" s="1166"/>
    </row>
    <row r="70" spans="1:73" ht="18.75" customHeight="1" x14ac:dyDescent="0.4">
      <c r="B70" s="1170"/>
      <c r="C70" s="1171"/>
      <c r="D70" s="1171"/>
      <c r="E70" s="1171"/>
      <c r="F70" s="1171"/>
      <c r="G70" s="1171"/>
      <c r="H70" s="1171"/>
      <c r="I70" s="1171"/>
      <c r="J70" s="1171"/>
      <c r="K70" s="1172"/>
      <c r="L70" s="1178" t="s">
        <v>61</v>
      </c>
      <c r="M70" s="1178"/>
      <c r="N70" s="1178"/>
      <c r="O70" s="1178"/>
      <c r="P70" s="1178"/>
      <c r="Q70" s="1178"/>
      <c r="R70" s="117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1187"/>
      <c r="AY70" s="1188"/>
      <c r="AZ70" s="1188"/>
      <c r="BA70" s="1189"/>
      <c r="BB70" s="1164"/>
      <c r="BC70" s="1165"/>
      <c r="BD70" s="1165"/>
      <c r="BE70" s="1165"/>
      <c r="BF70" s="1166"/>
    </row>
    <row r="71" spans="1:73" ht="18.75" customHeight="1" x14ac:dyDescent="0.4">
      <c r="B71" s="1170"/>
      <c r="C71" s="1171"/>
      <c r="D71" s="1171"/>
      <c r="E71" s="1171"/>
      <c r="F71" s="1171"/>
      <c r="G71" s="1171"/>
      <c r="H71" s="1171"/>
      <c r="I71" s="1171"/>
      <c r="J71" s="1171"/>
      <c r="K71" s="1172"/>
      <c r="L71" s="1178" t="s">
        <v>62</v>
      </c>
      <c r="M71" s="1178"/>
      <c r="N71" s="1178"/>
      <c r="O71" s="1178"/>
      <c r="P71" s="1178"/>
      <c r="Q71" s="1178"/>
      <c r="R71" s="117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1187"/>
      <c r="AY71" s="1188"/>
      <c r="AZ71" s="1188"/>
      <c r="BA71" s="1189"/>
      <c r="BB71" s="1164"/>
      <c r="BC71" s="1165"/>
      <c r="BD71" s="1165"/>
      <c r="BE71" s="1165"/>
      <c r="BF71" s="1166"/>
    </row>
    <row r="72" spans="1:73" ht="18.75" customHeight="1" thickBot="1" x14ac:dyDescent="0.45">
      <c r="B72" s="1173"/>
      <c r="C72" s="1174"/>
      <c r="D72" s="1174"/>
      <c r="E72" s="1174"/>
      <c r="F72" s="1174"/>
      <c r="G72" s="1174"/>
      <c r="H72" s="1174"/>
      <c r="I72" s="1174"/>
      <c r="J72" s="1174"/>
      <c r="K72" s="1175"/>
      <c r="L72" s="1114"/>
      <c r="M72" s="1114"/>
      <c r="N72" s="1114"/>
      <c r="O72" s="1114"/>
      <c r="P72" s="1114"/>
      <c r="Q72" s="1114"/>
      <c r="R72" s="1115"/>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1190"/>
      <c r="AY72" s="1191"/>
      <c r="AZ72" s="1191"/>
      <c r="BA72" s="1192"/>
      <c r="BB72" s="1167"/>
      <c r="BC72" s="1168"/>
      <c r="BD72" s="1168"/>
      <c r="BE72" s="1168"/>
      <c r="BF72" s="116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view="pageBreakPreview" zoomScale="60" zoomScaleNormal="75" workbookViewId="0">
      <selection activeCell="Y220" sqref="Y220:AA220"/>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1157" t="s">
        <v>52</v>
      </c>
      <c r="F4" s="1157"/>
      <c r="G4" s="1157"/>
      <c r="H4" s="1157"/>
      <c r="I4" s="1157"/>
      <c r="J4" s="1157"/>
      <c r="K4" s="1157"/>
      <c r="M4" s="1157" t="s">
        <v>51</v>
      </c>
      <c r="N4" s="1157"/>
      <c r="O4" s="1157"/>
      <c r="Q4" s="1157" t="s">
        <v>82</v>
      </c>
      <c r="R4" s="1157"/>
      <c r="S4" s="1157"/>
      <c r="T4" s="1157"/>
      <c r="U4" s="1157"/>
      <c r="W4" s="1157"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1157"/>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view="pageBreakPreview" topLeftCell="A17" zoomScale="60" zoomScaleNormal="100"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1283" t="s">
        <v>147</v>
      </c>
      <c r="G4" s="1283"/>
      <c r="H4" s="1283"/>
      <c r="I4" s="1283"/>
      <c r="J4" s="1283"/>
      <c r="K4" s="1283"/>
    </row>
    <row r="5" spans="2:11" s="61" customFormat="1" ht="20.25" customHeight="1" x14ac:dyDescent="0.4">
      <c r="B5" s="73"/>
      <c r="C5" s="55" t="s">
        <v>148</v>
      </c>
      <c r="D5" s="55"/>
      <c r="F5" s="1283"/>
      <c r="G5" s="1283"/>
      <c r="H5" s="1283"/>
      <c r="I5" s="1283"/>
      <c r="J5" s="1283"/>
      <c r="K5" s="1283"/>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31"/>
  <sheetViews>
    <sheetView showGridLines="0" view="pageBreakPreview" zoomScaleNormal="70" zoomScaleSheetLayoutView="100" workbookViewId="0">
      <selection activeCell="AL2" sqref="AL2"/>
    </sheetView>
  </sheetViews>
  <sheetFormatPr defaultRowHeight="12.75" x14ac:dyDescent="0.4"/>
  <cols>
    <col min="1" max="1" width="2.25" style="293" customWidth="1"/>
    <col min="2" max="5" width="6.375" style="293" customWidth="1"/>
    <col min="6" max="6" width="3.375" style="293" customWidth="1"/>
    <col min="7" max="37" width="4.375" style="293" customWidth="1"/>
    <col min="38" max="38" width="7.625" style="293" customWidth="1"/>
    <col min="39" max="39" width="5.875" style="293" customWidth="1"/>
    <col min="40" max="40" width="6.25" style="293" customWidth="1"/>
    <col min="41" max="41" width="7.875" style="293" customWidth="1"/>
    <col min="42" max="42" width="2.125" style="293" customWidth="1"/>
    <col min="43" max="256" width="9" style="293"/>
    <col min="257" max="257" width="2.25" style="293" customWidth="1"/>
    <col min="258" max="261" width="6.375" style="293" customWidth="1"/>
    <col min="262" max="262" width="3.375" style="293" customWidth="1"/>
    <col min="263" max="293" width="4.375" style="293" customWidth="1"/>
    <col min="294" max="294" width="7.625" style="293" customWidth="1"/>
    <col min="295" max="295" width="5.875" style="293" customWidth="1"/>
    <col min="296" max="296" width="6.25" style="293" customWidth="1"/>
    <col min="297" max="297" width="7.875" style="293" customWidth="1"/>
    <col min="298" max="298" width="2.125" style="293" customWidth="1"/>
    <col min="299" max="512" width="9" style="293"/>
    <col min="513" max="513" width="2.25" style="293" customWidth="1"/>
    <col min="514" max="517" width="6.375" style="293" customWidth="1"/>
    <col min="518" max="518" width="3.375" style="293" customWidth="1"/>
    <col min="519" max="549" width="4.375" style="293" customWidth="1"/>
    <col min="550" max="550" width="7.625" style="293" customWidth="1"/>
    <col min="551" max="551" width="5.875" style="293" customWidth="1"/>
    <col min="552" max="552" width="6.25" style="293" customWidth="1"/>
    <col min="553" max="553" width="7.875" style="293" customWidth="1"/>
    <col min="554" max="554" width="2.125" style="293" customWidth="1"/>
    <col min="555" max="768" width="9" style="293"/>
    <col min="769" max="769" width="2.25" style="293" customWidth="1"/>
    <col min="770" max="773" width="6.375" style="293" customWidth="1"/>
    <col min="774" max="774" width="3.375" style="293" customWidth="1"/>
    <col min="775" max="805" width="4.375" style="293" customWidth="1"/>
    <col min="806" max="806" width="7.625" style="293" customWidth="1"/>
    <col min="807" max="807" width="5.875" style="293" customWidth="1"/>
    <col min="808" max="808" width="6.25" style="293" customWidth="1"/>
    <col min="809" max="809" width="7.875" style="293" customWidth="1"/>
    <col min="810" max="810" width="2.125" style="293" customWidth="1"/>
    <col min="811" max="1024" width="9" style="293"/>
    <col min="1025" max="1025" width="2.25" style="293" customWidth="1"/>
    <col min="1026" max="1029" width="6.375" style="293" customWidth="1"/>
    <col min="1030" max="1030" width="3.375" style="293" customWidth="1"/>
    <col min="1031" max="1061" width="4.375" style="293" customWidth="1"/>
    <col min="1062" max="1062" width="7.625" style="293" customWidth="1"/>
    <col min="1063" max="1063" width="5.875" style="293" customWidth="1"/>
    <col min="1064" max="1064" width="6.25" style="293" customWidth="1"/>
    <col min="1065" max="1065" width="7.875" style="293" customWidth="1"/>
    <col min="1066" max="1066" width="2.125" style="293" customWidth="1"/>
    <col min="1067" max="1280" width="9" style="293"/>
    <col min="1281" max="1281" width="2.25" style="293" customWidth="1"/>
    <col min="1282" max="1285" width="6.375" style="293" customWidth="1"/>
    <col min="1286" max="1286" width="3.375" style="293" customWidth="1"/>
    <col min="1287" max="1317" width="4.375" style="293" customWidth="1"/>
    <col min="1318" max="1318" width="7.625" style="293" customWidth="1"/>
    <col min="1319" max="1319" width="5.875" style="293" customWidth="1"/>
    <col min="1320" max="1320" width="6.25" style="293" customWidth="1"/>
    <col min="1321" max="1321" width="7.875" style="293" customWidth="1"/>
    <col min="1322" max="1322" width="2.125" style="293" customWidth="1"/>
    <col min="1323" max="1536" width="9" style="293"/>
    <col min="1537" max="1537" width="2.25" style="293" customWidth="1"/>
    <col min="1538" max="1541" width="6.375" style="293" customWidth="1"/>
    <col min="1542" max="1542" width="3.375" style="293" customWidth="1"/>
    <col min="1543" max="1573" width="4.375" style="293" customWidth="1"/>
    <col min="1574" max="1574" width="7.625" style="293" customWidth="1"/>
    <col min="1575" max="1575" width="5.875" style="293" customWidth="1"/>
    <col min="1576" max="1576" width="6.25" style="293" customWidth="1"/>
    <col min="1577" max="1577" width="7.875" style="293" customWidth="1"/>
    <col min="1578" max="1578" width="2.125" style="293" customWidth="1"/>
    <col min="1579" max="1792" width="9" style="293"/>
    <col min="1793" max="1793" width="2.25" style="293" customWidth="1"/>
    <col min="1794" max="1797" width="6.375" style="293" customWidth="1"/>
    <col min="1798" max="1798" width="3.375" style="293" customWidth="1"/>
    <col min="1799" max="1829" width="4.375" style="293" customWidth="1"/>
    <col min="1830" max="1830" width="7.625" style="293" customWidth="1"/>
    <col min="1831" max="1831" width="5.875" style="293" customWidth="1"/>
    <col min="1832" max="1832" width="6.25" style="293" customWidth="1"/>
    <col min="1833" max="1833" width="7.875" style="293" customWidth="1"/>
    <col min="1834" max="1834" width="2.125" style="293" customWidth="1"/>
    <col min="1835" max="2048" width="9" style="293"/>
    <col min="2049" max="2049" width="2.25" style="293" customWidth="1"/>
    <col min="2050" max="2053" width="6.375" style="293" customWidth="1"/>
    <col min="2054" max="2054" width="3.375" style="293" customWidth="1"/>
    <col min="2055" max="2085" width="4.375" style="293" customWidth="1"/>
    <col min="2086" max="2086" width="7.625" style="293" customWidth="1"/>
    <col min="2087" max="2087" width="5.875" style="293" customWidth="1"/>
    <col min="2088" max="2088" width="6.25" style="293" customWidth="1"/>
    <col min="2089" max="2089" width="7.875" style="293" customWidth="1"/>
    <col min="2090" max="2090" width="2.125" style="293" customWidth="1"/>
    <col min="2091" max="2304" width="9" style="293"/>
    <col min="2305" max="2305" width="2.25" style="293" customWidth="1"/>
    <col min="2306" max="2309" width="6.375" style="293" customWidth="1"/>
    <col min="2310" max="2310" width="3.375" style="293" customWidth="1"/>
    <col min="2311" max="2341" width="4.375" style="293" customWidth="1"/>
    <col min="2342" max="2342" width="7.625" style="293" customWidth="1"/>
    <col min="2343" max="2343" width="5.875" style="293" customWidth="1"/>
    <col min="2344" max="2344" width="6.25" style="293" customWidth="1"/>
    <col min="2345" max="2345" width="7.875" style="293" customWidth="1"/>
    <col min="2346" max="2346" width="2.125" style="293" customWidth="1"/>
    <col min="2347" max="2560" width="9" style="293"/>
    <col min="2561" max="2561" width="2.25" style="293" customWidth="1"/>
    <col min="2562" max="2565" width="6.375" style="293" customWidth="1"/>
    <col min="2566" max="2566" width="3.375" style="293" customWidth="1"/>
    <col min="2567" max="2597" width="4.375" style="293" customWidth="1"/>
    <col min="2598" max="2598" width="7.625" style="293" customWidth="1"/>
    <col min="2599" max="2599" width="5.875" style="293" customWidth="1"/>
    <col min="2600" max="2600" width="6.25" style="293" customWidth="1"/>
    <col min="2601" max="2601" width="7.875" style="293" customWidth="1"/>
    <col min="2602" max="2602" width="2.125" style="293" customWidth="1"/>
    <col min="2603" max="2816" width="9" style="293"/>
    <col min="2817" max="2817" width="2.25" style="293" customWidth="1"/>
    <col min="2818" max="2821" width="6.375" style="293" customWidth="1"/>
    <col min="2822" max="2822" width="3.375" style="293" customWidth="1"/>
    <col min="2823" max="2853" width="4.375" style="293" customWidth="1"/>
    <col min="2854" max="2854" width="7.625" style="293" customWidth="1"/>
    <col min="2855" max="2855" width="5.875" style="293" customWidth="1"/>
    <col min="2856" max="2856" width="6.25" style="293" customWidth="1"/>
    <col min="2857" max="2857" width="7.875" style="293" customWidth="1"/>
    <col min="2858" max="2858" width="2.125" style="293" customWidth="1"/>
    <col min="2859" max="3072" width="9" style="293"/>
    <col min="3073" max="3073" width="2.25" style="293" customWidth="1"/>
    <col min="3074" max="3077" width="6.375" style="293" customWidth="1"/>
    <col min="3078" max="3078" width="3.375" style="293" customWidth="1"/>
    <col min="3079" max="3109" width="4.375" style="293" customWidth="1"/>
    <col min="3110" max="3110" width="7.625" style="293" customWidth="1"/>
    <col min="3111" max="3111" width="5.875" style="293" customWidth="1"/>
    <col min="3112" max="3112" width="6.25" style="293" customWidth="1"/>
    <col min="3113" max="3113" width="7.875" style="293" customWidth="1"/>
    <col min="3114" max="3114" width="2.125" style="293" customWidth="1"/>
    <col min="3115" max="3328" width="9" style="293"/>
    <col min="3329" max="3329" width="2.25" style="293" customWidth="1"/>
    <col min="3330" max="3333" width="6.375" style="293" customWidth="1"/>
    <col min="3334" max="3334" width="3.375" style="293" customWidth="1"/>
    <col min="3335" max="3365" width="4.375" style="293" customWidth="1"/>
    <col min="3366" max="3366" width="7.625" style="293" customWidth="1"/>
    <col min="3367" max="3367" width="5.875" style="293" customWidth="1"/>
    <col min="3368" max="3368" width="6.25" style="293" customWidth="1"/>
    <col min="3369" max="3369" width="7.875" style="293" customWidth="1"/>
    <col min="3370" max="3370" width="2.125" style="293" customWidth="1"/>
    <col min="3371" max="3584" width="9" style="293"/>
    <col min="3585" max="3585" width="2.25" style="293" customWidth="1"/>
    <col min="3586" max="3589" width="6.375" style="293" customWidth="1"/>
    <col min="3590" max="3590" width="3.375" style="293" customWidth="1"/>
    <col min="3591" max="3621" width="4.375" style="293" customWidth="1"/>
    <col min="3622" max="3622" width="7.625" style="293" customWidth="1"/>
    <col min="3623" max="3623" width="5.875" style="293" customWidth="1"/>
    <col min="3624" max="3624" width="6.25" style="293" customWidth="1"/>
    <col min="3625" max="3625" width="7.875" style="293" customWidth="1"/>
    <col min="3626" max="3626" width="2.125" style="293" customWidth="1"/>
    <col min="3627" max="3840" width="9" style="293"/>
    <col min="3841" max="3841" width="2.25" style="293" customWidth="1"/>
    <col min="3842" max="3845" width="6.375" style="293" customWidth="1"/>
    <col min="3846" max="3846" width="3.375" style="293" customWidth="1"/>
    <col min="3847" max="3877" width="4.375" style="293" customWidth="1"/>
    <col min="3878" max="3878" width="7.625" style="293" customWidth="1"/>
    <col min="3879" max="3879" width="5.875" style="293" customWidth="1"/>
    <col min="3880" max="3880" width="6.25" style="293" customWidth="1"/>
    <col min="3881" max="3881" width="7.875" style="293" customWidth="1"/>
    <col min="3882" max="3882" width="2.125" style="293" customWidth="1"/>
    <col min="3883" max="4096" width="9" style="293"/>
    <col min="4097" max="4097" width="2.25" style="293" customWidth="1"/>
    <col min="4098" max="4101" width="6.375" style="293" customWidth="1"/>
    <col min="4102" max="4102" width="3.375" style="293" customWidth="1"/>
    <col min="4103" max="4133" width="4.375" style="293" customWidth="1"/>
    <col min="4134" max="4134" width="7.625" style="293" customWidth="1"/>
    <col min="4135" max="4135" width="5.875" style="293" customWidth="1"/>
    <col min="4136" max="4136" width="6.25" style="293" customWidth="1"/>
    <col min="4137" max="4137" width="7.875" style="293" customWidth="1"/>
    <col min="4138" max="4138" width="2.125" style="293" customWidth="1"/>
    <col min="4139" max="4352" width="9" style="293"/>
    <col min="4353" max="4353" width="2.25" style="293" customWidth="1"/>
    <col min="4354" max="4357" width="6.375" style="293" customWidth="1"/>
    <col min="4358" max="4358" width="3.375" style="293" customWidth="1"/>
    <col min="4359" max="4389" width="4.375" style="293" customWidth="1"/>
    <col min="4390" max="4390" width="7.625" style="293" customWidth="1"/>
    <col min="4391" max="4391" width="5.875" style="293" customWidth="1"/>
    <col min="4392" max="4392" width="6.25" style="293" customWidth="1"/>
    <col min="4393" max="4393" width="7.875" style="293" customWidth="1"/>
    <col min="4394" max="4394" width="2.125" style="293" customWidth="1"/>
    <col min="4395" max="4608" width="9" style="293"/>
    <col min="4609" max="4609" width="2.25" style="293" customWidth="1"/>
    <col min="4610" max="4613" width="6.375" style="293" customWidth="1"/>
    <col min="4614" max="4614" width="3.375" style="293" customWidth="1"/>
    <col min="4615" max="4645" width="4.375" style="293" customWidth="1"/>
    <col min="4646" max="4646" width="7.625" style="293" customWidth="1"/>
    <col min="4647" max="4647" width="5.875" style="293" customWidth="1"/>
    <col min="4648" max="4648" width="6.25" style="293" customWidth="1"/>
    <col min="4649" max="4649" width="7.875" style="293" customWidth="1"/>
    <col min="4650" max="4650" width="2.125" style="293" customWidth="1"/>
    <col min="4651" max="4864" width="9" style="293"/>
    <col min="4865" max="4865" width="2.25" style="293" customWidth="1"/>
    <col min="4866" max="4869" width="6.375" style="293" customWidth="1"/>
    <col min="4870" max="4870" width="3.375" style="293" customWidth="1"/>
    <col min="4871" max="4901" width="4.375" style="293" customWidth="1"/>
    <col min="4902" max="4902" width="7.625" style="293" customWidth="1"/>
    <col min="4903" max="4903" width="5.875" style="293" customWidth="1"/>
    <col min="4904" max="4904" width="6.25" style="293" customWidth="1"/>
    <col min="4905" max="4905" width="7.875" style="293" customWidth="1"/>
    <col min="4906" max="4906" width="2.125" style="293" customWidth="1"/>
    <col min="4907" max="5120" width="9" style="293"/>
    <col min="5121" max="5121" width="2.25" style="293" customWidth="1"/>
    <col min="5122" max="5125" width="6.375" style="293" customWidth="1"/>
    <col min="5126" max="5126" width="3.375" style="293" customWidth="1"/>
    <col min="5127" max="5157" width="4.375" style="293" customWidth="1"/>
    <col min="5158" max="5158" width="7.625" style="293" customWidth="1"/>
    <col min="5159" max="5159" width="5.875" style="293" customWidth="1"/>
    <col min="5160" max="5160" width="6.25" style="293" customWidth="1"/>
    <col min="5161" max="5161" width="7.875" style="293" customWidth="1"/>
    <col min="5162" max="5162" width="2.125" style="293" customWidth="1"/>
    <col min="5163" max="5376" width="9" style="293"/>
    <col min="5377" max="5377" width="2.25" style="293" customWidth="1"/>
    <col min="5378" max="5381" width="6.375" style="293" customWidth="1"/>
    <col min="5382" max="5382" width="3.375" style="293" customWidth="1"/>
    <col min="5383" max="5413" width="4.375" style="293" customWidth="1"/>
    <col min="5414" max="5414" width="7.625" style="293" customWidth="1"/>
    <col min="5415" max="5415" width="5.875" style="293" customWidth="1"/>
    <col min="5416" max="5416" width="6.25" style="293" customWidth="1"/>
    <col min="5417" max="5417" width="7.875" style="293" customWidth="1"/>
    <col min="5418" max="5418" width="2.125" style="293" customWidth="1"/>
    <col min="5419" max="5632" width="9" style="293"/>
    <col min="5633" max="5633" width="2.25" style="293" customWidth="1"/>
    <col min="5634" max="5637" width="6.375" style="293" customWidth="1"/>
    <col min="5638" max="5638" width="3.375" style="293" customWidth="1"/>
    <col min="5639" max="5669" width="4.375" style="293" customWidth="1"/>
    <col min="5670" max="5670" width="7.625" style="293" customWidth="1"/>
    <col min="5671" max="5671" width="5.875" style="293" customWidth="1"/>
    <col min="5672" max="5672" width="6.25" style="293" customWidth="1"/>
    <col min="5673" max="5673" width="7.875" style="293" customWidth="1"/>
    <col min="5674" max="5674" width="2.125" style="293" customWidth="1"/>
    <col min="5675" max="5888" width="9" style="293"/>
    <col min="5889" max="5889" width="2.25" style="293" customWidth="1"/>
    <col min="5890" max="5893" width="6.375" style="293" customWidth="1"/>
    <col min="5894" max="5894" width="3.375" style="293" customWidth="1"/>
    <col min="5895" max="5925" width="4.375" style="293" customWidth="1"/>
    <col min="5926" max="5926" width="7.625" style="293" customWidth="1"/>
    <col min="5927" max="5927" width="5.875" style="293" customWidth="1"/>
    <col min="5928" max="5928" width="6.25" style="293" customWidth="1"/>
    <col min="5929" max="5929" width="7.875" style="293" customWidth="1"/>
    <col min="5930" max="5930" width="2.125" style="293" customWidth="1"/>
    <col min="5931" max="6144" width="9" style="293"/>
    <col min="6145" max="6145" width="2.25" style="293" customWidth="1"/>
    <col min="6146" max="6149" width="6.375" style="293" customWidth="1"/>
    <col min="6150" max="6150" width="3.375" style="293" customWidth="1"/>
    <col min="6151" max="6181" width="4.375" style="293" customWidth="1"/>
    <col min="6182" max="6182" width="7.625" style="293" customWidth="1"/>
    <col min="6183" max="6183" width="5.875" style="293" customWidth="1"/>
    <col min="6184" max="6184" width="6.25" style="293" customWidth="1"/>
    <col min="6185" max="6185" width="7.875" style="293" customWidth="1"/>
    <col min="6186" max="6186" width="2.125" style="293" customWidth="1"/>
    <col min="6187" max="6400" width="9" style="293"/>
    <col min="6401" max="6401" width="2.25" style="293" customWidth="1"/>
    <col min="6402" max="6405" width="6.375" style="293" customWidth="1"/>
    <col min="6406" max="6406" width="3.375" style="293" customWidth="1"/>
    <col min="6407" max="6437" width="4.375" style="293" customWidth="1"/>
    <col min="6438" max="6438" width="7.625" style="293" customWidth="1"/>
    <col min="6439" max="6439" width="5.875" style="293" customWidth="1"/>
    <col min="6440" max="6440" width="6.25" style="293" customWidth="1"/>
    <col min="6441" max="6441" width="7.875" style="293" customWidth="1"/>
    <col min="6442" max="6442" width="2.125" style="293" customWidth="1"/>
    <col min="6443" max="6656" width="9" style="293"/>
    <col min="6657" max="6657" width="2.25" style="293" customWidth="1"/>
    <col min="6658" max="6661" width="6.375" style="293" customWidth="1"/>
    <col min="6662" max="6662" width="3.375" style="293" customWidth="1"/>
    <col min="6663" max="6693" width="4.375" style="293" customWidth="1"/>
    <col min="6694" max="6694" width="7.625" style="293" customWidth="1"/>
    <col min="6695" max="6695" width="5.875" style="293" customWidth="1"/>
    <col min="6696" max="6696" width="6.25" style="293" customWidth="1"/>
    <col min="6697" max="6697" width="7.875" style="293" customWidth="1"/>
    <col min="6698" max="6698" width="2.125" style="293" customWidth="1"/>
    <col min="6699" max="6912" width="9" style="293"/>
    <col min="6913" max="6913" width="2.25" style="293" customWidth="1"/>
    <col min="6914" max="6917" width="6.375" style="293" customWidth="1"/>
    <col min="6918" max="6918" width="3.375" style="293" customWidth="1"/>
    <col min="6919" max="6949" width="4.375" style="293" customWidth="1"/>
    <col min="6950" max="6950" width="7.625" style="293" customWidth="1"/>
    <col min="6951" max="6951" width="5.875" style="293" customWidth="1"/>
    <col min="6952" max="6952" width="6.25" style="293" customWidth="1"/>
    <col min="6953" max="6953" width="7.875" style="293" customWidth="1"/>
    <col min="6954" max="6954" width="2.125" style="293" customWidth="1"/>
    <col min="6955" max="7168" width="9" style="293"/>
    <col min="7169" max="7169" width="2.25" style="293" customWidth="1"/>
    <col min="7170" max="7173" width="6.375" style="293" customWidth="1"/>
    <col min="7174" max="7174" width="3.375" style="293" customWidth="1"/>
    <col min="7175" max="7205" width="4.375" style="293" customWidth="1"/>
    <col min="7206" max="7206" width="7.625" style="293" customWidth="1"/>
    <col min="7207" max="7207" width="5.875" style="293" customWidth="1"/>
    <col min="7208" max="7208" width="6.25" style="293" customWidth="1"/>
    <col min="7209" max="7209" width="7.875" style="293" customWidth="1"/>
    <col min="7210" max="7210" width="2.125" style="293" customWidth="1"/>
    <col min="7211" max="7424" width="9" style="293"/>
    <col min="7425" max="7425" width="2.25" style="293" customWidth="1"/>
    <col min="7426" max="7429" width="6.375" style="293" customWidth="1"/>
    <col min="7430" max="7430" width="3.375" style="293" customWidth="1"/>
    <col min="7431" max="7461" width="4.375" style="293" customWidth="1"/>
    <col min="7462" max="7462" width="7.625" style="293" customWidth="1"/>
    <col min="7463" max="7463" width="5.875" style="293" customWidth="1"/>
    <col min="7464" max="7464" width="6.25" style="293" customWidth="1"/>
    <col min="7465" max="7465" width="7.875" style="293" customWidth="1"/>
    <col min="7466" max="7466" width="2.125" style="293" customWidth="1"/>
    <col min="7467" max="7680" width="9" style="293"/>
    <col min="7681" max="7681" width="2.25" style="293" customWidth="1"/>
    <col min="7682" max="7685" width="6.375" style="293" customWidth="1"/>
    <col min="7686" max="7686" width="3.375" style="293" customWidth="1"/>
    <col min="7687" max="7717" width="4.375" style="293" customWidth="1"/>
    <col min="7718" max="7718" width="7.625" style="293" customWidth="1"/>
    <col min="7719" max="7719" width="5.875" style="293" customWidth="1"/>
    <col min="7720" max="7720" width="6.25" style="293" customWidth="1"/>
    <col min="7721" max="7721" width="7.875" style="293" customWidth="1"/>
    <col min="7722" max="7722" width="2.125" style="293" customWidth="1"/>
    <col min="7723" max="7936" width="9" style="293"/>
    <col min="7937" max="7937" width="2.25" style="293" customWidth="1"/>
    <col min="7938" max="7941" width="6.375" style="293" customWidth="1"/>
    <col min="7942" max="7942" width="3.375" style="293" customWidth="1"/>
    <col min="7943" max="7973" width="4.375" style="293" customWidth="1"/>
    <col min="7974" max="7974" width="7.625" style="293" customWidth="1"/>
    <col min="7975" max="7975" width="5.875" style="293" customWidth="1"/>
    <col min="7976" max="7976" width="6.25" style="293" customWidth="1"/>
    <col min="7977" max="7977" width="7.875" style="293" customWidth="1"/>
    <col min="7978" max="7978" width="2.125" style="293" customWidth="1"/>
    <col min="7979" max="8192" width="9" style="293"/>
    <col min="8193" max="8193" width="2.25" style="293" customWidth="1"/>
    <col min="8194" max="8197" width="6.375" style="293" customWidth="1"/>
    <col min="8198" max="8198" width="3.375" style="293" customWidth="1"/>
    <col min="8199" max="8229" width="4.375" style="293" customWidth="1"/>
    <col min="8230" max="8230" width="7.625" style="293" customWidth="1"/>
    <col min="8231" max="8231" width="5.875" style="293" customWidth="1"/>
    <col min="8232" max="8232" width="6.25" style="293" customWidth="1"/>
    <col min="8233" max="8233" width="7.875" style="293" customWidth="1"/>
    <col min="8234" max="8234" width="2.125" style="293" customWidth="1"/>
    <col min="8235" max="8448" width="9" style="293"/>
    <col min="8449" max="8449" width="2.25" style="293" customWidth="1"/>
    <col min="8450" max="8453" width="6.375" style="293" customWidth="1"/>
    <col min="8454" max="8454" width="3.375" style="293" customWidth="1"/>
    <col min="8455" max="8485" width="4.375" style="293" customWidth="1"/>
    <col min="8486" max="8486" width="7.625" style="293" customWidth="1"/>
    <col min="8487" max="8487" width="5.875" style="293" customWidth="1"/>
    <col min="8488" max="8488" width="6.25" style="293" customWidth="1"/>
    <col min="8489" max="8489" width="7.875" style="293" customWidth="1"/>
    <col min="8490" max="8490" width="2.125" style="293" customWidth="1"/>
    <col min="8491" max="8704" width="9" style="293"/>
    <col min="8705" max="8705" width="2.25" style="293" customWidth="1"/>
    <col min="8706" max="8709" width="6.375" style="293" customWidth="1"/>
    <col min="8710" max="8710" width="3.375" style="293" customWidth="1"/>
    <col min="8711" max="8741" width="4.375" style="293" customWidth="1"/>
    <col min="8742" max="8742" width="7.625" style="293" customWidth="1"/>
    <col min="8743" max="8743" width="5.875" style="293" customWidth="1"/>
    <col min="8744" max="8744" width="6.25" style="293" customWidth="1"/>
    <col min="8745" max="8745" width="7.875" style="293" customWidth="1"/>
    <col min="8746" max="8746" width="2.125" style="293" customWidth="1"/>
    <col min="8747" max="8960" width="9" style="293"/>
    <col min="8961" max="8961" width="2.25" style="293" customWidth="1"/>
    <col min="8962" max="8965" width="6.375" style="293" customWidth="1"/>
    <col min="8966" max="8966" width="3.375" style="293" customWidth="1"/>
    <col min="8967" max="8997" width="4.375" style="293" customWidth="1"/>
    <col min="8998" max="8998" width="7.625" style="293" customWidth="1"/>
    <col min="8999" max="8999" width="5.875" style="293" customWidth="1"/>
    <col min="9000" max="9000" width="6.25" style="293" customWidth="1"/>
    <col min="9001" max="9001" width="7.875" style="293" customWidth="1"/>
    <col min="9002" max="9002" width="2.125" style="293" customWidth="1"/>
    <col min="9003" max="9216" width="9" style="293"/>
    <col min="9217" max="9217" width="2.25" style="293" customWidth="1"/>
    <col min="9218" max="9221" width="6.375" style="293" customWidth="1"/>
    <col min="9222" max="9222" width="3.375" style="293" customWidth="1"/>
    <col min="9223" max="9253" width="4.375" style="293" customWidth="1"/>
    <col min="9254" max="9254" width="7.625" style="293" customWidth="1"/>
    <col min="9255" max="9255" width="5.875" style="293" customWidth="1"/>
    <col min="9256" max="9256" width="6.25" style="293" customWidth="1"/>
    <col min="9257" max="9257" width="7.875" style="293" customWidth="1"/>
    <col min="9258" max="9258" width="2.125" style="293" customWidth="1"/>
    <col min="9259" max="9472" width="9" style="293"/>
    <col min="9473" max="9473" width="2.25" style="293" customWidth="1"/>
    <col min="9474" max="9477" width="6.375" style="293" customWidth="1"/>
    <col min="9478" max="9478" width="3.375" style="293" customWidth="1"/>
    <col min="9479" max="9509" width="4.375" style="293" customWidth="1"/>
    <col min="9510" max="9510" width="7.625" style="293" customWidth="1"/>
    <col min="9511" max="9511" width="5.875" style="293" customWidth="1"/>
    <col min="9512" max="9512" width="6.25" style="293" customWidth="1"/>
    <col min="9513" max="9513" width="7.875" style="293" customWidth="1"/>
    <col min="9514" max="9514" width="2.125" style="293" customWidth="1"/>
    <col min="9515" max="9728" width="9" style="293"/>
    <col min="9729" max="9729" width="2.25" style="293" customWidth="1"/>
    <col min="9730" max="9733" width="6.375" style="293" customWidth="1"/>
    <col min="9734" max="9734" width="3.375" style="293" customWidth="1"/>
    <col min="9735" max="9765" width="4.375" style="293" customWidth="1"/>
    <col min="9766" max="9766" width="7.625" style="293" customWidth="1"/>
    <col min="9767" max="9767" width="5.875" style="293" customWidth="1"/>
    <col min="9768" max="9768" width="6.25" style="293" customWidth="1"/>
    <col min="9769" max="9769" width="7.875" style="293" customWidth="1"/>
    <col min="9770" max="9770" width="2.125" style="293" customWidth="1"/>
    <col min="9771" max="9984" width="9" style="293"/>
    <col min="9985" max="9985" width="2.25" style="293" customWidth="1"/>
    <col min="9986" max="9989" width="6.375" style="293" customWidth="1"/>
    <col min="9990" max="9990" width="3.375" style="293" customWidth="1"/>
    <col min="9991" max="10021" width="4.375" style="293" customWidth="1"/>
    <col min="10022" max="10022" width="7.625" style="293" customWidth="1"/>
    <col min="10023" max="10023" width="5.875" style="293" customWidth="1"/>
    <col min="10024" max="10024" width="6.25" style="293" customWidth="1"/>
    <col min="10025" max="10025" width="7.875" style="293" customWidth="1"/>
    <col min="10026" max="10026" width="2.125" style="293" customWidth="1"/>
    <col min="10027" max="10240" width="9" style="293"/>
    <col min="10241" max="10241" width="2.25" style="293" customWidth="1"/>
    <col min="10242" max="10245" width="6.375" style="293" customWidth="1"/>
    <col min="10246" max="10246" width="3.375" style="293" customWidth="1"/>
    <col min="10247" max="10277" width="4.375" style="293" customWidth="1"/>
    <col min="10278" max="10278" width="7.625" style="293" customWidth="1"/>
    <col min="10279" max="10279" width="5.875" style="293" customWidth="1"/>
    <col min="10280" max="10280" width="6.25" style="293" customWidth="1"/>
    <col min="10281" max="10281" width="7.875" style="293" customWidth="1"/>
    <col min="10282" max="10282" width="2.125" style="293" customWidth="1"/>
    <col min="10283" max="10496" width="9" style="293"/>
    <col min="10497" max="10497" width="2.25" style="293" customWidth="1"/>
    <col min="10498" max="10501" width="6.375" style="293" customWidth="1"/>
    <col min="10502" max="10502" width="3.375" style="293" customWidth="1"/>
    <col min="10503" max="10533" width="4.375" style="293" customWidth="1"/>
    <col min="10534" max="10534" width="7.625" style="293" customWidth="1"/>
    <col min="10535" max="10535" width="5.875" style="293" customWidth="1"/>
    <col min="10536" max="10536" width="6.25" style="293" customWidth="1"/>
    <col min="10537" max="10537" width="7.875" style="293" customWidth="1"/>
    <col min="10538" max="10538" width="2.125" style="293" customWidth="1"/>
    <col min="10539" max="10752" width="9" style="293"/>
    <col min="10753" max="10753" width="2.25" style="293" customWidth="1"/>
    <col min="10754" max="10757" width="6.375" style="293" customWidth="1"/>
    <col min="10758" max="10758" width="3.375" style="293" customWidth="1"/>
    <col min="10759" max="10789" width="4.375" style="293" customWidth="1"/>
    <col min="10790" max="10790" width="7.625" style="293" customWidth="1"/>
    <col min="10791" max="10791" width="5.875" style="293" customWidth="1"/>
    <col min="10792" max="10792" width="6.25" style="293" customWidth="1"/>
    <col min="10793" max="10793" width="7.875" style="293" customWidth="1"/>
    <col min="10794" max="10794" width="2.125" style="293" customWidth="1"/>
    <col min="10795" max="11008" width="9" style="293"/>
    <col min="11009" max="11009" width="2.25" style="293" customWidth="1"/>
    <col min="11010" max="11013" width="6.375" style="293" customWidth="1"/>
    <col min="11014" max="11014" width="3.375" style="293" customWidth="1"/>
    <col min="11015" max="11045" width="4.375" style="293" customWidth="1"/>
    <col min="11046" max="11046" width="7.625" style="293" customWidth="1"/>
    <col min="11047" max="11047" width="5.875" style="293" customWidth="1"/>
    <col min="11048" max="11048" width="6.25" style="293" customWidth="1"/>
    <col min="11049" max="11049" width="7.875" style="293" customWidth="1"/>
    <col min="11050" max="11050" width="2.125" style="293" customWidth="1"/>
    <col min="11051" max="11264" width="9" style="293"/>
    <col min="11265" max="11265" width="2.25" style="293" customWidth="1"/>
    <col min="11266" max="11269" width="6.375" style="293" customWidth="1"/>
    <col min="11270" max="11270" width="3.375" style="293" customWidth="1"/>
    <col min="11271" max="11301" width="4.375" style="293" customWidth="1"/>
    <col min="11302" max="11302" width="7.625" style="293" customWidth="1"/>
    <col min="11303" max="11303" width="5.875" style="293" customWidth="1"/>
    <col min="11304" max="11304" width="6.25" style="293" customWidth="1"/>
    <col min="11305" max="11305" width="7.875" style="293" customWidth="1"/>
    <col min="11306" max="11306" width="2.125" style="293" customWidth="1"/>
    <col min="11307" max="11520" width="9" style="293"/>
    <col min="11521" max="11521" width="2.25" style="293" customWidth="1"/>
    <col min="11522" max="11525" width="6.375" style="293" customWidth="1"/>
    <col min="11526" max="11526" width="3.375" style="293" customWidth="1"/>
    <col min="11527" max="11557" width="4.375" style="293" customWidth="1"/>
    <col min="11558" max="11558" width="7.625" style="293" customWidth="1"/>
    <col min="11559" max="11559" width="5.875" style="293" customWidth="1"/>
    <col min="11560" max="11560" width="6.25" style="293" customWidth="1"/>
    <col min="11561" max="11561" width="7.875" style="293" customWidth="1"/>
    <col min="11562" max="11562" width="2.125" style="293" customWidth="1"/>
    <col min="11563" max="11776" width="9" style="293"/>
    <col min="11777" max="11777" width="2.25" style="293" customWidth="1"/>
    <col min="11778" max="11781" width="6.375" style="293" customWidth="1"/>
    <col min="11782" max="11782" width="3.375" style="293" customWidth="1"/>
    <col min="11783" max="11813" width="4.375" style="293" customWidth="1"/>
    <col min="11814" max="11814" width="7.625" style="293" customWidth="1"/>
    <col min="11815" max="11815" width="5.875" style="293" customWidth="1"/>
    <col min="11816" max="11816" width="6.25" style="293" customWidth="1"/>
    <col min="11817" max="11817" width="7.875" style="293" customWidth="1"/>
    <col min="11818" max="11818" width="2.125" style="293" customWidth="1"/>
    <col min="11819" max="12032" width="9" style="293"/>
    <col min="12033" max="12033" width="2.25" style="293" customWidth="1"/>
    <col min="12034" max="12037" width="6.375" style="293" customWidth="1"/>
    <col min="12038" max="12038" width="3.375" style="293" customWidth="1"/>
    <col min="12039" max="12069" width="4.375" style="293" customWidth="1"/>
    <col min="12070" max="12070" width="7.625" style="293" customWidth="1"/>
    <col min="12071" max="12071" width="5.875" style="293" customWidth="1"/>
    <col min="12072" max="12072" width="6.25" style="293" customWidth="1"/>
    <col min="12073" max="12073" width="7.875" style="293" customWidth="1"/>
    <col min="12074" max="12074" width="2.125" style="293" customWidth="1"/>
    <col min="12075" max="12288" width="9" style="293"/>
    <col min="12289" max="12289" width="2.25" style="293" customWidth="1"/>
    <col min="12290" max="12293" width="6.375" style="293" customWidth="1"/>
    <col min="12294" max="12294" width="3.375" style="293" customWidth="1"/>
    <col min="12295" max="12325" width="4.375" style="293" customWidth="1"/>
    <col min="12326" max="12326" width="7.625" style="293" customWidth="1"/>
    <col min="12327" max="12327" width="5.875" style="293" customWidth="1"/>
    <col min="12328" max="12328" width="6.25" style="293" customWidth="1"/>
    <col min="12329" max="12329" width="7.875" style="293" customWidth="1"/>
    <col min="12330" max="12330" width="2.125" style="293" customWidth="1"/>
    <col min="12331" max="12544" width="9" style="293"/>
    <col min="12545" max="12545" width="2.25" style="293" customWidth="1"/>
    <col min="12546" max="12549" width="6.375" style="293" customWidth="1"/>
    <col min="12550" max="12550" width="3.375" style="293" customWidth="1"/>
    <col min="12551" max="12581" width="4.375" style="293" customWidth="1"/>
    <col min="12582" max="12582" width="7.625" style="293" customWidth="1"/>
    <col min="12583" max="12583" width="5.875" style="293" customWidth="1"/>
    <col min="12584" max="12584" width="6.25" style="293" customWidth="1"/>
    <col min="12585" max="12585" width="7.875" style="293" customWidth="1"/>
    <col min="12586" max="12586" width="2.125" style="293" customWidth="1"/>
    <col min="12587" max="12800" width="9" style="293"/>
    <col min="12801" max="12801" width="2.25" style="293" customWidth="1"/>
    <col min="12802" max="12805" width="6.375" style="293" customWidth="1"/>
    <col min="12806" max="12806" width="3.375" style="293" customWidth="1"/>
    <col min="12807" max="12837" width="4.375" style="293" customWidth="1"/>
    <col min="12838" max="12838" width="7.625" style="293" customWidth="1"/>
    <col min="12839" max="12839" width="5.875" style="293" customWidth="1"/>
    <col min="12840" max="12840" width="6.25" style="293" customWidth="1"/>
    <col min="12841" max="12841" width="7.875" style="293" customWidth="1"/>
    <col min="12842" max="12842" width="2.125" style="293" customWidth="1"/>
    <col min="12843" max="13056" width="9" style="293"/>
    <col min="13057" max="13057" width="2.25" style="293" customWidth="1"/>
    <col min="13058" max="13061" width="6.375" style="293" customWidth="1"/>
    <col min="13062" max="13062" width="3.375" style="293" customWidth="1"/>
    <col min="13063" max="13093" width="4.375" style="293" customWidth="1"/>
    <col min="13094" max="13094" width="7.625" style="293" customWidth="1"/>
    <col min="13095" max="13095" width="5.875" style="293" customWidth="1"/>
    <col min="13096" max="13096" width="6.25" style="293" customWidth="1"/>
    <col min="13097" max="13097" width="7.875" style="293" customWidth="1"/>
    <col min="13098" max="13098" width="2.125" style="293" customWidth="1"/>
    <col min="13099" max="13312" width="9" style="293"/>
    <col min="13313" max="13313" width="2.25" style="293" customWidth="1"/>
    <col min="13314" max="13317" width="6.375" style="293" customWidth="1"/>
    <col min="13318" max="13318" width="3.375" style="293" customWidth="1"/>
    <col min="13319" max="13349" width="4.375" style="293" customWidth="1"/>
    <col min="13350" max="13350" width="7.625" style="293" customWidth="1"/>
    <col min="13351" max="13351" width="5.875" style="293" customWidth="1"/>
    <col min="13352" max="13352" width="6.25" style="293" customWidth="1"/>
    <col min="13353" max="13353" width="7.875" style="293" customWidth="1"/>
    <col min="13354" max="13354" width="2.125" style="293" customWidth="1"/>
    <col min="13355" max="13568" width="9" style="293"/>
    <col min="13569" max="13569" width="2.25" style="293" customWidth="1"/>
    <col min="13570" max="13573" width="6.375" style="293" customWidth="1"/>
    <col min="13574" max="13574" width="3.375" style="293" customWidth="1"/>
    <col min="13575" max="13605" width="4.375" style="293" customWidth="1"/>
    <col min="13606" max="13606" width="7.625" style="293" customWidth="1"/>
    <col min="13607" max="13607" width="5.875" style="293" customWidth="1"/>
    <col min="13608" max="13608" width="6.25" style="293" customWidth="1"/>
    <col min="13609" max="13609" width="7.875" style="293" customWidth="1"/>
    <col min="13610" max="13610" width="2.125" style="293" customWidth="1"/>
    <col min="13611" max="13824" width="9" style="293"/>
    <col min="13825" max="13825" width="2.25" style="293" customWidth="1"/>
    <col min="13826" max="13829" width="6.375" style="293" customWidth="1"/>
    <col min="13830" max="13830" width="3.375" style="293" customWidth="1"/>
    <col min="13831" max="13861" width="4.375" style="293" customWidth="1"/>
    <col min="13862" max="13862" width="7.625" style="293" customWidth="1"/>
    <col min="13863" max="13863" width="5.875" style="293" customWidth="1"/>
    <col min="13864" max="13864" width="6.25" style="293" customWidth="1"/>
    <col min="13865" max="13865" width="7.875" style="293" customWidth="1"/>
    <col min="13866" max="13866" width="2.125" style="293" customWidth="1"/>
    <col min="13867" max="14080" width="9" style="293"/>
    <col min="14081" max="14081" width="2.25" style="293" customWidth="1"/>
    <col min="14082" max="14085" width="6.375" style="293" customWidth="1"/>
    <col min="14086" max="14086" width="3.375" style="293" customWidth="1"/>
    <col min="14087" max="14117" width="4.375" style="293" customWidth="1"/>
    <col min="14118" max="14118" width="7.625" style="293" customWidth="1"/>
    <col min="14119" max="14119" width="5.875" style="293" customWidth="1"/>
    <col min="14120" max="14120" width="6.25" style="293" customWidth="1"/>
    <col min="14121" max="14121" width="7.875" style="293" customWidth="1"/>
    <col min="14122" max="14122" width="2.125" style="293" customWidth="1"/>
    <col min="14123" max="14336" width="9" style="293"/>
    <col min="14337" max="14337" width="2.25" style="293" customWidth="1"/>
    <col min="14338" max="14341" width="6.375" style="293" customWidth="1"/>
    <col min="14342" max="14342" width="3.375" style="293" customWidth="1"/>
    <col min="14343" max="14373" width="4.375" style="293" customWidth="1"/>
    <col min="14374" max="14374" width="7.625" style="293" customWidth="1"/>
    <col min="14375" max="14375" width="5.875" style="293" customWidth="1"/>
    <col min="14376" max="14376" width="6.25" style="293" customWidth="1"/>
    <col min="14377" max="14377" width="7.875" style="293" customWidth="1"/>
    <col min="14378" max="14378" width="2.125" style="293" customWidth="1"/>
    <col min="14379" max="14592" width="9" style="293"/>
    <col min="14593" max="14593" width="2.25" style="293" customWidth="1"/>
    <col min="14594" max="14597" width="6.375" style="293" customWidth="1"/>
    <col min="14598" max="14598" width="3.375" style="293" customWidth="1"/>
    <col min="14599" max="14629" width="4.375" style="293" customWidth="1"/>
    <col min="14630" max="14630" width="7.625" style="293" customWidth="1"/>
    <col min="14631" max="14631" width="5.875" style="293" customWidth="1"/>
    <col min="14632" max="14632" width="6.25" style="293" customWidth="1"/>
    <col min="14633" max="14633" width="7.875" style="293" customWidth="1"/>
    <col min="14634" max="14634" width="2.125" style="293" customWidth="1"/>
    <col min="14635" max="14848" width="9" style="293"/>
    <col min="14849" max="14849" width="2.25" style="293" customWidth="1"/>
    <col min="14850" max="14853" width="6.375" style="293" customWidth="1"/>
    <col min="14854" max="14854" width="3.375" style="293" customWidth="1"/>
    <col min="14855" max="14885" width="4.375" style="293" customWidth="1"/>
    <col min="14886" max="14886" width="7.625" style="293" customWidth="1"/>
    <col min="14887" max="14887" width="5.875" style="293" customWidth="1"/>
    <col min="14888" max="14888" width="6.25" style="293" customWidth="1"/>
    <col min="14889" max="14889" width="7.875" style="293" customWidth="1"/>
    <col min="14890" max="14890" width="2.125" style="293" customWidth="1"/>
    <col min="14891" max="15104" width="9" style="293"/>
    <col min="15105" max="15105" width="2.25" style="293" customWidth="1"/>
    <col min="15106" max="15109" width="6.375" style="293" customWidth="1"/>
    <col min="15110" max="15110" width="3.375" style="293" customWidth="1"/>
    <col min="15111" max="15141" width="4.375" style="293" customWidth="1"/>
    <col min="15142" max="15142" width="7.625" style="293" customWidth="1"/>
    <col min="15143" max="15143" width="5.875" style="293" customWidth="1"/>
    <col min="15144" max="15144" width="6.25" style="293" customWidth="1"/>
    <col min="15145" max="15145" width="7.875" style="293" customWidth="1"/>
    <col min="15146" max="15146" width="2.125" style="293" customWidth="1"/>
    <col min="15147" max="15360" width="9" style="293"/>
    <col min="15361" max="15361" width="2.25" style="293" customWidth="1"/>
    <col min="15362" max="15365" width="6.375" style="293" customWidth="1"/>
    <col min="15366" max="15366" width="3.375" style="293" customWidth="1"/>
    <col min="15367" max="15397" width="4.375" style="293" customWidth="1"/>
    <col min="15398" max="15398" width="7.625" style="293" customWidth="1"/>
    <col min="15399" max="15399" width="5.875" style="293" customWidth="1"/>
    <col min="15400" max="15400" width="6.25" style="293" customWidth="1"/>
    <col min="15401" max="15401" width="7.875" style="293" customWidth="1"/>
    <col min="15402" max="15402" width="2.125" style="293" customWidth="1"/>
    <col min="15403" max="15616" width="9" style="293"/>
    <col min="15617" max="15617" width="2.25" style="293" customWidth="1"/>
    <col min="15618" max="15621" width="6.375" style="293" customWidth="1"/>
    <col min="15622" max="15622" width="3.375" style="293" customWidth="1"/>
    <col min="15623" max="15653" width="4.375" style="293" customWidth="1"/>
    <col min="15654" max="15654" width="7.625" style="293" customWidth="1"/>
    <col min="15655" max="15655" width="5.875" style="293" customWidth="1"/>
    <col min="15656" max="15656" width="6.25" style="293" customWidth="1"/>
    <col min="15657" max="15657" width="7.875" style="293" customWidth="1"/>
    <col min="15658" max="15658" width="2.125" style="293" customWidth="1"/>
    <col min="15659" max="15872" width="9" style="293"/>
    <col min="15873" max="15873" width="2.25" style="293" customWidth="1"/>
    <col min="15874" max="15877" width="6.375" style="293" customWidth="1"/>
    <col min="15878" max="15878" width="3.375" style="293" customWidth="1"/>
    <col min="15879" max="15909" width="4.375" style="293" customWidth="1"/>
    <col min="15910" max="15910" width="7.625" style="293" customWidth="1"/>
    <col min="15911" max="15911" width="5.875" style="293" customWidth="1"/>
    <col min="15912" max="15912" width="6.25" style="293" customWidth="1"/>
    <col min="15913" max="15913" width="7.875" style="293" customWidth="1"/>
    <col min="15914" max="15914" width="2.125" style="293" customWidth="1"/>
    <col min="15915" max="16128" width="9" style="293"/>
    <col min="16129" max="16129" width="2.25" style="293" customWidth="1"/>
    <col min="16130" max="16133" width="6.375" style="293" customWidth="1"/>
    <col min="16134" max="16134" width="3.375" style="293" customWidth="1"/>
    <col min="16135" max="16165" width="4.375" style="293" customWidth="1"/>
    <col min="16166" max="16166" width="7.625" style="293" customWidth="1"/>
    <col min="16167" max="16167" width="5.875" style="293" customWidth="1"/>
    <col min="16168" max="16168" width="6.25" style="293" customWidth="1"/>
    <col min="16169" max="16169" width="7.875" style="293" customWidth="1"/>
    <col min="16170" max="16170" width="2.125" style="293" customWidth="1"/>
    <col min="16171" max="16384" width="9" style="293"/>
  </cols>
  <sheetData>
    <row r="1" spans="1:42" ht="9.75" customHeight="1" x14ac:dyDescent="0.4">
      <c r="A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row>
    <row r="2" spans="1:42" ht="18.75" customHeight="1" x14ac:dyDescent="0.4">
      <c r="A2" s="332"/>
      <c r="B2" s="359" t="s">
        <v>735</v>
      </c>
      <c r="C2" s="359"/>
      <c r="D2" s="359"/>
      <c r="E2" s="359"/>
      <c r="F2" s="355"/>
      <c r="G2" s="332"/>
      <c r="H2" s="332"/>
      <c r="I2" s="332"/>
      <c r="J2" s="332"/>
      <c r="K2" s="332"/>
      <c r="L2" s="332"/>
      <c r="M2" s="332"/>
      <c r="N2" s="332"/>
      <c r="P2" s="332"/>
      <c r="Q2" s="358"/>
      <c r="R2" s="332"/>
      <c r="T2" s="332"/>
      <c r="U2" s="332"/>
      <c r="AH2" s="332"/>
      <c r="AI2" s="332"/>
      <c r="AJ2" s="332"/>
      <c r="AK2" s="332"/>
      <c r="AL2" s="473"/>
      <c r="AM2" s="332"/>
      <c r="AN2" s="332"/>
      <c r="AO2" s="340"/>
      <c r="AP2" s="332"/>
    </row>
    <row r="3" spans="1:42" ht="27" customHeight="1" x14ac:dyDescent="0.4">
      <c r="A3" s="332"/>
      <c r="B3" s="355"/>
      <c r="C3" s="355"/>
      <c r="D3" s="355"/>
      <c r="E3" s="355"/>
      <c r="F3" s="355"/>
      <c r="G3" s="341"/>
      <c r="H3" s="341"/>
      <c r="I3" s="332"/>
      <c r="K3" s="332"/>
      <c r="L3" s="332"/>
      <c r="M3" s="332"/>
      <c r="N3" s="351" t="s">
        <v>734</v>
      </c>
      <c r="O3" s="777">
        <v>14</v>
      </c>
      <c r="P3" s="777"/>
      <c r="Q3" s="777"/>
      <c r="R3" s="777"/>
      <c r="S3" s="777"/>
      <c r="T3" s="777"/>
      <c r="U3" s="777"/>
      <c r="V3" s="357" t="s">
        <v>733</v>
      </c>
      <c r="Y3" s="332"/>
      <c r="Z3" s="332"/>
      <c r="AA3" s="351" t="s">
        <v>732</v>
      </c>
      <c r="AB3" s="778" t="s">
        <v>731</v>
      </c>
      <c r="AC3" s="778"/>
      <c r="AD3" s="778"/>
      <c r="AE3" s="778"/>
      <c r="AF3" s="778"/>
      <c r="AG3" s="778"/>
      <c r="AH3" s="778"/>
      <c r="AI3" s="778"/>
      <c r="AJ3" s="356" t="s">
        <v>730</v>
      </c>
      <c r="AK3" s="332"/>
      <c r="AL3" s="332"/>
      <c r="AM3" s="332"/>
      <c r="AN3" s="332"/>
      <c r="AO3" s="340"/>
      <c r="AP3" s="332"/>
    </row>
    <row r="4" spans="1:42" ht="18" customHeight="1" x14ac:dyDescent="0.4">
      <c r="A4" s="332"/>
      <c r="B4" s="340" t="s">
        <v>729</v>
      </c>
      <c r="C4" s="340"/>
      <c r="D4" s="340"/>
      <c r="E4" s="340"/>
      <c r="F4" s="355"/>
      <c r="G4" s="341"/>
      <c r="H4" s="341"/>
      <c r="I4" s="332"/>
      <c r="K4" s="332"/>
      <c r="L4" s="332"/>
      <c r="M4" s="332"/>
      <c r="N4" s="340"/>
      <c r="O4" s="332"/>
      <c r="P4" s="332"/>
      <c r="Q4" s="332"/>
      <c r="R4" s="332"/>
      <c r="S4" s="332"/>
      <c r="T4" s="332"/>
      <c r="U4" s="332"/>
      <c r="W4" s="340"/>
      <c r="Y4" s="332"/>
      <c r="Z4" s="332"/>
      <c r="AA4" s="351" t="s">
        <v>728</v>
      </c>
      <c r="AB4" s="779"/>
      <c r="AC4" s="779"/>
      <c r="AD4" s="779"/>
      <c r="AE4" s="779"/>
      <c r="AF4" s="779"/>
      <c r="AG4" s="779"/>
      <c r="AH4" s="779"/>
      <c r="AI4" s="779"/>
      <c r="AJ4" s="779"/>
      <c r="AK4" s="356" t="s">
        <v>727</v>
      </c>
      <c r="AL4" s="332"/>
      <c r="AM4" s="332"/>
      <c r="AN4" s="332"/>
      <c r="AO4" s="340"/>
      <c r="AP4" s="332"/>
    </row>
    <row r="5" spans="1:42" ht="18" customHeight="1" x14ac:dyDescent="0.4">
      <c r="A5" s="332"/>
      <c r="B5" s="340" t="s">
        <v>726</v>
      </c>
      <c r="C5" s="340"/>
      <c r="D5" s="340"/>
      <c r="E5" s="340"/>
      <c r="F5" s="355"/>
      <c r="G5" s="341"/>
      <c r="H5" s="341"/>
      <c r="I5" s="332"/>
      <c r="K5" s="332"/>
      <c r="L5" s="332"/>
      <c r="M5" s="332"/>
      <c r="N5" s="340"/>
      <c r="O5" s="332"/>
      <c r="P5" s="332"/>
      <c r="Q5" s="332"/>
      <c r="R5" s="332"/>
      <c r="S5" s="332"/>
      <c r="T5" s="332"/>
      <c r="U5" s="332"/>
      <c r="W5" s="340"/>
      <c r="AI5" s="332"/>
      <c r="AJ5" s="332"/>
      <c r="AK5" s="340"/>
      <c r="AL5" s="332"/>
      <c r="AM5" s="332"/>
      <c r="AN5" s="332"/>
      <c r="AO5" s="340"/>
      <c r="AP5" s="332"/>
    </row>
    <row r="6" spans="1:42" ht="18" customHeight="1" x14ac:dyDescent="0.4">
      <c r="A6" s="332"/>
      <c r="B6" s="340" t="s">
        <v>725</v>
      </c>
      <c r="C6" s="340"/>
      <c r="D6" s="340"/>
      <c r="E6" s="340"/>
      <c r="F6" s="355"/>
      <c r="G6" s="341"/>
      <c r="H6" s="341"/>
      <c r="I6" s="332"/>
      <c r="K6" s="332"/>
      <c r="L6" s="332"/>
      <c r="M6" s="332"/>
      <c r="N6" s="340"/>
      <c r="O6" s="332"/>
      <c r="P6" s="332"/>
      <c r="Q6" s="332"/>
      <c r="R6" s="332"/>
      <c r="S6" s="332"/>
      <c r="T6" s="332"/>
      <c r="U6" s="332"/>
      <c r="W6" s="340"/>
      <c r="AI6" s="332"/>
      <c r="AJ6" s="332"/>
      <c r="AK6" s="332"/>
      <c r="AL6" s="332"/>
      <c r="AM6" s="332"/>
      <c r="AN6" s="332"/>
      <c r="AO6" s="340"/>
      <c r="AP6" s="332"/>
    </row>
    <row r="7" spans="1:42" ht="15" customHeight="1" x14ac:dyDescent="0.4">
      <c r="A7" s="332"/>
      <c r="B7" s="340"/>
      <c r="C7" s="340"/>
      <c r="D7" s="340"/>
      <c r="E7" s="340"/>
      <c r="F7" s="355"/>
      <c r="G7" s="341"/>
      <c r="H7" s="341"/>
      <c r="I7" s="332"/>
      <c r="K7" s="332"/>
      <c r="L7" s="332"/>
      <c r="M7" s="332"/>
      <c r="N7" s="340"/>
      <c r="O7" s="332"/>
      <c r="P7" s="332"/>
      <c r="Q7" s="332"/>
      <c r="R7" s="332"/>
      <c r="S7" s="332"/>
      <c r="T7" s="332"/>
      <c r="U7" s="332"/>
      <c r="W7" s="340"/>
      <c r="X7" s="332"/>
      <c r="Y7" s="332"/>
      <c r="Z7" s="332"/>
      <c r="AA7" s="332"/>
      <c r="AB7" s="332"/>
      <c r="AC7" s="332"/>
      <c r="AD7" s="332"/>
      <c r="AE7" s="332"/>
      <c r="AF7" s="332"/>
      <c r="AG7" s="332"/>
      <c r="AH7" s="332"/>
      <c r="AI7" s="332"/>
      <c r="AJ7" s="332"/>
      <c r="AK7" s="332"/>
      <c r="AL7" s="332"/>
      <c r="AM7" s="332"/>
      <c r="AN7" s="332"/>
      <c r="AO7" s="340"/>
      <c r="AP7" s="332"/>
    </row>
    <row r="8" spans="1:42" s="346" customFormat="1" ht="21.75" customHeight="1" x14ac:dyDescent="0.4">
      <c r="A8" s="347"/>
      <c r="B8" s="354" t="s">
        <v>724</v>
      </c>
      <c r="C8" s="353" t="s">
        <v>723</v>
      </c>
      <c r="D8" s="352"/>
      <c r="E8" s="352"/>
      <c r="G8" s="351" t="s">
        <v>722</v>
      </c>
      <c r="H8" s="780" t="s">
        <v>721</v>
      </c>
      <c r="I8" s="780"/>
      <c r="J8" s="780"/>
      <c r="K8" s="780"/>
      <c r="L8" s="780"/>
      <c r="M8" s="780"/>
      <c r="N8" s="347"/>
      <c r="O8" s="347"/>
      <c r="P8" s="347"/>
      <c r="Q8" s="340"/>
      <c r="R8" s="340"/>
      <c r="S8" s="340"/>
      <c r="T8" s="351" t="s">
        <v>720</v>
      </c>
      <c r="U8" s="349"/>
      <c r="V8" s="350" t="s">
        <v>718</v>
      </c>
      <c r="W8" s="349"/>
      <c r="X8" s="348" t="s">
        <v>719</v>
      </c>
      <c r="Y8" s="349"/>
      <c r="Z8" s="350" t="s">
        <v>718</v>
      </c>
      <c r="AA8" s="349"/>
      <c r="AB8" s="348" t="s">
        <v>717</v>
      </c>
      <c r="AC8" s="349"/>
      <c r="AD8" s="348" t="s">
        <v>716</v>
      </c>
      <c r="AE8" s="349"/>
      <c r="AF8" s="348" t="s">
        <v>715</v>
      </c>
      <c r="AG8" s="347"/>
      <c r="AH8" s="347"/>
      <c r="AI8" s="347"/>
      <c r="AJ8" s="347"/>
      <c r="AK8" s="347"/>
      <c r="AL8" s="347"/>
      <c r="AM8" s="347"/>
      <c r="AN8" s="347"/>
      <c r="AO8" s="340"/>
      <c r="AP8" s="347"/>
    </row>
    <row r="9" spans="1:42" ht="15.75" customHeight="1" x14ac:dyDescent="0.4">
      <c r="A9" s="332"/>
      <c r="B9" s="345"/>
      <c r="C9" s="345"/>
      <c r="D9" s="345"/>
      <c r="E9" s="345"/>
      <c r="F9" s="343"/>
      <c r="G9" s="341"/>
      <c r="H9" s="341"/>
      <c r="I9" s="332"/>
      <c r="J9" s="332"/>
      <c r="K9" s="332"/>
      <c r="L9" s="332"/>
      <c r="M9" s="332"/>
      <c r="N9" s="332"/>
      <c r="O9" s="332"/>
      <c r="P9" s="332"/>
      <c r="Q9" s="332"/>
      <c r="R9" s="332"/>
      <c r="S9" s="332"/>
      <c r="T9" s="332"/>
      <c r="U9" s="332"/>
      <c r="W9" s="340"/>
      <c r="X9" s="332"/>
      <c r="Y9" s="332"/>
      <c r="Z9" s="332"/>
      <c r="AA9" s="332"/>
      <c r="AB9" s="332"/>
      <c r="AC9" s="332"/>
      <c r="AD9" s="332"/>
      <c r="AE9" s="332"/>
      <c r="AF9" s="332"/>
      <c r="AG9" s="332"/>
      <c r="AH9" s="332"/>
      <c r="AI9" s="332"/>
      <c r="AJ9" s="332"/>
      <c r="AK9" s="332"/>
      <c r="AL9" s="332"/>
      <c r="AM9" s="332"/>
      <c r="AN9" s="332"/>
      <c r="AO9" s="340"/>
      <c r="AP9" s="332"/>
    </row>
    <row r="10" spans="1:42" ht="18" customHeight="1" x14ac:dyDescent="0.4">
      <c r="A10" s="332"/>
      <c r="B10" s="344" t="s">
        <v>714</v>
      </c>
      <c r="C10" s="344"/>
      <c r="D10" s="344"/>
      <c r="E10" s="344"/>
      <c r="F10" s="343"/>
      <c r="G10" s="341" t="s">
        <v>713</v>
      </c>
      <c r="H10" s="341"/>
      <c r="I10" s="340"/>
      <c r="J10" s="332"/>
      <c r="K10" s="332"/>
      <c r="L10" s="332"/>
      <c r="M10" s="332"/>
      <c r="N10" s="332"/>
      <c r="O10" s="332"/>
      <c r="P10" s="332"/>
      <c r="Q10" s="332"/>
      <c r="S10" s="332"/>
      <c r="T10" s="332"/>
      <c r="U10" s="332"/>
      <c r="W10" s="340"/>
      <c r="X10" s="332"/>
      <c r="Y10" s="332"/>
      <c r="Z10" s="332"/>
      <c r="AA10" s="332"/>
      <c r="AB10" s="332"/>
      <c r="AC10" s="332"/>
      <c r="AD10" s="332"/>
      <c r="AE10" s="332"/>
      <c r="AF10" s="332"/>
      <c r="AG10" s="332"/>
      <c r="AH10" s="332"/>
      <c r="AI10" s="332"/>
      <c r="AJ10" s="332"/>
      <c r="AK10" s="332"/>
      <c r="AL10" s="332"/>
      <c r="AM10" s="332"/>
      <c r="AN10" s="332"/>
      <c r="AO10" s="340"/>
      <c r="AP10" s="332"/>
    </row>
    <row r="11" spans="1:42" ht="12.75" customHeight="1" thickBot="1" x14ac:dyDescent="0.45">
      <c r="A11" s="332"/>
      <c r="B11" s="342"/>
      <c r="C11" s="342"/>
      <c r="D11" s="342"/>
      <c r="E11" s="342"/>
      <c r="F11" s="342"/>
      <c r="G11" s="341"/>
      <c r="H11" s="341"/>
      <c r="I11" s="332"/>
      <c r="J11" s="332"/>
      <c r="K11" s="332"/>
      <c r="L11" s="332"/>
      <c r="M11" s="332"/>
      <c r="N11" s="332"/>
      <c r="O11" s="332"/>
      <c r="P11" s="332"/>
      <c r="Q11" s="332"/>
      <c r="R11" s="332"/>
      <c r="S11" s="332"/>
      <c r="T11" s="332"/>
      <c r="U11" s="332"/>
      <c r="W11" s="340"/>
      <c r="X11" s="332"/>
      <c r="Y11" s="332"/>
      <c r="Z11" s="332"/>
      <c r="AA11" s="332"/>
      <c r="AB11" s="332"/>
      <c r="AC11" s="332"/>
      <c r="AD11" s="332"/>
      <c r="AE11" s="332"/>
      <c r="AF11" s="332"/>
      <c r="AG11" s="332"/>
      <c r="AH11" s="332"/>
      <c r="AI11" s="332"/>
      <c r="AJ11" s="332"/>
      <c r="AK11" s="332"/>
      <c r="AL11" s="332"/>
      <c r="AM11" s="332"/>
      <c r="AN11" s="332"/>
      <c r="AO11" s="340"/>
      <c r="AP11" s="332"/>
    </row>
    <row r="12" spans="1:42" ht="18" customHeight="1" x14ac:dyDescent="0.4">
      <c r="A12" s="332"/>
      <c r="B12" s="339"/>
      <c r="C12" s="338"/>
      <c r="D12" s="338"/>
      <c r="E12" s="338"/>
      <c r="F12" s="337"/>
      <c r="G12" s="336">
        <v>1</v>
      </c>
      <c r="H12" s="334">
        <v>2</v>
      </c>
      <c r="I12" s="334">
        <v>3</v>
      </c>
      <c r="J12" s="334">
        <v>4</v>
      </c>
      <c r="K12" s="334">
        <v>5</v>
      </c>
      <c r="L12" s="334">
        <v>6</v>
      </c>
      <c r="M12" s="334">
        <v>7</v>
      </c>
      <c r="N12" s="336">
        <v>8</v>
      </c>
      <c r="O12" s="334">
        <v>9</v>
      </c>
      <c r="P12" s="334">
        <v>10</v>
      </c>
      <c r="Q12" s="334">
        <v>11</v>
      </c>
      <c r="R12" s="334">
        <v>12</v>
      </c>
      <c r="S12" s="334">
        <v>13</v>
      </c>
      <c r="T12" s="334">
        <v>14</v>
      </c>
      <c r="U12" s="336">
        <v>15</v>
      </c>
      <c r="V12" s="334">
        <v>16</v>
      </c>
      <c r="W12" s="334">
        <v>17</v>
      </c>
      <c r="X12" s="334">
        <v>18</v>
      </c>
      <c r="Y12" s="334">
        <v>19</v>
      </c>
      <c r="Z12" s="334">
        <v>20</v>
      </c>
      <c r="AA12" s="334">
        <v>21</v>
      </c>
      <c r="AB12" s="336">
        <v>22</v>
      </c>
      <c r="AC12" s="334">
        <v>23</v>
      </c>
      <c r="AD12" s="334">
        <v>24</v>
      </c>
      <c r="AE12" s="334">
        <v>25</v>
      </c>
      <c r="AF12" s="334">
        <v>26</v>
      </c>
      <c r="AG12" s="334">
        <v>27</v>
      </c>
      <c r="AH12" s="335">
        <v>28</v>
      </c>
      <c r="AI12" s="334">
        <v>29</v>
      </c>
      <c r="AJ12" s="334">
        <v>30</v>
      </c>
      <c r="AK12" s="334">
        <v>31</v>
      </c>
      <c r="AL12" s="333" t="s">
        <v>712</v>
      </c>
    </row>
    <row r="13" spans="1:42" ht="18" customHeight="1" thickBot="1" x14ac:dyDescent="0.45">
      <c r="A13" s="332"/>
      <c r="B13" s="331"/>
      <c r="C13" s="330"/>
      <c r="D13" s="330"/>
      <c r="E13" s="330"/>
      <c r="F13" s="329"/>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7" t="s">
        <v>711</v>
      </c>
    </row>
    <row r="14" spans="1:42" s="294" customFormat="1" ht="39" customHeight="1" x14ac:dyDescent="0.4">
      <c r="A14" s="295"/>
      <c r="B14" s="781" t="s">
        <v>710</v>
      </c>
      <c r="C14" s="782"/>
      <c r="D14" s="782"/>
      <c r="E14" s="782"/>
      <c r="F14" s="326" t="s">
        <v>709</v>
      </c>
      <c r="G14" s="323"/>
      <c r="H14" s="323"/>
      <c r="I14" s="323"/>
      <c r="J14" s="323"/>
      <c r="K14" s="323"/>
      <c r="L14" s="323"/>
      <c r="M14" s="323"/>
      <c r="N14" s="325"/>
      <c r="O14" s="323"/>
      <c r="P14" s="323"/>
      <c r="Q14" s="323"/>
      <c r="R14" s="323"/>
      <c r="S14" s="323"/>
      <c r="T14" s="323"/>
      <c r="U14" s="325"/>
      <c r="V14" s="323"/>
      <c r="W14" s="323"/>
      <c r="X14" s="323"/>
      <c r="Y14" s="323"/>
      <c r="Z14" s="323"/>
      <c r="AA14" s="323"/>
      <c r="AB14" s="325"/>
      <c r="AC14" s="323"/>
      <c r="AD14" s="323"/>
      <c r="AE14" s="323"/>
      <c r="AF14" s="323"/>
      <c r="AG14" s="323"/>
      <c r="AH14" s="324"/>
      <c r="AI14" s="323"/>
      <c r="AJ14" s="323"/>
      <c r="AK14" s="323"/>
      <c r="AL14" s="322"/>
    </row>
    <row r="15" spans="1:42" s="294" customFormat="1" ht="42.75" customHeight="1" thickBot="1" x14ac:dyDescent="0.45">
      <c r="A15" s="295"/>
      <c r="B15" s="775" t="s">
        <v>708</v>
      </c>
      <c r="C15" s="776"/>
      <c r="D15" s="776"/>
      <c r="E15" s="776"/>
      <c r="F15" s="321" t="s">
        <v>707</v>
      </c>
      <c r="G15" s="318"/>
      <c r="H15" s="318"/>
      <c r="I15" s="318"/>
      <c r="J15" s="318"/>
      <c r="K15" s="318"/>
      <c r="L15" s="318"/>
      <c r="M15" s="318"/>
      <c r="N15" s="320"/>
      <c r="O15" s="318"/>
      <c r="P15" s="318"/>
      <c r="Q15" s="318"/>
      <c r="R15" s="318"/>
      <c r="S15" s="318"/>
      <c r="T15" s="318"/>
      <c r="U15" s="320"/>
      <c r="V15" s="318"/>
      <c r="W15" s="318"/>
      <c r="X15" s="318"/>
      <c r="Y15" s="318"/>
      <c r="Z15" s="318"/>
      <c r="AA15" s="318"/>
      <c r="AB15" s="320"/>
      <c r="AC15" s="318"/>
      <c r="AD15" s="318"/>
      <c r="AE15" s="318"/>
      <c r="AF15" s="318"/>
      <c r="AG15" s="318"/>
      <c r="AH15" s="319"/>
      <c r="AI15" s="318"/>
      <c r="AJ15" s="318"/>
      <c r="AK15" s="318"/>
      <c r="AL15" s="317"/>
    </row>
    <row r="16" spans="1:42" s="294" customFormat="1" ht="39.75" customHeight="1" thickTop="1" thickBot="1" x14ac:dyDescent="0.45">
      <c r="A16" s="295"/>
      <c r="B16" s="766" t="s">
        <v>706</v>
      </c>
      <c r="C16" s="767"/>
      <c r="D16" s="767"/>
      <c r="E16" s="767"/>
      <c r="F16" s="316" t="s">
        <v>705</v>
      </c>
      <c r="G16" s="313"/>
      <c r="H16" s="313"/>
      <c r="I16" s="313"/>
      <c r="J16" s="313"/>
      <c r="K16" s="313"/>
      <c r="L16" s="313"/>
      <c r="M16" s="313"/>
      <c r="N16" s="315"/>
      <c r="O16" s="313"/>
      <c r="P16" s="313"/>
      <c r="Q16" s="313"/>
      <c r="R16" s="313"/>
      <c r="S16" s="313"/>
      <c r="T16" s="313"/>
      <c r="U16" s="315"/>
      <c r="V16" s="313"/>
      <c r="W16" s="313"/>
      <c r="X16" s="313"/>
      <c r="Y16" s="313"/>
      <c r="Z16" s="313"/>
      <c r="AA16" s="313"/>
      <c r="AB16" s="315"/>
      <c r="AC16" s="313"/>
      <c r="AD16" s="313"/>
      <c r="AE16" s="313"/>
      <c r="AF16" s="313"/>
      <c r="AG16" s="313"/>
      <c r="AH16" s="314"/>
      <c r="AI16" s="313"/>
      <c r="AJ16" s="313"/>
      <c r="AK16" s="313"/>
      <c r="AL16" s="312" t="s">
        <v>704</v>
      </c>
    </row>
    <row r="17" spans="1:42" s="294" customFormat="1" ht="21.95" customHeight="1" x14ac:dyDescent="0.4">
      <c r="A17" s="295"/>
      <c r="B17" s="311"/>
      <c r="C17" s="311"/>
      <c r="D17" s="311"/>
      <c r="E17" s="311"/>
      <c r="F17" s="311"/>
      <c r="G17" s="298"/>
      <c r="H17" s="300"/>
      <c r="I17" s="299"/>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5"/>
    </row>
    <row r="18" spans="1:42" s="294" customFormat="1" ht="21.95" customHeight="1" x14ac:dyDescent="0.4">
      <c r="A18" s="295"/>
      <c r="F18" s="295"/>
      <c r="G18" s="310" t="s">
        <v>703</v>
      </c>
      <c r="H18" s="768"/>
      <c r="I18" s="769"/>
      <c r="J18" s="309" t="s">
        <v>702</v>
      </c>
      <c r="K18" s="298" t="s">
        <v>701</v>
      </c>
      <c r="M18" s="298"/>
      <c r="N18" s="298"/>
      <c r="R18" s="298"/>
      <c r="S18" s="298"/>
      <c r="T18" s="770" t="s">
        <v>700</v>
      </c>
      <c r="U18" s="770"/>
      <c r="V18" s="770"/>
      <c r="W18" s="770"/>
      <c r="X18" s="770"/>
      <c r="Y18" s="770"/>
      <c r="Z18" s="770"/>
      <c r="AA18" s="770"/>
      <c r="AB18" s="770"/>
      <c r="AC18" s="770"/>
      <c r="AD18" s="770"/>
      <c r="AE18" s="770"/>
      <c r="AF18" s="771"/>
      <c r="AG18" s="772"/>
      <c r="AH18" s="298" t="s">
        <v>699</v>
      </c>
      <c r="AI18" s="298" t="s">
        <v>698</v>
      </c>
      <c r="AJ18" s="773"/>
      <c r="AK18" s="774"/>
      <c r="AL18" s="298" t="s">
        <v>697</v>
      </c>
      <c r="AM18" s="298"/>
      <c r="AN18" s="298"/>
      <c r="AO18" s="295"/>
    </row>
    <row r="19" spans="1:42" s="294" customFormat="1" ht="17.25" customHeight="1" x14ac:dyDescent="0.4">
      <c r="A19" s="295"/>
      <c r="B19" s="310"/>
      <c r="C19" s="310"/>
      <c r="D19" s="310"/>
      <c r="E19" s="310"/>
      <c r="F19" s="301"/>
      <c r="G19" s="292"/>
      <c r="H19" s="292"/>
      <c r="I19" s="309"/>
      <c r="J19" s="298"/>
      <c r="K19" s="298"/>
      <c r="L19" s="298"/>
      <c r="M19" s="298"/>
      <c r="N19" s="298"/>
      <c r="O19" s="298"/>
      <c r="P19" s="298"/>
      <c r="Q19" s="298"/>
      <c r="R19" s="298"/>
      <c r="S19" s="298"/>
      <c r="AF19" s="308"/>
      <c r="AG19" s="298"/>
      <c r="AH19" s="298"/>
      <c r="AI19" s="298"/>
      <c r="AJ19" s="295"/>
      <c r="AK19" s="295"/>
      <c r="AL19" s="298"/>
      <c r="AM19" s="298"/>
      <c r="AN19" s="298"/>
      <c r="AO19" s="295"/>
    </row>
    <row r="20" spans="1:42" s="294" customFormat="1" ht="18" customHeight="1" x14ac:dyDescent="0.4">
      <c r="A20" s="295"/>
      <c r="B20" s="307" t="s">
        <v>696</v>
      </c>
      <c r="C20" s="307"/>
      <c r="D20" s="307"/>
      <c r="E20" s="307"/>
      <c r="F20" s="296"/>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row>
    <row r="21" spans="1:42" s="294" customFormat="1" ht="18" customHeight="1" x14ac:dyDescent="0.4">
      <c r="A21" s="295"/>
      <c r="B21" s="307" t="s">
        <v>695</v>
      </c>
      <c r="C21" s="307"/>
      <c r="D21" s="307"/>
      <c r="E21" s="307"/>
      <c r="F21" s="296"/>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row>
    <row r="22" spans="1:42" s="294" customFormat="1" ht="28.5" customHeight="1" x14ac:dyDescent="0.4">
      <c r="A22" s="295"/>
      <c r="B22" s="306" t="s">
        <v>694</v>
      </c>
      <c r="C22" s="306"/>
      <c r="D22" s="306"/>
      <c r="E22" s="306"/>
      <c r="F22" s="305"/>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295"/>
      <c r="AN22" s="295"/>
      <c r="AO22" s="295"/>
      <c r="AP22" s="295"/>
    </row>
    <row r="23" spans="1:42" s="294" customFormat="1" ht="8.25" customHeight="1" x14ac:dyDescent="0.4">
      <c r="A23" s="295"/>
      <c r="B23" s="304"/>
      <c r="C23" s="304"/>
      <c r="D23" s="304"/>
      <c r="E23" s="304"/>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295"/>
      <c r="AN23" s="295"/>
      <c r="AO23" s="295"/>
      <c r="AP23" s="295"/>
    </row>
    <row r="24" spans="1:42" s="294" customFormat="1" ht="21.95" customHeight="1" x14ac:dyDescent="0.4">
      <c r="A24" s="295"/>
      <c r="B24" s="302" t="s">
        <v>693</v>
      </c>
      <c r="C24" s="302"/>
      <c r="D24" s="302"/>
      <c r="E24" s="302"/>
      <c r="F24" s="301"/>
      <c r="G24" s="298"/>
      <c r="H24" s="300"/>
      <c r="I24" s="299"/>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5"/>
    </row>
    <row r="25" spans="1:42" s="294" customFormat="1" ht="21.95" customHeight="1" x14ac:dyDescent="0.4">
      <c r="A25" s="295"/>
      <c r="B25" s="302" t="s">
        <v>692</v>
      </c>
      <c r="C25" s="302"/>
      <c r="D25" s="302"/>
      <c r="E25" s="302"/>
      <c r="F25" s="301"/>
      <c r="G25" s="298"/>
      <c r="H25" s="300"/>
      <c r="I25" s="299"/>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5"/>
    </row>
    <row r="26" spans="1:42" s="294" customFormat="1" ht="21.95" customHeight="1" x14ac:dyDescent="0.4">
      <c r="A26" s="295"/>
      <c r="B26" s="302" t="s">
        <v>691</v>
      </c>
      <c r="C26" s="302"/>
      <c r="D26" s="302"/>
      <c r="E26" s="302"/>
      <c r="F26" s="301"/>
      <c r="G26" s="298"/>
      <c r="H26" s="300"/>
      <c r="I26" s="299"/>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5"/>
    </row>
    <row r="27" spans="1:42" s="294" customFormat="1" x14ac:dyDescent="0.4">
      <c r="B27" s="297"/>
      <c r="C27" s="297"/>
      <c r="D27" s="297"/>
      <c r="E27" s="297"/>
      <c r="F27" s="297"/>
    </row>
    <row r="28" spans="1:42" s="294" customFormat="1" x14ac:dyDescent="0.4">
      <c r="F28" s="297"/>
    </row>
    <row r="29" spans="1:42" s="294" customFormat="1" x14ac:dyDescent="0.4">
      <c r="B29" s="296"/>
      <c r="C29" s="296"/>
      <c r="D29" s="296"/>
      <c r="E29" s="296"/>
      <c r="F29" s="296"/>
      <c r="S29" s="295"/>
    </row>
    <row r="30" spans="1:42" s="294" customFormat="1" x14ac:dyDescent="0.4"/>
    <row r="31" spans="1:42" s="294" customFormat="1" x14ac:dyDescent="0.4"/>
  </sheetData>
  <mergeCells count="11">
    <mergeCell ref="B15:E15"/>
    <mergeCell ref="O3:U3"/>
    <mergeCell ref="AB3:AI3"/>
    <mergeCell ref="AB4:AJ4"/>
    <mergeCell ref="H8:M8"/>
    <mergeCell ref="B14:E14"/>
    <mergeCell ref="B16:E16"/>
    <mergeCell ref="H18:I18"/>
    <mergeCell ref="T18:AE18"/>
    <mergeCell ref="AF18:AG18"/>
    <mergeCell ref="AJ18:AK18"/>
  </mergeCells>
  <phoneticPr fontId="2"/>
  <printOptions horizontalCentered="1"/>
  <pageMargins left="0.23622047244094491" right="0.23622047244094491" top="0.70866141732283472" bottom="0.59055118110236227" header="0.31496062992125984" footer="0.23622047244094491"/>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55"/>
  <sheetViews>
    <sheetView showGridLines="0" view="pageBreakPreview" zoomScaleNormal="100" zoomScaleSheetLayoutView="100" workbookViewId="0">
      <selection activeCell="AL1" sqref="AL1"/>
    </sheetView>
  </sheetViews>
  <sheetFormatPr defaultRowHeight="12.75" x14ac:dyDescent="0.15"/>
  <cols>
    <col min="1" max="1" width="1.875" style="360" customWidth="1"/>
    <col min="2" max="5" width="4.5" style="360" customWidth="1"/>
    <col min="6" max="6" width="3.375" style="360" customWidth="1"/>
    <col min="7" max="34" width="4.625" style="360" customWidth="1"/>
    <col min="35" max="35" width="5.375" style="360" customWidth="1"/>
    <col min="36" max="36" width="4.625" style="360" customWidth="1"/>
    <col min="37" max="37" width="6" style="360" customWidth="1"/>
    <col min="38" max="38" width="8.5" style="360" customWidth="1"/>
    <col min="39" max="39" width="3.25" style="360" customWidth="1"/>
    <col min="40" max="40" width="5.875" style="360" customWidth="1"/>
    <col min="41" max="41" width="6.25" style="360" customWidth="1"/>
    <col min="42" max="42" width="7.875" style="360" customWidth="1"/>
    <col min="43" max="43" width="2.125" style="360" customWidth="1"/>
    <col min="44" max="256" width="9" style="360"/>
    <col min="257" max="257" width="1.875" style="360" customWidth="1"/>
    <col min="258" max="261" width="4.5" style="360" customWidth="1"/>
    <col min="262" max="262" width="3.375" style="360" customWidth="1"/>
    <col min="263" max="290" width="4.625" style="360" customWidth="1"/>
    <col min="291" max="291" width="5.375" style="360" customWidth="1"/>
    <col min="292" max="292" width="4.625" style="360" customWidth="1"/>
    <col min="293" max="293" width="6" style="360" customWidth="1"/>
    <col min="294" max="294" width="8.5" style="360" customWidth="1"/>
    <col min="295" max="295" width="3.25" style="360" customWidth="1"/>
    <col min="296" max="296" width="5.875" style="360" customWidth="1"/>
    <col min="297" max="297" width="6.25" style="360" customWidth="1"/>
    <col min="298" max="298" width="7.875" style="360" customWidth="1"/>
    <col min="299" max="299" width="2.125" style="360" customWidth="1"/>
    <col min="300" max="512" width="9" style="360"/>
    <col min="513" max="513" width="1.875" style="360" customWidth="1"/>
    <col min="514" max="517" width="4.5" style="360" customWidth="1"/>
    <col min="518" max="518" width="3.375" style="360" customWidth="1"/>
    <col min="519" max="546" width="4.625" style="360" customWidth="1"/>
    <col min="547" max="547" width="5.375" style="360" customWidth="1"/>
    <col min="548" max="548" width="4.625" style="360" customWidth="1"/>
    <col min="549" max="549" width="6" style="360" customWidth="1"/>
    <col min="550" max="550" width="8.5" style="360" customWidth="1"/>
    <col min="551" max="551" width="3.25" style="360" customWidth="1"/>
    <col min="552" max="552" width="5.875" style="360" customWidth="1"/>
    <col min="553" max="553" width="6.25" style="360" customWidth="1"/>
    <col min="554" max="554" width="7.875" style="360" customWidth="1"/>
    <col min="555" max="555" width="2.125" style="360" customWidth="1"/>
    <col min="556" max="768" width="9" style="360"/>
    <col min="769" max="769" width="1.875" style="360" customWidth="1"/>
    <col min="770" max="773" width="4.5" style="360" customWidth="1"/>
    <col min="774" max="774" width="3.375" style="360" customWidth="1"/>
    <col min="775" max="802" width="4.625" style="360" customWidth="1"/>
    <col min="803" max="803" width="5.375" style="360" customWidth="1"/>
    <col min="804" max="804" width="4.625" style="360" customWidth="1"/>
    <col min="805" max="805" width="6" style="360" customWidth="1"/>
    <col min="806" max="806" width="8.5" style="360" customWidth="1"/>
    <col min="807" max="807" width="3.25" style="360" customWidth="1"/>
    <col min="808" max="808" width="5.875" style="360" customWidth="1"/>
    <col min="809" max="809" width="6.25" style="360" customWidth="1"/>
    <col min="810" max="810" width="7.875" style="360" customWidth="1"/>
    <col min="811" max="811" width="2.125" style="360" customWidth="1"/>
    <col min="812" max="1024" width="9" style="360"/>
    <col min="1025" max="1025" width="1.875" style="360" customWidth="1"/>
    <col min="1026" max="1029" width="4.5" style="360" customWidth="1"/>
    <col min="1030" max="1030" width="3.375" style="360" customWidth="1"/>
    <col min="1031" max="1058" width="4.625" style="360" customWidth="1"/>
    <col min="1059" max="1059" width="5.375" style="360" customWidth="1"/>
    <col min="1060" max="1060" width="4.625" style="360" customWidth="1"/>
    <col min="1061" max="1061" width="6" style="360" customWidth="1"/>
    <col min="1062" max="1062" width="8.5" style="360" customWidth="1"/>
    <col min="1063" max="1063" width="3.25" style="360" customWidth="1"/>
    <col min="1064" max="1064" width="5.875" style="360" customWidth="1"/>
    <col min="1065" max="1065" width="6.25" style="360" customWidth="1"/>
    <col min="1066" max="1066" width="7.875" style="360" customWidth="1"/>
    <col min="1067" max="1067" width="2.125" style="360" customWidth="1"/>
    <col min="1068" max="1280" width="9" style="360"/>
    <col min="1281" max="1281" width="1.875" style="360" customWidth="1"/>
    <col min="1282" max="1285" width="4.5" style="360" customWidth="1"/>
    <col min="1286" max="1286" width="3.375" style="360" customWidth="1"/>
    <col min="1287" max="1314" width="4.625" style="360" customWidth="1"/>
    <col min="1315" max="1315" width="5.375" style="360" customWidth="1"/>
    <col min="1316" max="1316" width="4.625" style="360" customWidth="1"/>
    <col min="1317" max="1317" width="6" style="360" customWidth="1"/>
    <col min="1318" max="1318" width="8.5" style="360" customWidth="1"/>
    <col min="1319" max="1319" width="3.25" style="360" customWidth="1"/>
    <col min="1320" max="1320" width="5.875" style="360" customWidth="1"/>
    <col min="1321" max="1321" width="6.25" style="360" customWidth="1"/>
    <col min="1322" max="1322" width="7.875" style="360" customWidth="1"/>
    <col min="1323" max="1323" width="2.125" style="360" customWidth="1"/>
    <col min="1324" max="1536" width="9" style="360"/>
    <col min="1537" max="1537" width="1.875" style="360" customWidth="1"/>
    <col min="1538" max="1541" width="4.5" style="360" customWidth="1"/>
    <col min="1542" max="1542" width="3.375" style="360" customWidth="1"/>
    <col min="1543" max="1570" width="4.625" style="360" customWidth="1"/>
    <col min="1571" max="1571" width="5.375" style="360" customWidth="1"/>
    <col min="1572" max="1572" width="4.625" style="360" customWidth="1"/>
    <col min="1573" max="1573" width="6" style="360" customWidth="1"/>
    <col min="1574" max="1574" width="8.5" style="360" customWidth="1"/>
    <col min="1575" max="1575" width="3.25" style="360" customWidth="1"/>
    <col min="1576" max="1576" width="5.875" style="360" customWidth="1"/>
    <col min="1577" max="1577" width="6.25" style="360" customWidth="1"/>
    <col min="1578" max="1578" width="7.875" style="360" customWidth="1"/>
    <col min="1579" max="1579" width="2.125" style="360" customWidth="1"/>
    <col min="1580" max="1792" width="9" style="360"/>
    <col min="1793" max="1793" width="1.875" style="360" customWidth="1"/>
    <col min="1794" max="1797" width="4.5" style="360" customWidth="1"/>
    <col min="1798" max="1798" width="3.375" style="360" customWidth="1"/>
    <col min="1799" max="1826" width="4.625" style="360" customWidth="1"/>
    <col min="1827" max="1827" width="5.375" style="360" customWidth="1"/>
    <col min="1828" max="1828" width="4.625" style="360" customWidth="1"/>
    <col min="1829" max="1829" width="6" style="360" customWidth="1"/>
    <col min="1830" max="1830" width="8.5" style="360" customWidth="1"/>
    <col min="1831" max="1831" width="3.25" style="360" customWidth="1"/>
    <col min="1832" max="1832" width="5.875" style="360" customWidth="1"/>
    <col min="1833" max="1833" width="6.25" style="360" customWidth="1"/>
    <col min="1834" max="1834" width="7.875" style="360" customWidth="1"/>
    <col min="1835" max="1835" width="2.125" style="360" customWidth="1"/>
    <col min="1836" max="2048" width="9" style="360"/>
    <col min="2049" max="2049" width="1.875" style="360" customWidth="1"/>
    <col min="2050" max="2053" width="4.5" style="360" customWidth="1"/>
    <col min="2054" max="2054" width="3.375" style="360" customWidth="1"/>
    <col min="2055" max="2082" width="4.625" style="360" customWidth="1"/>
    <col min="2083" max="2083" width="5.375" style="360" customWidth="1"/>
    <col min="2084" max="2084" width="4.625" style="360" customWidth="1"/>
    <col min="2085" max="2085" width="6" style="360" customWidth="1"/>
    <col min="2086" max="2086" width="8.5" style="360" customWidth="1"/>
    <col min="2087" max="2087" width="3.25" style="360" customWidth="1"/>
    <col min="2088" max="2088" width="5.875" style="360" customWidth="1"/>
    <col min="2089" max="2089" width="6.25" style="360" customWidth="1"/>
    <col min="2090" max="2090" width="7.875" style="360" customWidth="1"/>
    <col min="2091" max="2091" width="2.125" style="360" customWidth="1"/>
    <col min="2092" max="2304" width="9" style="360"/>
    <col min="2305" max="2305" width="1.875" style="360" customWidth="1"/>
    <col min="2306" max="2309" width="4.5" style="360" customWidth="1"/>
    <col min="2310" max="2310" width="3.375" style="360" customWidth="1"/>
    <col min="2311" max="2338" width="4.625" style="360" customWidth="1"/>
    <col min="2339" max="2339" width="5.375" style="360" customWidth="1"/>
    <col min="2340" max="2340" width="4.625" style="360" customWidth="1"/>
    <col min="2341" max="2341" width="6" style="360" customWidth="1"/>
    <col min="2342" max="2342" width="8.5" style="360" customWidth="1"/>
    <col min="2343" max="2343" width="3.25" style="360" customWidth="1"/>
    <col min="2344" max="2344" width="5.875" style="360" customWidth="1"/>
    <col min="2345" max="2345" width="6.25" style="360" customWidth="1"/>
    <col min="2346" max="2346" width="7.875" style="360" customWidth="1"/>
    <col min="2347" max="2347" width="2.125" style="360" customWidth="1"/>
    <col min="2348" max="2560" width="9" style="360"/>
    <col min="2561" max="2561" width="1.875" style="360" customWidth="1"/>
    <col min="2562" max="2565" width="4.5" style="360" customWidth="1"/>
    <col min="2566" max="2566" width="3.375" style="360" customWidth="1"/>
    <col min="2567" max="2594" width="4.625" style="360" customWidth="1"/>
    <col min="2595" max="2595" width="5.375" style="360" customWidth="1"/>
    <col min="2596" max="2596" width="4.625" style="360" customWidth="1"/>
    <col min="2597" max="2597" width="6" style="360" customWidth="1"/>
    <col min="2598" max="2598" width="8.5" style="360" customWidth="1"/>
    <col min="2599" max="2599" width="3.25" style="360" customWidth="1"/>
    <col min="2600" max="2600" width="5.875" style="360" customWidth="1"/>
    <col min="2601" max="2601" width="6.25" style="360" customWidth="1"/>
    <col min="2602" max="2602" width="7.875" style="360" customWidth="1"/>
    <col min="2603" max="2603" width="2.125" style="360" customWidth="1"/>
    <col min="2604" max="2816" width="9" style="360"/>
    <col min="2817" max="2817" width="1.875" style="360" customWidth="1"/>
    <col min="2818" max="2821" width="4.5" style="360" customWidth="1"/>
    <col min="2822" max="2822" width="3.375" style="360" customWidth="1"/>
    <col min="2823" max="2850" width="4.625" style="360" customWidth="1"/>
    <col min="2851" max="2851" width="5.375" style="360" customWidth="1"/>
    <col min="2852" max="2852" width="4.625" style="360" customWidth="1"/>
    <col min="2853" max="2853" width="6" style="360" customWidth="1"/>
    <col min="2854" max="2854" width="8.5" style="360" customWidth="1"/>
    <col min="2855" max="2855" width="3.25" style="360" customWidth="1"/>
    <col min="2856" max="2856" width="5.875" style="360" customWidth="1"/>
    <col min="2857" max="2857" width="6.25" style="360" customWidth="1"/>
    <col min="2858" max="2858" width="7.875" style="360" customWidth="1"/>
    <col min="2859" max="2859" width="2.125" style="360" customWidth="1"/>
    <col min="2860" max="3072" width="9" style="360"/>
    <col min="3073" max="3073" width="1.875" style="360" customWidth="1"/>
    <col min="3074" max="3077" width="4.5" style="360" customWidth="1"/>
    <col min="3078" max="3078" width="3.375" style="360" customWidth="1"/>
    <col min="3079" max="3106" width="4.625" style="360" customWidth="1"/>
    <col min="3107" max="3107" width="5.375" style="360" customWidth="1"/>
    <col min="3108" max="3108" width="4.625" style="360" customWidth="1"/>
    <col min="3109" max="3109" width="6" style="360" customWidth="1"/>
    <col min="3110" max="3110" width="8.5" style="360" customWidth="1"/>
    <col min="3111" max="3111" width="3.25" style="360" customWidth="1"/>
    <col min="3112" max="3112" width="5.875" style="360" customWidth="1"/>
    <col min="3113" max="3113" width="6.25" style="360" customWidth="1"/>
    <col min="3114" max="3114" width="7.875" style="360" customWidth="1"/>
    <col min="3115" max="3115" width="2.125" style="360" customWidth="1"/>
    <col min="3116" max="3328" width="9" style="360"/>
    <col min="3329" max="3329" width="1.875" style="360" customWidth="1"/>
    <col min="3330" max="3333" width="4.5" style="360" customWidth="1"/>
    <col min="3334" max="3334" width="3.375" style="360" customWidth="1"/>
    <col min="3335" max="3362" width="4.625" style="360" customWidth="1"/>
    <col min="3363" max="3363" width="5.375" style="360" customWidth="1"/>
    <col min="3364" max="3364" width="4.625" style="360" customWidth="1"/>
    <col min="3365" max="3365" width="6" style="360" customWidth="1"/>
    <col min="3366" max="3366" width="8.5" style="360" customWidth="1"/>
    <col min="3367" max="3367" width="3.25" style="360" customWidth="1"/>
    <col min="3368" max="3368" width="5.875" style="360" customWidth="1"/>
    <col min="3369" max="3369" width="6.25" style="360" customWidth="1"/>
    <col min="3370" max="3370" width="7.875" style="360" customWidth="1"/>
    <col min="3371" max="3371" width="2.125" style="360" customWidth="1"/>
    <col min="3372" max="3584" width="9" style="360"/>
    <col min="3585" max="3585" width="1.875" style="360" customWidth="1"/>
    <col min="3586" max="3589" width="4.5" style="360" customWidth="1"/>
    <col min="3590" max="3590" width="3.375" style="360" customWidth="1"/>
    <col min="3591" max="3618" width="4.625" style="360" customWidth="1"/>
    <col min="3619" max="3619" width="5.375" style="360" customWidth="1"/>
    <col min="3620" max="3620" width="4.625" style="360" customWidth="1"/>
    <col min="3621" max="3621" width="6" style="360" customWidth="1"/>
    <col min="3622" max="3622" width="8.5" style="360" customWidth="1"/>
    <col min="3623" max="3623" width="3.25" style="360" customWidth="1"/>
    <col min="3624" max="3624" width="5.875" style="360" customWidth="1"/>
    <col min="3625" max="3625" width="6.25" style="360" customWidth="1"/>
    <col min="3626" max="3626" width="7.875" style="360" customWidth="1"/>
    <col min="3627" max="3627" width="2.125" style="360" customWidth="1"/>
    <col min="3628" max="3840" width="9" style="360"/>
    <col min="3841" max="3841" width="1.875" style="360" customWidth="1"/>
    <col min="3842" max="3845" width="4.5" style="360" customWidth="1"/>
    <col min="3846" max="3846" width="3.375" style="360" customWidth="1"/>
    <col min="3847" max="3874" width="4.625" style="360" customWidth="1"/>
    <col min="3875" max="3875" width="5.375" style="360" customWidth="1"/>
    <col min="3876" max="3876" width="4.625" style="360" customWidth="1"/>
    <col min="3877" max="3877" width="6" style="360" customWidth="1"/>
    <col min="3878" max="3878" width="8.5" style="360" customWidth="1"/>
    <col min="3879" max="3879" width="3.25" style="360" customWidth="1"/>
    <col min="3880" max="3880" width="5.875" style="360" customWidth="1"/>
    <col min="3881" max="3881" width="6.25" style="360" customWidth="1"/>
    <col min="3882" max="3882" width="7.875" style="360" customWidth="1"/>
    <col min="3883" max="3883" width="2.125" style="360" customWidth="1"/>
    <col min="3884" max="4096" width="9" style="360"/>
    <col min="4097" max="4097" width="1.875" style="360" customWidth="1"/>
    <col min="4098" max="4101" width="4.5" style="360" customWidth="1"/>
    <col min="4102" max="4102" width="3.375" style="360" customWidth="1"/>
    <col min="4103" max="4130" width="4.625" style="360" customWidth="1"/>
    <col min="4131" max="4131" width="5.375" style="360" customWidth="1"/>
    <col min="4132" max="4132" width="4.625" style="360" customWidth="1"/>
    <col min="4133" max="4133" width="6" style="360" customWidth="1"/>
    <col min="4134" max="4134" width="8.5" style="360" customWidth="1"/>
    <col min="4135" max="4135" width="3.25" style="360" customWidth="1"/>
    <col min="4136" max="4136" width="5.875" style="360" customWidth="1"/>
    <col min="4137" max="4137" width="6.25" style="360" customWidth="1"/>
    <col min="4138" max="4138" width="7.875" style="360" customWidth="1"/>
    <col min="4139" max="4139" width="2.125" style="360" customWidth="1"/>
    <col min="4140" max="4352" width="9" style="360"/>
    <col min="4353" max="4353" width="1.875" style="360" customWidth="1"/>
    <col min="4354" max="4357" width="4.5" style="360" customWidth="1"/>
    <col min="4358" max="4358" width="3.375" style="360" customWidth="1"/>
    <col min="4359" max="4386" width="4.625" style="360" customWidth="1"/>
    <col min="4387" max="4387" width="5.375" style="360" customWidth="1"/>
    <col min="4388" max="4388" width="4.625" style="360" customWidth="1"/>
    <col min="4389" max="4389" width="6" style="360" customWidth="1"/>
    <col min="4390" max="4390" width="8.5" style="360" customWidth="1"/>
    <col min="4391" max="4391" width="3.25" style="360" customWidth="1"/>
    <col min="4392" max="4392" width="5.875" style="360" customWidth="1"/>
    <col min="4393" max="4393" width="6.25" style="360" customWidth="1"/>
    <col min="4394" max="4394" width="7.875" style="360" customWidth="1"/>
    <col min="4395" max="4395" width="2.125" style="360" customWidth="1"/>
    <col min="4396" max="4608" width="9" style="360"/>
    <col min="4609" max="4609" width="1.875" style="360" customWidth="1"/>
    <col min="4610" max="4613" width="4.5" style="360" customWidth="1"/>
    <col min="4614" max="4614" width="3.375" style="360" customWidth="1"/>
    <col min="4615" max="4642" width="4.625" style="360" customWidth="1"/>
    <col min="4643" max="4643" width="5.375" style="360" customWidth="1"/>
    <col min="4644" max="4644" width="4.625" style="360" customWidth="1"/>
    <col min="4645" max="4645" width="6" style="360" customWidth="1"/>
    <col min="4646" max="4646" width="8.5" style="360" customWidth="1"/>
    <col min="4647" max="4647" width="3.25" style="360" customWidth="1"/>
    <col min="4648" max="4648" width="5.875" style="360" customWidth="1"/>
    <col min="4649" max="4649" width="6.25" style="360" customWidth="1"/>
    <col min="4650" max="4650" width="7.875" style="360" customWidth="1"/>
    <col min="4651" max="4651" width="2.125" style="360" customWidth="1"/>
    <col min="4652" max="4864" width="9" style="360"/>
    <col min="4865" max="4865" width="1.875" style="360" customWidth="1"/>
    <col min="4866" max="4869" width="4.5" style="360" customWidth="1"/>
    <col min="4870" max="4870" width="3.375" style="360" customWidth="1"/>
    <col min="4871" max="4898" width="4.625" style="360" customWidth="1"/>
    <col min="4899" max="4899" width="5.375" style="360" customWidth="1"/>
    <col min="4900" max="4900" width="4.625" style="360" customWidth="1"/>
    <col min="4901" max="4901" width="6" style="360" customWidth="1"/>
    <col min="4902" max="4902" width="8.5" style="360" customWidth="1"/>
    <col min="4903" max="4903" width="3.25" style="360" customWidth="1"/>
    <col min="4904" max="4904" width="5.875" style="360" customWidth="1"/>
    <col min="4905" max="4905" width="6.25" style="360" customWidth="1"/>
    <col min="4906" max="4906" width="7.875" style="360" customWidth="1"/>
    <col min="4907" max="4907" width="2.125" style="360" customWidth="1"/>
    <col min="4908" max="5120" width="9" style="360"/>
    <col min="5121" max="5121" width="1.875" style="360" customWidth="1"/>
    <col min="5122" max="5125" width="4.5" style="360" customWidth="1"/>
    <col min="5126" max="5126" width="3.375" style="360" customWidth="1"/>
    <col min="5127" max="5154" width="4.625" style="360" customWidth="1"/>
    <col min="5155" max="5155" width="5.375" style="360" customWidth="1"/>
    <col min="5156" max="5156" width="4.625" style="360" customWidth="1"/>
    <col min="5157" max="5157" width="6" style="360" customWidth="1"/>
    <col min="5158" max="5158" width="8.5" style="360" customWidth="1"/>
    <col min="5159" max="5159" width="3.25" style="360" customWidth="1"/>
    <col min="5160" max="5160" width="5.875" style="360" customWidth="1"/>
    <col min="5161" max="5161" width="6.25" style="360" customWidth="1"/>
    <col min="5162" max="5162" width="7.875" style="360" customWidth="1"/>
    <col min="5163" max="5163" width="2.125" style="360" customWidth="1"/>
    <col min="5164" max="5376" width="9" style="360"/>
    <col min="5377" max="5377" width="1.875" style="360" customWidth="1"/>
    <col min="5378" max="5381" width="4.5" style="360" customWidth="1"/>
    <col min="5382" max="5382" width="3.375" style="360" customWidth="1"/>
    <col min="5383" max="5410" width="4.625" style="360" customWidth="1"/>
    <col min="5411" max="5411" width="5.375" style="360" customWidth="1"/>
    <col min="5412" max="5412" width="4.625" style="360" customWidth="1"/>
    <col min="5413" max="5413" width="6" style="360" customWidth="1"/>
    <col min="5414" max="5414" width="8.5" style="360" customWidth="1"/>
    <col min="5415" max="5415" width="3.25" style="360" customWidth="1"/>
    <col min="5416" max="5416" width="5.875" style="360" customWidth="1"/>
    <col min="5417" max="5417" width="6.25" style="360" customWidth="1"/>
    <col min="5418" max="5418" width="7.875" style="360" customWidth="1"/>
    <col min="5419" max="5419" width="2.125" style="360" customWidth="1"/>
    <col min="5420" max="5632" width="9" style="360"/>
    <col min="5633" max="5633" width="1.875" style="360" customWidth="1"/>
    <col min="5634" max="5637" width="4.5" style="360" customWidth="1"/>
    <col min="5638" max="5638" width="3.375" style="360" customWidth="1"/>
    <col min="5639" max="5666" width="4.625" style="360" customWidth="1"/>
    <col min="5667" max="5667" width="5.375" style="360" customWidth="1"/>
    <col min="5668" max="5668" width="4.625" style="360" customWidth="1"/>
    <col min="5669" max="5669" width="6" style="360" customWidth="1"/>
    <col min="5670" max="5670" width="8.5" style="360" customWidth="1"/>
    <col min="5671" max="5671" width="3.25" style="360" customWidth="1"/>
    <col min="5672" max="5672" width="5.875" style="360" customWidth="1"/>
    <col min="5673" max="5673" width="6.25" style="360" customWidth="1"/>
    <col min="5674" max="5674" width="7.875" style="360" customWidth="1"/>
    <col min="5675" max="5675" width="2.125" style="360" customWidth="1"/>
    <col min="5676" max="5888" width="9" style="360"/>
    <col min="5889" max="5889" width="1.875" style="360" customWidth="1"/>
    <col min="5890" max="5893" width="4.5" style="360" customWidth="1"/>
    <col min="5894" max="5894" width="3.375" style="360" customWidth="1"/>
    <col min="5895" max="5922" width="4.625" style="360" customWidth="1"/>
    <col min="5923" max="5923" width="5.375" style="360" customWidth="1"/>
    <col min="5924" max="5924" width="4.625" style="360" customWidth="1"/>
    <col min="5925" max="5925" width="6" style="360" customWidth="1"/>
    <col min="5926" max="5926" width="8.5" style="360" customWidth="1"/>
    <col min="5927" max="5927" width="3.25" style="360" customWidth="1"/>
    <col min="5928" max="5928" width="5.875" style="360" customWidth="1"/>
    <col min="5929" max="5929" width="6.25" style="360" customWidth="1"/>
    <col min="5930" max="5930" width="7.875" style="360" customWidth="1"/>
    <col min="5931" max="5931" width="2.125" style="360" customWidth="1"/>
    <col min="5932" max="6144" width="9" style="360"/>
    <col min="6145" max="6145" width="1.875" style="360" customWidth="1"/>
    <col min="6146" max="6149" width="4.5" style="360" customWidth="1"/>
    <col min="6150" max="6150" width="3.375" style="360" customWidth="1"/>
    <col min="6151" max="6178" width="4.625" style="360" customWidth="1"/>
    <col min="6179" max="6179" width="5.375" style="360" customWidth="1"/>
    <col min="6180" max="6180" width="4.625" style="360" customWidth="1"/>
    <col min="6181" max="6181" width="6" style="360" customWidth="1"/>
    <col min="6182" max="6182" width="8.5" style="360" customWidth="1"/>
    <col min="6183" max="6183" width="3.25" style="360" customWidth="1"/>
    <col min="6184" max="6184" width="5.875" style="360" customWidth="1"/>
    <col min="6185" max="6185" width="6.25" style="360" customWidth="1"/>
    <col min="6186" max="6186" width="7.875" style="360" customWidth="1"/>
    <col min="6187" max="6187" width="2.125" style="360" customWidth="1"/>
    <col min="6188" max="6400" width="9" style="360"/>
    <col min="6401" max="6401" width="1.875" style="360" customWidth="1"/>
    <col min="6402" max="6405" width="4.5" style="360" customWidth="1"/>
    <col min="6406" max="6406" width="3.375" style="360" customWidth="1"/>
    <col min="6407" max="6434" width="4.625" style="360" customWidth="1"/>
    <col min="6435" max="6435" width="5.375" style="360" customWidth="1"/>
    <col min="6436" max="6436" width="4.625" style="360" customWidth="1"/>
    <col min="6437" max="6437" width="6" style="360" customWidth="1"/>
    <col min="6438" max="6438" width="8.5" style="360" customWidth="1"/>
    <col min="6439" max="6439" width="3.25" style="360" customWidth="1"/>
    <col min="6440" max="6440" width="5.875" style="360" customWidth="1"/>
    <col min="6441" max="6441" width="6.25" style="360" customWidth="1"/>
    <col min="6442" max="6442" width="7.875" style="360" customWidth="1"/>
    <col min="6443" max="6443" width="2.125" style="360" customWidth="1"/>
    <col min="6444" max="6656" width="9" style="360"/>
    <col min="6657" max="6657" width="1.875" style="360" customWidth="1"/>
    <col min="6658" max="6661" width="4.5" style="360" customWidth="1"/>
    <col min="6662" max="6662" width="3.375" style="360" customWidth="1"/>
    <col min="6663" max="6690" width="4.625" style="360" customWidth="1"/>
    <col min="6691" max="6691" width="5.375" style="360" customWidth="1"/>
    <col min="6692" max="6692" width="4.625" style="360" customWidth="1"/>
    <col min="6693" max="6693" width="6" style="360" customWidth="1"/>
    <col min="6694" max="6694" width="8.5" style="360" customWidth="1"/>
    <col min="6695" max="6695" width="3.25" style="360" customWidth="1"/>
    <col min="6696" max="6696" width="5.875" style="360" customWidth="1"/>
    <col min="6697" max="6697" width="6.25" style="360" customWidth="1"/>
    <col min="6698" max="6698" width="7.875" style="360" customWidth="1"/>
    <col min="6699" max="6699" width="2.125" style="360" customWidth="1"/>
    <col min="6700" max="6912" width="9" style="360"/>
    <col min="6913" max="6913" width="1.875" style="360" customWidth="1"/>
    <col min="6914" max="6917" width="4.5" style="360" customWidth="1"/>
    <col min="6918" max="6918" width="3.375" style="360" customWidth="1"/>
    <col min="6919" max="6946" width="4.625" style="360" customWidth="1"/>
    <col min="6947" max="6947" width="5.375" style="360" customWidth="1"/>
    <col min="6948" max="6948" width="4.625" style="360" customWidth="1"/>
    <col min="6949" max="6949" width="6" style="360" customWidth="1"/>
    <col min="6950" max="6950" width="8.5" style="360" customWidth="1"/>
    <col min="6951" max="6951" width="3.25" style="360" customWidth="1"/>
    <col min="6952" max="6952" width="5.875" style="360" customWidth="1"/>
    <col min="6953" max="6953" width="6.25" style="360" customWidth="1"/>
    <col min="6954" max="6954" width="7.875" style="360" customWidth="1"/>
    <col min="6955" max="6955" width="2.125" style="360" customWidth="1"/>
    <col min="6956" max="7168" width="9" style="360"/>
    <col min="7169" max="7169" width="1.875" style="360" customWidth="1"/>
    <col min="7170" max="7173" width="4.5" style="360" customWidth="1"/>
    <col min="7174" max="7174" width="3.375" style="360" customWidth="1"/>
    <col min="7175" max="7202" width="4.625" style="360" customWidth="1"/>
    <col min="7203" max="7203" width="5.375" style="360" customWidth="1"/>
    <col min="7204" max="7204" width="4.625" style="360" customWidth="1"/>
    <col min="7205" max="7205" width="6" style="360" customWidth="1"/>
    <col min="7206" max="7206" width="8.5" style="360" customWidth="1"/>
    <col min="7207" max="7207" width="3.25" style="360" customWidth="1"/>
    <col min="7208" max="7208" width="5.875" style="360" customWidth="1"/>
    <col min="7209" max="7209" width="6.25" style="360" customWidth="1"/>
    <col min="7210" max="7210" width="7.875" style="360" customWidth="1"/>
    <col min="7211" max="7211" width="2.125" style="360" customWidth="1"/>
    <col min="7212" max="7424" width="9" style="360"/>
    <col min="7425" max="7425" width="1.875" style="360" customWidth="1"/>
    <col min="7426" max="7429" width="4.5" style="360" customWidth="1"/>
    <col min="7430" max="7430" width="3.375" style="360" customWidth="1"/>
    <col min="7431" max="7458" width="4.625" style="360" customWidth="1"/>
    <col min="7459" max="7459" width="5.375" style="360" customWidth="1"/>
    <col min="7460" max="7460" width="4.625" style="360" customWidth="1"/>
    <col min="7461" max="7461" width="6" style="360" customWidth="1"/>
    <col min="7462" max="7462" width="8.5" style="360" customWidth="1"/>
    <col min="7463" max="7463" width="3.25" style="360" customWidth="1"/>
    <col min="7464" max="7464" width="5.875" style="360" customWidth="1"/>
    <col min="7465" max="7465" width="6.25" style="360" customWidth="1"/>
    <col min="7466" max="7466" width="7.875" style="360" customWidth="1"/>
    <col min="7467" max="7467" width="2.125" style="360" customWidth="1"/>
    <col min="7468" max="7680" width="9" style="360"/>
    <col min="7681" max="7681" width="1.875" style="360" customWidth="1"/>
    <col min="7682" max="7685" width="4.5" style="360" customWidth="1"/>
    <col min="7686" max="7686" width="3.375" style="360" customWidth="1"/>
    <col min="7687" max="7714" width="4.625" style="360" customWidth="1"/>
    <col min="7715" max="7715" width="5.375" style="360" customWidth="1"/>
    <col min="7716" max="7716" width="4.625" style="360" customWidth="1"/>
    <col min="7717" max="7717" width="6" style="360" customWidth="1"/>
    <col min="7718" max="7718" width="8.5" style="360" customWidth="1"/>
    <col min="7719" max="7719" width="3.25" style="360" customWidth="1"/>
    <col min="7720" max="7720" width="5.875" style="360" customWidth="1"/>
    <col min="7721" max="7721" width="6.25" style="360" customWidth="1"/>
    <col min="7722" max="7722" width="7.875" style="360" customWidth="1"/>
    <col min="7723" max="7723" width="2.125" style="360" customWidth="1"/>
    <col min="7724" max="7936" width="9" style="360"/>
    <col min="7937" max="7937" width="1.875" style="360" customWidth="1"/>
    <col min="7938" max="7941" width="4.5" style="360" customWidth="1"/>
    <col min="7942" max="7942" width="3.375" style="360" customWidth="1"/>
    <col min="7943" max="7970" width="4.625" style="360" customWidth="1"/>
    <col min="7971" max="7971" width="5.375" style="360" customWidth="1"/>
    <col min="7972" max="7972" width="4.625" style="360" customWidth="1"/>
    <col min="7973" max="7973" width="6" style="360" customWidth="1"/>
    <col min="7974" max="7974" width="8.5" style="360" customWidth="1"/>
    <col min="7975" max="7975" width="3.25" style="360" customWidth="1"/>
    <col min="7976" max="7976" width="5.875" style="360" customWidth="1"/>
    <col min="7977" max="7977" width="6.25" style="360" customWidth="1"/>
    <col min="7978" max="7978" width="7.875" style="360" customWidth="1"/>
    <col min="7979" max="7979" width="2.125" style="360" customWidth="1"/>
    <col min="7980" max="8192" width="9" style="360"/>
    <col min="8193" max="8193" width="1.875" style="360" customWidth="1"/>
    <col min="8194" max="8197" width="4.5" style="360" customWidth="1"/>
    <col min="8198" max="8198" width="3.375" style="360" customWidth="1"/>
    <col min="8199" max="8226" width="4.625" style="360" customWidth="1"/>
    <col min="8227" max="8227" width="5.375" style="360" customWidth="1"/>
    <col min="8228" max="8228" width="4.625" style="360" customWidth="1"/>
    <col min="8229" max="8229" width="6" style="360" customWidth="1"/>
    <col min="8230" max="8230" width="8.5" style="360" customWidth="1"/>
    <col min="8231" max="8231" width="3.25" style="360" customWidth="1"/>
    <col min="8232" max="8232" width="5.875" style="360" customWidth="1"/>
    <col min="8233" max="8233" width="6.25" style="360" customWidth="1"/>
    <col min="8234" max="8234" width="7.875" style="360" customWidth="1"/>
    <col min="8235" max="8235" width="2.125" style="360" customWidth="1"/>
    <col min="8236" max="8448" width="9" style="360"/>
    <col min="8449" max="8449" width="1.875" style="360" customWidth="1"/>
    <col min="8450" max="8453" width="4.5" style="360" customWidth="1"/>
    <col min="8454" max="8454" width="3.375" style="360" customWidth="1"/>
    <col min="8455" max="8482" width="4.625" style="360" customWidth="1"/>
    <col min="8483" max="8483" width="5.375" style="360" customWidth="1"/>
    <col min="8484" max="8484" width="4.625" style="360" customWidth="1"/>
    <col min="8485" max="8485" width="6" style="360" customWidth="1"/>
    <col min="8486" max="8486" width="8.5" style="360" customWidth="1"/>
    <col min="8487" max="8487" width="3.25" style="360" customWidth="1"/>
    <col min="8488" max="8488" width="5.875" style="360" customWidth="1"/>
    <col min="8489" max="8489" width="6.25" style="360" customWidth="1"/>
    <col min="8490" max="8490" width="7.875" style="360" customWidth="1"/>
    <col min="8491" max="8491" width="2.125" style="360" customWidth="1"/>
    <col min="8492" max="8704" width="9" style="360"/>
    <col min="8705" max="8705" width="1.875" style="360" customWidth="1"/>
    <col min="8706" max="8709" width="4.5" style="360" customWidth="1"/>
    <col min="8710" max="8710" width="3.375" style="360" customWidth="1"/>
    <col min="8711" max="8738" width="4.625" style="360" customWidth="1"/>
    <col min="8739" max="8739" width="5.375" style="360" customWidth="1"/>
    <col min="8740" max="8740" width="4.625" style="360" customWidth="1"/>
    <col min="8741" max="8741" width="6" style="360" customWidth="1"/>
    <col min="8742" max="8742" width="8.5" style="360" customWidth="1"/>
    <col min="8743" max="8743" width="3.25" style="360" customWidth="1"/>
    <col min="8744" max="8744" width="5.875" style="360" customWidth="1"/>
    <col min="8745" max="8745" width="6.25" style="360" customWidth="1"/>
    <col min="8746" max="8746" width="7.875" style="360" customWidth="1"/>
    <col min="8747" max="8747" width="2.125" style="360" customWidth="1"/>
    <col min="8748" max="8960" width="9" style="360"/>
    <col min="8961" max="8961" width="1.875" style="360" customWidth="1"/>
    <col min="8962" max="8965" width="4.5" style="360" customWidth="1"/>
    <col min="8966" max="8966" width="3.375" style="360" customWidth="1"/>
    <col min="8967" max="8994" width="4.625" style="360" customWidth="1"/>
    <col min="8995" max="8995" width="5.375" style="360" customWidth="1"/>
    <col min="8996" max="8996" width="4.625" style="360" customWidth="1"/>
    <col min="8997" max="8997" width="6" style="360" customWidth="1"/>
    <col min="8998" max="8998" width="8.5" style="360" customWidth="1"/>
    <col min="8999" max="8999" width="3.25" style="360" customWidth="1"/>
    <col min="9000" max="9000" width="5.875" style="360" customWidth="1"/>
    <col min="9001" max="9001" width="6.25" style="360" customWidth="1"/>
    <col min="9002" max="9002" width="7.875" style="360" customWidth="1"/>
    <col min="9003" max="9003" width="2.125" style="360" customWidth="1"/>
    <col min="9004" max="9216" width="9" style="360"/>
    <col min="9217" max="9217" width="1.875" style="360" customWidth="1"/>
    <col min="9218" max="9221" width="4.5" style="360" customWidth="1"/>
    <col min="9222" max="9222" width="3.375" style="360" customWidth="1"/>
    <col min="9223" max="9250" width="4.625" style="360" customWidth="1"/>
    <col min="9251" max="9251" width="5.375" style="360" customWidth="1"/>
    <col min="9252" max="9252" width="4.625" style="360" customWidth="1"/>
    <col min="9253" max="9253" width="6" style="360" customWidth="1"/>
    <col min="9254" max="9254" width="8.5" style="360" customWidth="1"/>
    <col min="9255" max="9255" width="3.25" style="360" customWidth="1"/>
    <col min="9256" max="9256" width="5.875" style="360" customWidth="1"/>
    <col min="9257" max="9257" width="6.25" style="360" customWidth="1"/>
    <col min="9258" max="9258" width="7.875" style="360" customWidth="1"/>
    <col min="9259" max="9259" width="2.125" style="360" customWidth="1"/>
    <col min="9260" max="9472" width="9" style="360"/>
    <col min="9473" max="9473" width="1.875" style="360" customWidth="1"/>
    <col min="9474" max="9477" width="4.5" style="360" customWidth="1"/>
    <col min="9478" max="9478" width="3.375" style="360" customWidth="1"/>
    <col min="9479" max="9506" width="4.625" style="360" customWidth="1"/>
    <col min="9507" max="9507" width="5.375" style="360" customWidth="1"/>
    <col min="9508" max="9508" width="4.625" style="360" customWidth="1"/>
    <col min="9509" max="9509" width="6" style="360" customWidth="1"/>
    <col min="9510" max="9510" width="8.5" style="360" customWidth="1"/>
    <col min="9511" max="9511" width="3.25" style="360" customWidth="1"/>
    <col min="9512" max="9512" width="5.875" style="360" customWidth="1"/>
    <col min="9513" max="9513" width="6.25" style="360" customWidth="1"/>
    <col min="9514" max="9514" width="7.875" style="360" customWidth="1"/>
    <col min="9515" max="9515" width="2.125" style="360" customWidth="1"/>
    <col min="9516" max="9728" width="9" style="360"/>
    <col min="9729" max="9729" width="1.875" style="360" customWidth="1"/>
    <col min="9730" max="9733" width="4.5" style="360" customWidth="1"/>
    <col min="9734" max="9734" width="3.375" style="360" customWidth="1"/>
    <col min="9735" max="9762" width="4.625" style="360" customWidth="1"/>
    <col min="9763" max="9763" width="5.375" style="360" customWidth="1"/>
    <col min="9764" max="9764" width="4.625" style="360" customWidth="1"/>
    <col min="9765" max="9765" width="6" style="360" customWidth="1"/>
    <col min="9766" max="9766" width="8.5" style="360" customWidth="1"/>
    <col min="9767" max="9767" width="3.25" style="360" customWidth="1"/>
    <col min="9768" max="9768" width="5.875" style="360" customWidth="1"/>
    <col min="9769" max="9769" width="6.25" style="360" customWidth="1"/>
    <col min="9770" max="9770" width="7.875" style="360" customWidth="1"/>
    <col min="9771" max="9771" width="2.125" style="360" customWidth="1"/>
    <col min="9772" max="9984" width="9" style="360"/>
    <col min="9985" max="9985" width="1.875" style="360" customWidth="1"/>
    <col min="9986" max="9989" width="4.5" style="360" customWidth="1"/>
    <col min="9990" max="9990" width="3.375" style="360" customWidth="1"/>
    <col min="9991" max="10018" width="4.625" style="360" customWidth="1"/>
    <col min="10019" max="10019" width="5.375" style="360" customWidth="1"/>
    <col min="10020" max="10020" width="4.625" style="360" customWidth="1"/>
    <col min="10021" max="10021" width="6" style="360" customWidth="1"/>
    <col min="10022" max="10022" width="8.5" style="360" customWidth="1"/>
    <col min="10023" max="10023" width="3.25" style="360" customWidth="1"/>
    <col min="10024" max="10024" width="5.875" style="360" customWidth="1"/>
    <col min="10025" max="10025" width="6.25" style="360" customWidth="1"/>
    <col min="10026" max="10026" width="7.875" style="360" customWidth="1"/>
    <col min="10027" max="10027" width="2.125" style="360" customWidth="1"/>
    <col min="10028" max="10240" width="9" style="360"/>
    <col min="10241" max="10241" width="1.875" style="360" customWidth="1"/>
    <col min="10242" max="10245" width="4.5" style="360" customWidth="1"/>
    <col min="10246" max="10246" width="3.375" style="360" customWidth="1"/>
    <col min="10247" max="10274" width="4.625" style="360" customWidth="1"/>
    <col min="10275" max="10275" width="5.375" style="360" customWidth="1"/>
    <col min="10276" max="10276" width="4.625" style="360" customWidth="1"/>
    <col min="10277" max="10277" width="6" style="360" customWidth="1"/>
    <col min="10278" max="10278" width="8.5" style="360" customWidth="1"/>
    <col min="10279" max="10279" width="3.25" style="360" customWidth="1"/>
    <col min="10280" max="10280" width="5.875" style="360" customWidth="1"/>
    <col min="10281" max="10281" width="6.25" style="360" customWidth="1"/>
    <col min="10282" max="10282" width="7.875" style="360" customWidth="1"/>
    <col min="10283" max="10283" width="2.125" style="360" customWidth="1"/>
    <col min="10284" max="10496" width="9" style="360"/>
    <col min="10497" max="10497" width="1.875" style="360" customWidth="1"/>
    <col min="10498" max="10501" width="4.5" style="360" customWidth="1"/>
    <col min="10502" max="10502" width="3.375" style="360" customWidth="1"/>
    <col min="10503" max="10530" width="4.625" style="360" customWidth="1"/>
    <col min="10531" max="10531" width="5.375" style="360" customWidth="1"/>
    <col min="10532" max="10532" width="4.625" style="360" customWidth="1"/>
    <col min="10533" max="10533" width="6" style="360" customWidth="1"/>
    <col min="10534" max="10534" width="8.5" style="360" customWidth="1"/>
    <col min="10535" max="10535" width="3.25" style="360" customWidth="1"/>
    <col min="10536" max="10536" width="5.875" style="360" customWidth="1"/>
    <col min="10537" max="10537" width="6.25" style="360" customWidth="1"/>
    <col min="10538" max="10538" width="7.875" style="360" customWidth="1"/>
    <col min="10539" max="10539" width="2.125" style="360" customWidth="1"/>
    <col min="10540" max="10752" width="9" style="360"/>
    <col min="10753" max="10753" width="1.875" style="360" customWidth="1"/>
    <col min="10754" max="10757" width="4.5" style="360" customWidth="1"/>
    <col min="10758" max="10758" width="3.375" style="360" customWidth="1"/>
    <col min="10759" max="10786" width="4.625" style="360" customWidth="1"/>
    <col min="10787" max="10787" width="5.375" style="360" customWidth="1"/>
    <col min="10788" max="10788" width="4.625" style="360" customWidth="1"/>
    <col min="10789" max="10789" width="6" style="360" customWidth="1"/>
    <col min="10790" max="10790" width="8.5" style="360" customWidth="1"/>
    <col min="10791" max="10791" width="3.25" style="360" customWidth="1"/>
    <col min="10792" max="10792" width="5.875" style="360" customWidth="1"/>
    <col min="10793" max="10793" width="6.25" style="360" customWidth="1"/>
    <col min="10794" max="10794" width="7.875" style="360" customWidth="1"/>
    <col min="10795" max="10795" width="2.125" style="360" customWidth="1"/>
    <col min="10796" max="11008" width="9" style="360"/>
    <col min="11009" max="11009" width="1.875" style="360" customWidth="1"/>
    <col min="11010" max="11013" width="4.5" style="360" customWidth="1"/>
    <col min="11014" max="11014" width="3.375" style="360" customWidth="1"/>
    <col min="11015" max="11042" width="4.625" style="360" customWidth="1"/>
    <col min="11043" max="11043" width="5.375" style="360" customWidth="1"/>
    <col min="11044" max="11044" width="4.625" style="360" customWidth="1"/>
    <col min="11045" max="11045" width="6" style="360" customWidth="1"/>
    <col min="11046" max="11046" width="8.5" style="360" customWidth="1"/>
    <col min="11047" max="11047" width="3.25" style="360" customWidth="1"/>
    <col min="11048" max="11048" width="5.875" style="360" customWidth="1"/>
    <col min="11049" max="11049" width="6.25" style="360" customWidth="1"/>
    <col min="11050" max="11050" width="7.875" style="360" customWidth="1"/>
    <col min="11051" max="11051" width="2.125" style="360" customWidth="1"/>
    <col min="11052" max="11264" width="9" style="360"/>
    <col min="11265" max="11265" width="1.875" style="360" customWidth="1"/>
    <col min="11266" max="11269" width="4.5" style="360" customWidth="1"/>
    <col min="11270" max="11270" width="3.375" style="360" customWidth="1"/>
    <col min="11271" max="11298" width="4.625" style="360" customWidth="1"/>
    <col min="11299" max="11299" width="5.375" style="360" customWidth="1"/>
    <col min="11300" max="11300" width="4.625" style="360" customWidth="1"/>
    <col min="11301" max="11301" width="6" style="360" customWidth="1"/>
    <col min="11302" max="11302" width="8.5" style="360" customWidth="1"/>
    <col min="11303" max="11303" width="3.25" style="360" customWidth="1"/>
    <col min="11304" max="11304" width="5.875" style="360" customWidth="1"/>
    <col min="11305" max="11305" width="6.25" style="360" customWidth="1"/>
    <col min="11306" max="11306" width="7.875" style="360" customWidth="1"/>
    <col min="11307" max="11307" width="2.125" style="360" customWidth="1"/>
    <col min="11308" max="11520" width="9" style="360"/>
    <col min="11521" max="11521" width="1.875" style="360" customWidth="1"/>
    <col min="11522" max="11525" width="4.5" style="360" customWidth="1"/>
    <col min="11526" max="11526" width="3.375" style="360" customWidth="1"/>
    <col min="11527" max="11554" width="4.625" style="360" customWidth="1"/>
    <col min="11555" max="11555" width="5.375" style="360" customWidth="1"/>
    <col min="11556" max="11556" width="4.625" style="360" customWidth="1"/>
    <col min="11557" max="11557" width="6" style="360" customWidth="1"/>
    <col min="11558" max="11558" width="8.5" style="360" customWidth="1"/>
    <col min="11559" max="11559" width="3.25" style="360" customWidth="1"/>
    <col min="11560" max="11560" width="5.875" style="360" customWidth="1"/>
    <col min="11561" max="11561" width="6.25" style="360" customWidth="1"/>
    <col min="11562" max="11562" width="7.875" style="360" customWidth="1"/>
    <col min="11563" max="11563" width="2.125" style="360" customWidth="1"/>
    <col min="11564" max="11776" width="9" style="360"/>
    <col min="11777" max="11777" width="1.875" style="360" customWidth="1"/>
    <col min="11778" max="11781" width="4.5" style="360" customWidth="1"/>
    <col min="11782" max="11782" width="3.375" style="360" customWidth="1"/>
    <col min="11783" max="11810" width="4.625" style="360" customWidth="1"/>
    <col min="11811" max="11811" width="5.375" style="360" customWidth="1"/>
    <col min="11812" max="11812" width="4.625" style="360" customWidth="1"/>
    <col min="11813" max="11813" width="6" style="360" customWidth="1"/>
    <col min="11814" max="11814" width="8.5" style="360" customWidth="1"/>
    <col min="11815" max="11815" width="3.25" style="360" customWidth="1"/>
    <col min="11816" max="11816" width="5.875" style="360" customWidth="1"/>
    <col min="11817" max="11817" width="6.25" style="360" customWidth="1"/>
    <col min="11818" max="11818" width="7.875" style="360" customWidth="1"/>
    <col min="11819" max="11819" width="2.125" style="360" customWidth="1"/>
    <col min="11820" max="12032" width="9" style="360"/>
    <col min="12033" max="12033" width="1.875" style="360" customWidth="1"/>
    <col min="12034" max="12037" width="4.5" style="360" customWidth="1"/>
    <col min="12038" max="12038" width="3.375" style="360" customWidth="1"/>
    <col min="12039" max="12066" width="4.625" style="360" customWidth="1"/>
    <col min="12067" max="12067" width="5.375" style="360" customWidth="1"/>
    <col min="12068" max="12068" width="4.625" style="360" customWidth="1"/>
    <col min="12069" max="12069" width="6" style="360" customWidth="1"/>
    <col min="12070" max="12070" width="8.5" style="360" customWidth="1"/>
    <col min="12071" max="12071" width="3.25" style="360" customWidth="1"/>
    <col min="12072" max="12072" width="5.875" style="360" customWidth="1"/>
    <col min="12073" max="12073" width="6.25" style="360" customWidth="1"/>
    <col min="12074" max="12074" width="7.875" style="360" customWidth="1"/>
    <col min="12075" max="12075" width="2.125" style="360" customWidth="1"/>
    <col min="12076" max="12288" width="9" style="360"/>
    <col min="12289" max="12289" width="1.875" style="360" customWidth="1"/>
    <col min="12290" max="12293" width="4.5" style="360" customWidth="1"/>
    <col min="12294" max="12294" width="3.375" style="360" customWidth="1"/>
    <col min="12295" max="12322" width="4.625" style="360" customWidth="1"/>
    <col min="12323" max="12323" width="5.375" style="360" customWidth="1"/>
    <col min="12324" max="12324" width="4.625" style="360" customWidth="1"/>
    <col min="12325" max="12325" width="6" style="360" customWidth="1"/>
    <col min="12326" max="12326" width="8.5" style="360" customWidth="1"/>
    <col min="12327" max="12327" width="3.25" style="360" customWidth="1"/>
    <col min="12328" max="12328" width="5.875" style="360" customWidth="1"/>
    <col min="12329" max="12329" width="6.25" style="360" customWidth="1"/>
    <col min="12330" max="12330" width="7.875" style="360" customWidth="1"/>
    <col min="12331" max="12331" width="2.125" style="360" customWidth="1"/>
    <col min="12332" max="12544" width="9" style="360"/>
    <col min="12545" max="12545" width="1.875" style="360" customWidth="1"/>
    <col min="12546" max="12549" width="4.5" style="360" customWidth="1"/>
    <col min="12550" max="12550" width="3.375" style="360" customWidth="1"/>
    <col min="12551" max="12578" width="4.625" style="360" customWidth="1"/>
    <col min="12579" max="12579" width="5.375" style="360" customWidth="1"/>
    <col min="12580" max="12580" width="4.625" style="360" customWidth="1"/>
    <col min="12581" max="12581" width="6" style="360" customWidth="1"/>
    <col min="12582" max="12582" width="8.5" style="360" customWidth="1"/>
    <col min="12583" max="12583" width="3.25" style="360" customWidth="1"/>
    <col min="12584" max="12584" width="5.875" style="360" customWidth="1"/>
    <col min="12585" max="12585" width="6.25" style="360" customWidth="1"/>
    <col min="12586" max="12586" width="7.875" style="360" customWidth="1"/>
    <col min="12587" max="12587" width="2.125" style="360" customWidth="1"/>
    <col min="12588" max="12800" width="9" style="360"/>
    <col min="12801" max="12801" width="1.875" style="360" customWidth="1"/>
    <col min="12802" max="12805" width="4.5" style="360" customWidth="1"/>
    <col min="12806" max="12806" width="3.375" style="360" customWidth="1"/>
    <col min="12807" max="12834" width="4.625" style="360" customWidth="1"/>
    <col min="12835" max="12835" width="5.375" style="360" customWidth="1"/>
    <col min="12836" max="12836" width="4.625" style="360" customWidth="1"/>
    <col min="12837" max="12837" width="6" style="360" customWidth="1"/>
    <col min="12838" max="12838" width="8.5" style="360" customWidth="1"/>
    <col min="12839" max="12839" width="3.25" style="360" customWidth="1"/>
    <col min="12840" max="12840" width="5.875" style="360" customWidth="1"/>
    <col min="12841" max="12841" width="6.25" style="360" customWidth="1"/>
    <col min="12842" max="12842" width="7.875" style="360" customWidth="1"/>
    <col min="12843" max="12843" width="2.125" style="360" customWidth="1"/>
    <col min="12844" max="13056" width="9" style="360"/>
    <col min="13057" max="13057" width="1.875" style="360" customWidth="1"/>
    <col min="13058" max="13061" width="4.5" style="360" customWidth="1"/>
    <col min="13062" max="13062" width="3.375" style="360" customWidth="1"/>
    <col min="13063" max="13090" width="4.625" style="360" customWidth="1"/>
    <col min="13091" max="13091" width="5.375" style="360" customWidth="1"/>
    <col min="13092" max="13092" width="4.625" style="360" customWidth="1"/>
    <col min="13093" max="13093" width="6" style="360" customWidth="1"/>
    <col min="13094" max="13094" width="8.5" style="360" customWidth="1"/>
    <col min="13095" max="13095" width="3.25" style="360" customWidth="1"/>
    <col min="13096" max="13096" width="5.875" style="360" customWidth="1"/>
    <col min="13097" max="13097" width="6.25" style="360" customWidth="1"/>
    <col min="13098" max="13098" width="7.875" style="360" customWidth="1"/>
    <col min="13099" max="13099" width="2.125" style="360" customWidth="1"/>
    <col min="13100" max="13312" width="9" style="360"/>
    <col min="13313" max="13313" width="1.875" style="360" customWidth="1"/>
    <col min="13314" max="13317" width="4.5" style="360" customWidth="1"/>
    <col min="13318" max="13318" width="3.375" style="360" customWidth="1"/>
    <col min="13319" max="13346" width="4.625" style="360" customWidth="1"/>
    <col min="13347" max="13347" width="5.375" style="360" customWidth="1"/>
    <col min="13348" max="13348" width="4.625" style="360" customWidth="1"/>
    <col min="13349" max="13349" width="6" style="360" customWidth="1"/>
    <col min="13350" max="13350" width="8.5" style="360" customWidth="1"/>
    <col min="13351" max="13351" width="3.25" style="360" customWidth="1"/>
    <col min="13352" max="13352" width="5.875" style="360" customWidth="1"/>
    <col min="13353" max="13353" width="6.25" style="360" customWidth="1"/>
    <col min="13354" max="13354" width="7.875" style="360" customWidth="1"/>
    <col min="13355" max="13355" width="2.125" style="360" customWidth="1"/>
    <col min="13356" max="13568" width="9" style="360"/>
    <col min="13569" max="13569" width="1.875" style="360" customWidth="1"/>
    <col min="13570" max="13573" width="4.5" style="360" customWidth="1"/>
    <col min="13574" max="13574" width="3.375" style="360" customWidth="1"/>
    <col min="13575" max="13602" width="4.625" style="360" customWidth="1"/>
    <col min="13603" max="13603" width="5.375" style="360" customWidth="1"/>
    <col min="13604" max="13604" width="4.625" style="360" customWidth="1"/>
    <col min="13605" max="13605" width="6" style="360" customWidth="1"/>
    <col min="13606" max="13606" width="8.5" style="360" customWidth="1"/>
    <col min="13607" max="13607" width="3.25" style="360" customWidth="1"/>
    <col min="13608" max="13608" width="5.875" style="360" customWidth="1"/>
    <col min="13609" max="13609" width="6.25" style="360" customWidth="1"/>
    <col min="13610" max="13610" width="7.875" style="360" customWidth="1"/>
    <col min="13611" max="13611" width="2.125" style="360" customWidth="1"/>
    <col min="13612" max="13824" width="9" style="360"/>
    <col min="13825" max="13825" width="1.875" style="360" customWidth="1"/>
    <col min="13826" max="13829" width="4.5" style="360" customWidth="1"/>
    <col min="13830" max="13830" width="3.375" style="360" customWidth="1"/>
    <col min="13831" max="13858" width="4.625" style="360" customWidth="1"/>
    <col min="13859" max="13859" width="5.375" style="360" customWidth="1"/>
    <col min="13860" max="13860" width="4.625" style="360" customWidth="1"/>
    <col min="13861" max="13861" width="6" style="360" customWidth="1"/>
    <col min="13862" max="13862" width="8.5" style="360" customWidth="1"/>
    <col min="13863" max="13863" width="3.25" style="360" customWidth="1"/>
    <col min="13864" max="13864" width="5.875" style="360" customWidth="1"/>
    <col min="13865" max="13865" width="6.25" style="360" customWidth="1"/>
    <col min="13866" max="13866" width="7.875" style="360" customWidth="1"/>
    <col min="13867" max="13867" width="2.125" style="360" customWidth="1"/>
    <col min="13868" max="14080" width="9" style="360"/>
    <col min="14081" max="14081" width="1.875" style="360" customWidth="1"/>
    <col min="14082" max="14085" width="4.5" style="360" customWidth="1"/>
    <col min="14086" max="14086" width="3.375" style="360" customWidth="1"/>
    <col min="14087" max="14114" width="4.625" style="360" customWidth="1"/>
    <col min="14115" max="14115" width="5.375" style="360" customWidth="1"/>
    <col min="14116" max="14116" width="4.625" style="360" customWidth="1"/>
    <col min="14117" max="14117" width="6" style="360" customWidth="1"/>
    <col min="14118" max="14118" width="8.5" style="360" customWidth="1"/>
    <col min="14119" max="14119" width="3.25" style="360" customWidth="1"/>
    <col min="14120" max="14120" width="5.875" style="360" customWidth="1"/>
    <col min="14121" max="14121" width="6.25" style="360" customWidth="1"/>
    <col min="14122" max="14122" width="7.875" style="360" customWidth="1"/>
    <col min="14123" max="14123" width="2.125" style="360" customWidth="1"/>
    <col min="14124" max="14336" width="9" style="360"/>
    <col min="14337" max="14337" width="1.875" style="360" customWidth="1"/>
    <col min="14338" max="14341" width="4.5" style="360" customWidth="1"/>
    <col min="14342" max="14342" width="3.375" style="360" customWidth="1"/>
    <col min="14343" max="14370" width="4.625" style="360" customWidth="1"/>
    <col min="14371" max="14371" width="5.375" style="360" customWidth="1"/>
    <col min="14372" max="14372" width="4.625" style="360" customWidth="1"/>
    <col min="14373" max="14373" width="6" style="360" customWidth="1"/>
    <col min="14374" max="14374" width="8.5" style="360" customWidth="1"/>
    <col min="14375" max="14375" width="3.25" style="360" customWidth="1"/>
    <col min="14376" max="14376" width="5.875" style="360" customWidth="1"/>
    <col min="14377" max="14377" width="6.25" style="360" customWidth="1"/>
    <col min="14378" max="14378" width="7.875" style="360" customWidth="1"/>
    <col min="14379" max="14379" width="2.125" style="360" customWidth="1"/>
    <col min="14380" max="14592" width="9" style="360"/>
    <col min="14593" max="14593" width="1.875" style="360" customWidth="1"/>
    <col min="14594" max="14597" width="4.5" style="360" customWidth="1"/>
    <col min="14598" max="14598" width="3.375" style="360" customWidth="1"/>
    <col min="14599" max="14626" width="4.625" style="360" customWidth="1"/>
    <col min="14627" max="14627" width="5.375" style="360" customWidth="1"/>
    <col min="14628" max="14628" width="4.625" style="360" customWidth="1"/>
    <col min="14629" max="14629" width="6" style="360" customWidth="1"/>
    <col min="14630" max="14630" width="8.5" style="360" customWidth="1"/>
    <col min="14631" max="14631" width="3.25" style="360" customWidth="1"/>
    <col min="14632" max="14632" width="5.875" style="360" customWidth="1"/>
    <col min="14633" max="14633" width="6.25" style="360" customWidth="1"/>
    <col min="14634" max="14634" width="7.875" style="360" customWidth="1"/>
    <col min="14635" max="14635" width="2.125" style="360" customWidth="1"/>
    <col min="14636" max="14848" width="9" style="360"/>
    <col min="14849" max="14849" width="1.875" style="360" customWidth="1"/>
    <col min="14850" max="14853" width="4.5" style="360" customWidth="1"/>
    <col min="14854" max="14854" width="3.375" style="360" customWidth="1"/>
    <col min="14855" max="14882" width="4.625" style="360" customWidth="1"/>
    <col min="14883" max="14883" width="5.375" style="360" customWidth="1"/>
    <col min="14884" max="14884" width="4.625" style="360" customWidth="1"/>
    <col min="14885" max="14885" width="6" style="360" customWidth="1"/>
    <col min="14886" max="14886" width="8.5" style="360" customWidth="1"/>
    <col min="14887" max="14887" width="3.25" style="360" customWidth="1"/>
    <col min="14888" max="14888" width="5.875" style="360" customWidth="1"/>
    <col min="14889" max="14889" width="6.25" style="360" customWidth="1"/>
    <col min="14890" max="14890" width="7.875" style="360" customWidth="1"/>
    <col min="14891" max="14891" width="2.125" style="360" customWidth="1"/>
    <col min="14892" max="15104" width="9" style="360"/>
    <col min="15105" max="15105" width="1.875" style="360" customWidth="1"/>
    <col min="15106" max="15109" width="4.5" style="360" customWidth="1"/>
    <col min="15110" max="15110" width="3.375" style="360" customWidth="1"/>
    <col min="15111" max="15138" width="4.625" style="360" customWidth="1"/>
    <col min="15139" max="15139" width="5.375" style="360" customWidth="1"/>
    <col min="15140" max="15140" width="4.625" style="360" customWidth="1"/>
    <col min="15141" max="15141" width="6" style="360" customWidth="1"/>
    <col min="15142" max="15142" width="8.5" style="360" customWidth="1"/>
    <col min="15143" max="15143" width="3.25" style="360" customWidth="1"/>
    <col min="15144" max="15144" width="5.875" style="360" customWidth="1"/>
    <col min="15145" max="15145" width="6.25" style="360" customWidth="1"/>
    <col min="15146" max="15146" width="7.875" style="360" customWidth="1"/>
    <col min="15147" max="15147" width="2.125" style="360" customWidth="1"/>
    <col min="15148" max="15360" width="9" style="360"/>
    <col min="15361" max="15361" width="1.875" style="360" customWidth="1"/>
    <col min="15362" max="15365" width="4.5" style="360" customWidth="1"/>
    <col min="15366" max="15366" width="3.375" style="360" customWidth="1"/>
    <col min="15367" max="15394" width="4.625" style="360" customWidth="1"/>
    <col min="15395" max="15395" width="5.375" style="360" customWidth="1"/>
    <col min="15396" max="15396" width="4.625" style="360" customWidth="1"/>
    <col min="15397" max="15397" width="6" style="360" customWidth="1"/>
    <col min="15398" max="15398" width="8.5" style="360" customWidth="1"/>
    <col min="15399" max="15399" width="3.25" style="360" customWidth="1"/>
    <col min="15400" max="15400" width="5.875" style="360" customWidth="1"/>
    <col min="15401" max="15401" width="6.25" style="360" customWidth="1"/>
    <col min="15402" max="15402" width="7.875" style="360" customWidth="1"/>
    <col min="15403" max="15403" width="2.125" style="360" customWidth="1"/>
    <col min="15404" max="15616" width="9" style="360"/>
    <col min="15617" max="15617" width="1.875" style="360" customWidth="1"/>
    <col min="15618" max="15621" width="4.5" style="360" customWidth="1"/>
    <col min="15622" max="15622" width="3.375" style="360" customWidth="1"/>
    <col min="15623" max="15650" width="4.625" style="360" customWidth="1"/>
    <col min="15651" max="15651" width="5.375" style="360" customWidth="1"/>
    <col min="15652" max="15652" width="4.625" style="360" customWidth="1"/>
    <col min="15653" max="15653" width="6" style="360" customWidth="1"/>
    <col min="15654" max="15654" width="8.5" style="360" customWidth="1"/>
    <col min="15655" max="15655" width="3.25" style="360" customWidth="1"/>
    <col min="15656" max="15656" width="5.875" style="360" customWidth="1"/>
    <col min="15657" max="15657" width="6.25" style="360" customWidth="1"/>
    <col min="15658" max="15658" width="7.875" style="360" customWidth="1"/>
    <col min="15659" max="15659" width="2.125" style="360" customWidth="1"/>
    <col min="15660" max="15872" width="9" style="360"/>
    <col min="15873" max="15873" width="1.875" style="360" customWidth="1"/>
    <col min="15874" max="15877" width="4.5" style="360" customWidth="1"/>
    <col min="15878" max="15878" width="3.375" style="360" customWidth="1"/>
    <col min="15879" max="15906" width="4.625" style="360" customWidth="1"/>
    <col min="15907" max="15907" width="5.375" style="360" customWidth="1"/>
    <col min="15908" max="15908" width="4.625" style="360" customWidth="1"/>
    <col min="15909" max="15909" width="6" style="360" customWidth="1"/>
    <col min="15910" max="15910" width="8.5" style="360" customWidth="1"/>
    <col min="15911" max="15911" width="3.25" style="360" customWidth="1"/>
    <col min="15912" max="15912" width="5.875" style="360" customWidth="1"/>
    <col min="15913" max="15913" width="6.25" style="360" customWidth="1"/>
    <col min="15914" max="15914" width="7.875" style="360" customWidth="1"/>
    <col min="15915" max="15915" width="2.125" style="360" customWidth="1"/>
    <col min="15916" max="16128" width="9" style="360"/>
    <col min="16129" max="16129" width="1.875" style="360" customWidth="1"/>
    <col min="16130" max="16133" width="4.5" style="360" customWidth="1"/>
    <col min="16134" max="16134" width="3.375" style="360" customWidth="1"/>
    <col min="16135" max="16162" width="4.625" style="360" customWidth="1"/>
    <col min="16163" max="16163" width="5.375" style="360" customWidth="1"/>
    <col min="16164" max="16164" width="4.625" style="360" customWidth="1"/>
    <col min="16165" max="16165" width="6" style="360" customWidth="1"/>
    <col min="16166" max="16166" width="8.5" style="360" customWidth="1"/>
    <col min="16167" max="16167" width="3.25" style="360" customWidth="1"/>
    <col min="16168" max="16168" width="5.875" style="360" customWidth="1"/>
    <col min="16169" max="16169" width="6.25" style="360" customWidth="1"/>
    <col min="16170" max="16170" width="7.875" style="360" customWidth="1"/>
    <col min="16171" max="16171" width="2.125" style="360" customWidth="1"/>
    <col min="16172" max="16384" width="9" style="360"/>
  </cols>
  <sheetData>
    <row r="1" spans="1:46" ht="18" customHeight="1" x14ac:dyDescent="0.2">
      <c r="AL1" s="1288"/>
    </row>
    <row r="2" spans="1:46" ht="13.5" thickBot="1" x14ac:dyDescent="0.2"/>
    <row r="3" spans="1:46" s="409" customFormat="1" ht="15.75" customHeight="1" x14ac:dyDescent="0.15">
      <c r="A3" s="424"/>
      <c r="B3" s="423" t="s">
        <v>763</v>
      </c>
      <c r="C3" s="423"/>
      <c r="D3" s="423"/>
      <c r="E3" s="423"/>
      <c r="F3" s="423"/>
      <c r="G3" s="421"/>
      <c r="H3" s="422"/>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0"/>
      <c r="AM3" s="372"/>
      <c r="AN3" s="372"/>
      <c r="AO3" s="372"/>
      <c r="AP3" s="411"/>
      <c r="AQ3" s="410"/>
      <c r="AR3" s="410"/>
      <c r="AS3" s="410"/>
    </row>
    <row r="4" spans="1:46" s="409" customFormat="1" ht="15.75" customHeight="1" x14ac:dyDescent="0.15">
      <c r="A4" s="419"/>
      <c r="B4" s="364" t="s">
        <v>762</v>
      </c>
      <c r="C4" s="364"/>
      <c r="D4" s="364"/>
      <c r="E4" s="364"/>
      <c r="F4" s="364"/>
      <c r="G4" s="372"/>
      <c r="H4" s="418"/>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417"/>
      <c r="AM4" s="372"/>
      <c r="AN4" s="372"/>
      <c r="AO4" s="372"/>
      <c r="AP4" s="411"/>
      <c r="AQ4" s="410"/>
      <c r="AR4" s="410"/>
      <c r="AS4" s="410"/>
    </row>
    <row r="5" spans="1:46" s="409" customFormat="1" ht="15.75" customHeight="1" x14ac:dyDescent="0.15">
      <c r="A5" s="419"/>
      <c r="B5" s="794" t="s">
        <v>761</v>
      </c>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c r="AH5" s="794"/>
      <c r="AI5" s="794"/>
      <c r="AJ5" s="794"/>
      <c r="AK5" s="794"/>
      <c r="AL5" s="795"/>
      <c r="AM5" s="372"/>
      <c r="AN5" s="372"/>
      <c r="AO5" s="372"/>
      <c r="AP5" s="411"/>
      <c r="AQ5" s="410"/>
      <c r="AR5" s="410"/>
      <c r="AS5" s="410"/>
    </row>
    <row r="6" spans="1:46" s="409" customFormat="1" ht="15.75" customHeight="1" x14ac:dyDescent="0.15">
      <c r="A6" s="419"/>
      <c r="B6" s="364" t="s">
        <v>760</v>
      </c>
      <c r="C6" s="364"/>
      <c r="D6" s="364"/>
      <c r="E6" s="364"/>
      <c r="F6" s="364"/>
      <c r="G6" s="372"/>
      <c r="H6" s="418"/>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417"/>
      <c r="AM6" s="372"/>
      <c r="AN6" s="372"/>
      <c r="AO6" s="372"/>
      <c r="AP6" s="411"/>
      <c r="AQ6" s="410"/>
      <c r="AR6" s="410"/>
      <c r="AS6" s="410"/>
    </row>
    <row r="7" spans="1:46" s="409" customFormat="1" ht="15.75" customHeight="1" x14ac:dyDescent="0.15">
      <c r="A7" s="419"/>
      <c r="B7" s="364" t="s">
        <v>759</v>
      </c>
      <c r="C7" s="364"/>
      <c r="D7" s="364"/>
      <c r="E7" s="364"/>
      <c r="F7" s="364"/>
      <c r="G7" s="372"/>
      <c r="H7" s="418"/>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417"/>
      <c r="AM7" s="372"/>
      <c r="AN7" s="372"/>
      <c r="AO7" s="372"/>
      <c r="AP7" s="411"/>
      <c r="AQ7" s="410"/>
      <c r="AR7" s="410"/>
      <c r="AS7" s="410"/>
    </row>
    <row r="8" spans="1:46" s="409" customFormat="1" ht="15.75" customHeight="1" thickBot="1" x14ac:dyDescent="0.2">
      <c r="A8" s="416" t="s">
        <v>758</v>
      </c>
      <c r="B8" s="415"/>
      <c r="C8" s="415"/>
      <c r="D8" s="415"/>
      <c r="E8" s="415"/>
      <c r="F8" s="415"/>
      <c r="G8" s="413"/>
      <c r="H8" s="414"/>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2"/>
      <c r="AM8" s="372"/>
      <c r="AN8" s="372"/>
      <c r="AO8" s="372"/>
      <c r="AP8" s="411"/>
      <c r="AQ8" s="410"/>
      <c r="AR8" s="410"/>
      <c r="AS8" s="410"/>
    </row>
    <row r="9" spans="1:46" s="361" customFormat="1" ht="21.95" customHeight="1" x14ac:dyDescent="0.15">
      <c r="A9" s="408"/>
      <c r="B9" s="408"/>
      <c r="C9" s="408"/>
      <c r="D9" s="408"/>
      <c r="E9" s="408"/>
      <c r="F9" s="364"/>
      <c r="G9" s="372"/>
      <c r="H9" s="379"/>
      <c r="I9" s="378"/>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63"/>
      <c r="AQ9" s="362"/>
      <c r="AR9" s="362"/>
      <c r="AS9" s="362"/>
    </row>
    <row r="10" spans="1:46" s="361" customFormat="1" ht="21.95" customHeight="1" x14ac:dyDescent="0.2">
      <c r="A10" s="408"/>
      <c r="B10" s="407" t="s">
        <v>757</v>
      </c>
      <c r="C10" s="407"/>
      <c r="D10" s="407"/>
      <c r="E10" s="407"/>
      <c r="F10" s="364"/>
      <c r="G10" s="372"/>
      <c r="H10" s="379"/>
      <c r="I10" s="378"/>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63"/>
      <c r="AQ10" s="362"/>
      <c r="AR10" s="362"/>
      <c r="AS10" s="362"/>
    </row>
    <row r="11" spans="1:46" ht="15.75" customHeight="1" x14ac:dyDescent="0.15">
      <c r="A11" s="392"/>
      <c r="B11" s="406"/>
      <c r="C11" s="406"/>
      <c r="D11" s="406"/>
      <c r="E11" s="406"/>
      <c r="F11" s="406"/>
      <c r="G11" s="401"/>
      <c r="H11" s="401"/>
      <c r="I11" s="386"/>
      <c r="K11" s="386"/>
      <c r="L11" s="386"/>
      <c r="M11" s="386"/>
      <c r="N11" s="332"/>
      <c r="O11" s="332"/>
      <c r="P11" s="351" t="s">
        <v>734</v>
      </c>
      <c r="Q11" s="777">
        <v>14</v>
      </c>
      <c r="R11" s="777"/>
      <c r="S11" s="777"/>
      <c r="T11" s="777"/>
      <c r="U11" s="777"/>
      <c r="V11" s="777"/>
      <c r="W11" s="777"/>
      <c r="X11" s="357" t="s">
        <v>756</v>
      </c>
      <c r="Y11" s="386"/>
      <c r="Z11" s="386"/>
      <c r="AA11" s="386"/>
      <c r="AB11" s="351" t="s">
        <v>755</v>
      </c>
      <c r="AC11" s="779"/>
      <c r="AD11" s="779"/>
      <c r="AE11" s="779"/>
      <c r="AF11" s="779"/>
      <c r="AG11" s="779"/>
      <c r="AH11" s="779"/>
      <c r="AI11" s="779"/>
      <c r="AJ11" s="779"/>
      <c r="AK11" s="779"/>
      <c r="AL11" s="356" t="s">
        <v>754</v>
      </c>
      <c r="AM11" s="386"/>
      <c r="AN11" s="386"/>
      <c r="AO11" s="386"/>
      <c r="AP11" s="400"/>
      <c r="AQ11" s="386"/>
      <c r="AR11" s="385"/>
      <c r="AS11" s="385"/>
      <c r="AT11" s="385"/>
    </row>
    <row r="12" spans="1:46" ht="13.5" customHeight="1" x14ac:dyDescent="0.15">
      <c r="A12" s="392"/>
      <c r="B12" s="406"/>
      <c r="C12" s="406"/>
      <c r="D12" s="406"/>
      <c r="E12" s="406"/>
      <c r="F12" s="406"/>
      <c r="G12" s="401"/>
      <c r="H12" s="401"/>
      <c r="I12" s="386"/>
      <c r="K12" s="386"/>
      <c r="L12" s="386"/>
      <c r="M12" s="386"/>
      <c r="N12" s="400"/>
      <c r="O12" s="386"/>
      <c r="P12" s="386"/>
      <c r="Q12" s="386"/>
      <c r="R12" s="386"/>
      <c r="S12" s="386"/>
      <c r="T12" s="386"/>
      <c r="U12" s="392"/>
      <c r="W12" s="400"/>
      <c r="X12" s="386"/>
      <c r="Y12" s="386"/>
      <c r="Z12" s="386"/>
      <c r="AA12" s="386"/>
      <c r="AB12" s="386"/>
      <c r="AC12" s="386"/>
      <c r="AD12" s="386"/>
      <c r="AE12" s="386"/>
      <c r="AF12" s="386"/>
      <c r="AG12" s="386"/>
      <c r="AH12" s="386"/>
      <c r="AI12" s="386"/>
      <c r="AJ12" s="386"/>
      <c r="AK12" s="386"/>
      <c r="AL12" s="386"/>
      <c r="AM12" s="386"/>
      <c r="AN12" s="386"/>
      <c r="AO12" s="386"/>
      <c r="AP12" s="400"/>
      <c r="AQ12" s="386"/>
      <c r="AR12" s="385"/>
      <c r="AS12" s="385"/>
      <c r="AT12" s="385"/>
    </row>
    <row r="13" spans="1:46" ht="16.5" customHeight="1" x14ac:dyDescent="0.15">
      <c r="A13" s="392"/>
      <c r="B13" s="400"/>
      <c r="C13" s="400"/>
      <c r="D13" s="400"/>
      <c r="E13" s="400"/>
      <c r="F13" s="406"/>
      <c r="G13" s="401"/>
      <c r="H13" s="401"/>
      <c r="I13" s="386"/>
      <c r="K13" s="386"/>
      <c r="L13" s="386"/>
      <c r="M13" s="386"/>
      <c r="N13" s="400"/>
      <c r="O13" s="386"/>
      <c r="P13" s="386"/>
      <c r="Q13" s="386"/>
      <c r="R13" s="386"/>
      <c r="S13" s="386"/>
      <c r="T13" s="386"/>
      <c r="U13" s="392"/>
      <c r="W13" s="400"/>
      <c r="X13" s="386"/>
      <c r="Y13" s="386"/>
      <c r="Z13" s="386"/>
      <c r="AA13" s="386"/>
      <c r="AB13" s="386"/>
      <c r="AC13" s="386"/>
      <c r="AD13" s="386"/>
      <c r="AE13" s="386"/>
      <c r="AF13" s="386"/>
      <c r="AG13" s="386"/>
      <c r="AH13" s="386"/>
      <c r="AI13" s="386"/>
      <c r="AJ13" s="386"/>
      <c r="AK13" s="400"/>
      <c r="AL13" s="386"/>
      <c r="AM13" s="386"/>
      <c r="AN13" s="386"/>
      <c r="AO13" s="386"/>
      <c r="AP13" s="400"/>
      <c r="AQ13" s="386"/>
      <c r="AR13" s="385"/>
      <c r="AS13" s="385"/>
      <c r="AT13" s="385"/>
    </row>
    <row r="14" spans="1:46" ht="13.5" customHeight="1" x14ac:dyDescent="0.15">
      <c r="A14" s="392"/>
      <c r="B14" s="400" t="s">
        <v>753</v>
      </c>
      <c r="C14" s="400"/>
      <c r="D14" s="400"/>
      <c r="E14" s="400"/>
      <c r="F14" s="406"/>
      <c r="G14" s="401"/>
      <c r="H14" s="401"/>
      <c r="I14" s="386"/>
      <c r="K14" s="386"/>
      <c r="L14" s="386"/>
      <c r="M14" s="386"/>
      <c r="N14" s="400"/>
      <c r="O14" s="386"/>
      <c r="P14" s="386"/>
      <c r="Q14" s="386"/>
      <c r="R14" s="386"/>
      <c r="S14" s="386"/>
      <c r="T14" s="386"/>
      <c r="U14" s="392"/>
      <c r="W14" s="400"/>
      <c r="X14" s="386"/>
      <c r="Y14" s="386"/>
      <c r="Z14" s="386"/>
      <c r="AA14" s="386"/>
      <c r="AB14" s="386"/>
      <c r="AC14" s="386"/>
      <c r="AD14" s="386"/>
      <c r="AE14" s="386"/>
      <c r="AF14" s="386"/>
      <c r="AG14" s="386"/>
      <c r="AH14" s="386"/>
      <c r="AI14" s="386"/>
      <c r="AJ14" s="386"/>
      <c r="AK14" s="386"/>
      <c r="AL14" s="386"/>
      <c r="AM14" s="386"/>
      <c r="AN14" s="386"/>
      <c r="AO14" s="386"/>
      <c r="AP14" s="400"/>
      <c r="AQ14" s="386"/>
      <c r="AR14" s="385"/>
      <c r="AS14" s="385"/>
      <c r="AT14" s="385"/>
    </row>
    <row r="15" spans="1:46" ht="15" customHeight="1" x14ac:dyDescent="0.15">
      <c r="A15" s="392"/>
      <c r="B15" s="400"/>
      <c r="C15" s="400"/>
      <c r="D15" s="400"/>
      <c r="E15" s="400"/>
      <c r="F15" s="406"/>
      <c r="G15" s="401"/>
      <c r="H15" s="401"/>
      <c r="I15" s="386"/>
      <c r="P15" s="386"/>
      <c r="Q15" s="386"/>
      <c r="R15" s="386"/>
      <c r="S15" s="386"/>
      <c r="T15" s="386"/>
      <c r="U15" s="392"/>
      <c r="W15" s="400"/>
      <c r="X15" s="386"/>
      <c r="Y15" s="386"/>
      <c r="Z15" s="386"/>
      <c r="AA15" s="386"/>
      <c r="AB15" s="386"/>
      <c r="AC15" s="386"/>
      <c r="AD15" s="386"/>
      <c r="AE15" s="386"/>
      <c r="AF15" s="386"/>
      <c r="AG15" s="386"/>
      <c r="AH15" s="386"/>
      <c r="AI15" s="386"/>
      <c r="AJ15" s="386"/>
      <c r="AK15" s="386"/>
      <c r="AL15" s="386"/>
      <c r="AM15" s="386"/>
      <c r="AN15" s="386"/>
      <c r="AO15" s="386"/>
      <c r="AP15" s="400"/>
      <c r="AQ15" s="386"/>
      <c r="AR15" s="385"/>
      <c r="AS15" s="385"/>
      <c r="AT15" s="385"/>
    </row>
    <row r="16" spans="1:46" s="346" customFormat="1" ht="21.75" customHeight="1" x14ac:dyDescent="0.4">
      <c r="A16" s="347"/>
      <c r="B16" s="354" t="s">
        <v>752</v>
      </c>
      <c r="C16" s="353" t="s">
        <v>751</v>
      </c>
      <c r="D16" s="352"/>
      <c r="E16" s="352"/>
      <c r="J16" s="351" t="s">
        <v>722</v>
      </c>
      <c r="K16" s="780" t="s">
        <v>721</v>
      </c>
      <c r="L16" s="780"/>
      <c r="M16" s="780"/>
      <c r="N16" s="780"/>
      <c r="O16" s="780"/>
      <c r="P16" s="780"/>
      <c r="Q16" s="340"/>
      <c r="R16" s="340"/>
      <c r="S16" s="340"/>
      <c r="U16" s="351" t="s">
        <v>750</v>
      </c>
      <c r="V16" s="349"/>
      <c r="W16" s="350" t="s">
        <v>718</v>
      </c>
      <c r="X16" s="349"/>
      <c r="Y16" s="348" t="s">
        <v>719</v>
      </c>
      <c r="Z16" s="349"/>
      <c r="AA16" s="350" t="s">
        <v>718</v>
      </c>
      <c r="AB16" s="349"/>
      <c r="AC16" s="348" t="s">
        <v>717</v>
      </c>
      <c r="AD16" s="349"/>
      <c r="AE16" s="348" t="s">
        <v>716</v>
      </c>
      <c r="AF16" s="349"/>
      <c r="AG16" s="348" t="s">
        <v>715</v>
      </c>
      <c r="AH16" s="347"/>
      <c r="AI16" s="347"/>
      <c r="AJ16" s="347"/>
      <c r="AK16" s="347"/>
      <c r="AL16" s="347"/>
      <c r="AM16" s="347"/>
      <c r="AN16" s="347"/>
      <c r="AO16" s="340"/>
      <c r="AP16" s="347"/>
    </row>
    <row r="17" spans="1:46" ht="15.75" customHeight="1" x14ac:dyDescent="0.15">
      <c r="A17" s="392"/>
      <c r="B17" s="405"/>
      <c r="C17" s="405"/>
      <c r="D17" s="405"/>
      <c r="E17" s="405"/>
      <c r="F17" s="403"/>
      <c r="G17" s="401"/>
      <c r="H17" s="401"/>
      <c r="I17" s="386"/>
      <c r="J17" s="386"/>
      <c r="K17" s="386"/>
      <c r="L17" s="386"/>
      <c r="M17" s="386"/>
      <c r="N17" s="386"/>
      <c r="O17" s="386"/>
      <c r="P17" s="386"/>
      <c r="Q17" s="386"/>
      <c r="R17" s="386"/>
      <c r="S17" s="386"/>
      <c r="T17" s="386"/>
      <c r="U17" s="392"/>
      <c r="W17" s="400"/>
      <c r="X17" s="386"/>
      <c r="Y17" s="386"/>
      <c r="Z17" s="386"/>
      <c r="AA17" s="386"/>
      <c r="AB17" s="386"/>
      <c r="AC17" s="386"/>
      <c r="AD17" s="386"/>
      <c r="AE17" s="386"/>
      <c r="AF17" s="386"/>
      <c r="AG17" s="386"/>
      <c r="AH17" s="386"/>
      <c r="AI17" s="386"/>
      <c r="AJ17" s="386"/>
      <c r="AK17" s="386"/>
      <c r="AL17" s="386"/>
      <c r="AM17" s="386"/>
      <c r="AN17" s="386"/>
      <c r="AO17" s="386"/>
      <c r="AP17" s="400"/>
      <c r="AQ17" s="386"/>
      <c r="AR17" s="385"/>
      <c r="AS17" s="385"/>
      <c r="AT17" s="385"/>
    </row>
    <row r="18" spans="1:46" ht="18" customHeight="1" x14ac:dyDescent="0.15">
      <c r="A18" s="392"/>
      <c r="B18" s="404" t="s">
        <v>749</v>
      </c>
      <c r="C18" s="404"/>
      <c r="D18" s="404"/>
      <c r="E18" s="404"/>
      <c r="F18" s="403"/>
      <c r="H18" s="401" t="s">
        <v>748</v>
      </c>
      <c r="I18" s="400"/>
      <c r="J18" s="386"/>
      <c r="K18" s="386"/>
      <c r="L18" s="386"/>
      <c r="M18" s="386"/>
      <c r="N18" s="386"/>
      <c r="O18" s="386"/>
      <c r="P18" s="386"/>
      <c r="Q18" s="386"/>
      <c r="S18" s="386"/>
      <c r="T18" s="386"/>
      <c r="U18" s="392"/>
      <c r="W18" s="400"/>
      <c r="X18" s="386"/>
      <c r="Y18" s="386"/>
      <c r="Z18" s="386"/>
      <c r="AA18" s="386"/>
      <c r="AB18" s="386"/>
      <c r="AC18" s="386"/>
      <c r="AD18" s="386"/>
      <c r="AE18" s="386"/>
      <c r="AF18" s="386"/>
      <c r="AG18" s="386"/>
      <c r="AH18" s="386"/>
      <c r="AI18" s="386"/>
      <c r="AJ18" s="386"/>
      <c r="AK18" s="386"/>
      <c r="AL18" s="386"/>
      <c r="AM18" s="386"/>
      <c r="AN18" s="386"/>
      <c r="AO18" s="386"/>
      <c r="AP18" s="400"/>
      <c r="AQ18" s="386"/>
      <c r="AR18" s="385"/>
      <c r="AS18" s="385"/>
      <c r="AT18" s="385"/>
    </row>
    <row r="19" spans="1:46" ht="12.75" customHeight="1" thickBot="1" x14ac:dyDescent="0.2">
      <c r="A19" s="392"/>
      <c r="B19" s="402"/>
      <c r="C19" s="402"/>
      <c r="D19" s="402"/>
      <c r="E19" s="402"/>
      <c r="F19" s="402"/>
      <c r="G19" s="401"/>
      <c r="H19" s="401"/>
      <c r="I19" s="386"/>
      <c r="J19" s="386"/>
      <c r="K19" s="386"/>
      <c r="L19" s="386"/>
      <c r="M19" s="386"/>
      <c r="N19" s="386"/>
      <c r="O19" s="386"/>
      <c r="P19" s="386"/>
      <c r="Q19" s="386"/>
      <c r="R19" s="386"/>
      <c r="S19" s="386"/>
      <c r="T19" s="386"/>
      <c r="U19" s="392"/>
      <c r="W19" s="400"/>
      <c r="X19" s="386"/>
      <c r="Y19" s="386"/>
      <c r="Z19" s="386"/>
      <c r="AA19" s="386"/>
      <c r="AB19" s="386"/>
      <c r="AC19" s="386"/>
      <c r="AD19" s="386"/>
      <c r="AE19" s="386"/>
      <c r="AF19" s="386"/>
      <c r="AG19" s="386"/>
      <c r="AH19" s="386"/>
      <c r="AI19" s="386"/>
      <c r="AJ19" s="386"/>
      <c r="AK19" s="386"/>
      <c r="AL19" s="386"/>
      <c r="AM19" s="386"/>
      <c r="AN19" s="386"/>
      <c r="AO19" s="386"/>
      <c r="AP19" s="400"/>
      <c r="AQ19" s="386"/>
      <c r="AR19" s="385"/>
      <c r="AS19" s="385"/>
      <c r="AT19" s="385"/>
    </row>
    <row r="20" spans="1:46" ht="18" customHeight="1" x14ac:dyDescent="0.15">
      <c r="A20" s="392"/>
      <c r="B20" s="399"/>
      <c r="C20" s="398"/>
      <c r="D20" s="398"/>
      <c r="E20" s="398"/>
      <c r="F20" s="397"/>
      <c r="G20" s="396">
        <v>1</v>
      </c>
      <c r="H20" s="394">
        <v>2</v>
      </c>
      <c r="I20" s="394">
        <v>3</v>
      </c>
      <c r="J20" s="394">
        <v>4</v>
      </c>
      <c r="K20" s="394">
        <v>5</v>
      </c>
      <c r="L20" s="394">
        <v>6</v>
      </c>
      <c r="M20" s="394">
        <v>7</v>
      </c>
      <c r="N20" s="396">
        <v>8</v>
      </c>
      <c r="O20" s="394">
        <v>9</v>
      </c>
      <c r="P20" s="394">
        <v>10</v>
      </c>
      <c r="Q20" s="394">
        <v>11</v>
      </c>
      <c r="R20" s="394">
        <v>12</v>
      </c>
      <c r="S20" s="394">
        <v>13</v>
      </c>
      <c r="T20" s="394">
        <v>14</v>
      </c>
      <c r="U20" s="396">
        <v>15</v>
      </c>
      <c r="V20" s="394">
        <v>16</v>
      </c>
      <c r="W20" s="394">
        <v>17</v>
      </c>
      <c r="X20" s="394">
        <v>18</v>
      </c>
      <c r="Y20" s="394">
        <v>19</v>
      </c>
      <c r="Z20" s="394">
        <v>20</v>
      </c>
      <c r="AA20" s="394">
        <v>21</v>
      </c>
      <c r="AB20" s="396">
        <v>22</v>
      </c>
      <c r="AC20" s="394">
        <v>23</v>
      </c>
      <c r="AD20" s="394">
        <v>24</v>
      </c>
      <c r="AE20" s="394">
        <v>25</v>
      </c>
      <c r="AF20" s="394">
        <v>26</v>
      </c>
      <c r="AG20" s="394">
        <v>27</v>
      </c>
      <c r="AH20" s="395">
        <v>28</v>
      </c>
      <c r="AI20" s="394">
        <v>29</v>
      </c>
      <c r="AJ20" s="394">
        <v>30</v>
      </c>
      <c r="AK20" s="394">
        <v>31</v>
      </c>
      <c r="AL20" s="393" t="s">
        <v>712</v>
      </c>
      <c r="AM20" s="386"/>
      <c r="AN20" s="385"/>
      <c r="AO20" s="385"/>
      <c r="AP20" s="385"/>
    </row>
    <row r="21" spans="1:46" ht="18" customHeight="1" thickBot="1" x14ac:dyDescent="0.2">
      <c r="A21" s="392"/>
      <c r="B21" s="391"/>
      <c r="C21" s="390"/>
      <c r="D21" s="390"/>
      <c r="E21" s="390"/>
      <c r="F21" s="389"/>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7" t="s">
        <v>711</v>
      </c>
      <c r="AM21" s="386"/>
      <c r="AN21" s="385"/>
      <c r="AO21" s="385"/>
      <c r="AP21" s="385"/>
    </row>
    <row r="22" spans="1:46" s="361" customFormat="1" ht="39" customHeight="1" thickBot="1" x14ac:dyDescent="0.2">
      <c r="A22" s="366"/>
      <c r="B22" s="796" t="s">
        <v>747</v>
      </c>
      <c r="C22" s="797"/>
      <c r="D22" s="797"/>
      <c r="E22" s="797"/>
      <c r="F22" s="798"/>
      <c r="G22" s="382"/>
      <c r="H22" s="382"/>
      <c r="I22" s="382"/>
      <c r="J22" s="382"/>
      <c r="K22" s="382"/>
      <c r="L22" s="382"/>
      <c r="M22" s="382"/>
      <c r="N22" s="384"/>
      <c r="O22" s="382"/>
      <c r="P22" s="382"/>
      <c r="Q22" s="382"/>
      <c r="R22" s="382"/>
      <c r="S22" s="382"/>
      <c r="T22" s="382"/>
      <c r="U22" s="384"/>
      <c r="V22" s="382"/>
      <c r="W22" s="382"/>
      <c r="X22" s="382"/>
      <c r="Y22" s="382"/>
      <c r="Z22" s="382"/>
      <c r="AA22" s="382"/>
      <c r="AB22" s="384"/>
      <c r="AC22" s="382"/>
      <c r="AD22" s="382"/>
      <c r="AE22" s="382"/>
      <c r="AF22" s="382"/>
      <c r="AG22" s="382"/>
      <c r="AH22" s="383"/>
      <c r="AI22" s="382"/>
      <c r="AJ22" s="382"/>
      <c r="AK22" s="382"/>
      <c r="AL22" s="381" t="s">
        <v>745</v>
      </c>
      <c r="AM22" s="363"/>
      <c r="AN22" s="362"/>
      <c r="AO22" s="362"/>
      <c r="AP22" s="362"/>
    </row>
    <row r="23" spans="1:46" s="361" customFormat="1" ht="21.95" customHeight="1" thickBot="1" x14ac:dyDescent="0.2">
      <c r="A23" s="366"/>
      <c r="B23" s="380"/>
      <c r="C23" s="380"/>
      <c r="D23" s="380"/>
      <c r="E23" s="380"/>
      <c r="F23" s="380"/>
      <c r="G23" s="372"/>
      <c r="H23" s="379"/>
      <c r="I23" s="378"/>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63"/>
      <c r="AQ23" s="362"/>
      <c r="AR23" s="362"/>
      <c r="AS23" s="362"/>
    </row>
    <row r="24" spans="1:46" s="361" customFormat="1" ht="21.95" customHeight="1" thickBot="1" x14ac:dyDescent="0.2">
      <c r="A24" s="366"/>
      <c r="B24" s="375"/>
      <c r="C24" s="375"/>
      <c r="D24" s="375"/>
      <c r="E24" s="375"/>
      <c r="F24" s="377" t="s">
        <v>746</v>
      </c>
      <c r="G24" s="292"/>
      <c r="H24" s="292"/>
      <c r="I24" s="369"/>
      <c r="J24" s="372"/>
      <c r="L24" s="372"/>
      <c r="M24" s="372"/>
      <c r="P24" s="372"/>
      <c r="S24" s="372"/>
      <c r="U24" s="376"/>
      <c r="X24" s="787" t="s">
        <v>745</v>
      </c>
      <c r="Y24" s="788"/>
      <c r="Z24" s="789" t="s">
        <v>744</v>
      </c>
      <c r="AA24" s="790"/>
      <c r="AB24" s="790"/>
      <c r="AC24" s="790"/>
      <c r="AD24" s="791"/>
      <c r="AE24" s="792" t="s">
        <v>743</v>
      </c>
      <c r="AF24" s="793"/>
      <c r="AI24" s="298"/>
      <c r="AM24" s="372"/>
      <c r="AN24" s="372"/>
      <c r="AO24" s="372"/>
      <c r="AP24" s="363"/>
      <c r="AQ24" s="362"/>
      <c r="AR24" s="362"/>
      <c r="AS24" s="362"/>
    </row>
    <row r="25" spans="1:46" s="361" customFormat="1" ht="17.25" customHeight="1" thickBot="1" x14ac:dyDescent="0.2">
      <c r="A25" s="366"/>
      <c r="B25" s="375"/>
      <c r="C25" s="375"/>
      <c r="D25" s="375"/>
      <c r="E25" s="375"/>
      <c r="F25" s="301"/>
      <c r="G25" s="292"/>
      <c r="H25" s="292"/>
      <c r="I25" s="369"/>
      <c r="J25" s="372"/>
      <c r="K25" s="372"/>
      <c r="L25" s="372"/>
      <c r="M25" s="372"/>
      <c r="N25" s="372"/>
      <c r="O25" s="372"/>
      <c r="P25" s="372"/>
      <c r="Q25" s="372"/>
      <c r="R25" s="372"/>
      <c r="S25" s="372"/>
      <c r="T25" s="372"/>
      <c r="U25" s="372"/>
      <c r="W25" s="374"/>
      <c r="X25" s="373"/>
      <c r="Y25" s="373"/>
      <c r="Z25" s="373"/>
      <c r="AA25" s="373"/>
      <c r="AB25" s="373"/>
      <c r="AC25" s="373"/>
      <c r="AD25" s="373"/>
      <c r="AE25" s="373"/>
      <c r="AF25" s="308"/>
      <c r="AG25" s="298"/>
      <c r="AH25" s="372"/>
      <c r="AI25" s="298"/>
      <c r="AJ25" s="295"/>
      <c r="AK25" s="363"/>
      <c r="AL25" s="372"/>
      <c r="AM25" s="372"/>
      <c r="AN25" s="372"/>
      <c r="AO25" s="372"/>
      <c r="AP25" s="363"/>
      <c r="AQ25" s="362"/>
      <c r="AR25" s="362"/>
      <c r="AS25" s="362"/>
    </row>
    <row r="26" spans="1:46" s="361" customFormat="1" ht="22.5" customHeight="1" thickBot="1" x14ac:dyDescent="0.2">
      <c r="A26" s="366"/>
      <c r="B26" s="367"/>
      <c r="C26" s="367"/>
      <c r="D26" s="367"/>
      <c r="E26" s="367"/>
      <c r="F26" s="367"/>
      <c r="G26" s="363"/>
      <c r="H26" s="363"/>
      <c r="I26" s="363"/>
      <c r="J26" s="363"/>
      <c r="K26" s="363"/>
      <c r="L26" s="363"/>
      <c r="M26" s="371"/>
      <c r="N26" s="371"/>
      <c r="O26" s="363"/>
      <c r="P26" s="363"/>
      <c r="Q26" s="783" t="s">
        <v>741</v>
      </c>
      <c r="R26" s="784"/>
      <c r="S26" s="363"/>
      <c r="T26" s="785" t="s">
        <v>235</v>
      </c>
      <c r="U26" s="785"/>
      <c r="V26" s="785"/>
      <c r="W26" s="295" t="s">
        <v>306</v>
      </c>
      <c r="X26" s="295" t="s">
        <v>742</v>
      </c>
      <c r="Y26" s="295"/>
      <c r="Z26" s="295"/>
      <c r="AA26" s="295"/>
      <c r="AB26" s="295"/>
      <c r="AC26" s="295"/>
      <c r="AD26" s="295"/>
      <c r="AE26" s="363"/>
      <c r="AF26" s="363"/>
      <c r="AG26" s="363"/>
      <c r="AH26" s="363"/>
      <c r="AI26" s="363"/>
      <c r="AJ26" s="363"/>
      <c r="AK26" s="363"/>
      <c r="AL26" s="363"/>
      <c r="AM26" s="363"/>
      <c r="AN26" s="363"/>
      <c r="AO26" s="363"/>
      <c r="AP26" s="363"/>
      <c r="AQ26" s="363"/>
      <c r="AR26" s="362"/>
      <c r="AS26" s="362"/>
      <c r="AT26" s="362"/>
    </row>
    <row r="27" spans="1:46" s="361" customFormat="1" ht="11.25" customHeight="1" thickBot="1" x14ac:dyDescent="0.2">
      <c r="A27" s="366"/>
      <c r="B27" s="367"/>
      <c r="C27" s="367"/>
      <c r="D27" s="367"/>
      <c r="E27" s="367"/>
      <c r="F27" s="367"/>
      <c r="G27" s="363"/>
      <c r="H27" s="363"/>
      <c r="I27" s="363"/>
      <c r="J27" s="363"/>
      <c r="K27" s="363"/>
      <c r="L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2"/>
      <c r="AS27" s="362"/>
      <c r="AT27" s="362"/>
    </row>
    <row r="28" spans="1:46" s="361" customFormat="1" ht="22.5" customHeight="1" thickBot="1" x14ac:dyDescent="0.2">
      <c r="A28" s="366"/>
      <c r="B28" s="367"/>
      <c r="C28" s="367"/>
      <c r="D28" s="367"/>
      <c r="E28" s="367"/>
      <c r="F28" s="367"/>
      <c r="G28" s="363"/>
      <c r="H28" s="363"/>
      <c r="I28" s="363"/>
      <c r="J28" s="363"/>
      <c r="K28" s="363"/>
      <c r="L28" s="363"/>
      <c r="M28" s="786" t="s">
        <v>230</v>
      </c>
      <c r="N28" s="786"/>
      <c r="O28" s="786"/>
      <c r="P28" s="363"/>
      <c r="Q28" s="783" t="s">
        <v>741</v>
      </c>
      <c r="R28" s="784"/>
      <c r="S28" s="363"/>
      <c r="T28" s="785" t="s">
        <v>740</v>
      </c>
      <c r="U28" s="785"/>
      <c r="V28" s="785"/>
      <c r="W28" s="295" t="s">
        <v>306</v>
      </c>
      <c r="X28" s="295" t="s">
        <v>739</v>
      </c>
      <c r="Y28" s="363"/>
      <c r="Z28" s="363"/>
      <c r="AA28" s="363"/>
      <c r="AB28" s="363"/>
      <c r="AC28" s="363"/>
      <c r="AD28" s="363"/>
      <c r="AE28" s="363"/>
      <c r="AF28" s="363"/>
      <c r="AG28" s="363"/>
      <c r="AH28" s="363"/>
      <c r="AI28" s="363"/>
      <c r="AJ28" s="363"/>
      <c r="AK28" s="363"/>
      <c r="AL28" s="363"/>
      <c r="AM28" s="363"/>
      <c r="AN28" s="363"/>
      <c r="AO28" s="363"/>
      <c r="AP28" s="363"/>
      <c r="AQ28" s="363"/>
      <c r="AR28" s="362"/>
      <c r="AS28" s="362"/>
      <c r="AT28" s="362"/>
    </row>
    <row r="29" spans="1:46" s="361" customFormat="1" ht="18" customHeight="1" x14ac:dyDescent="0.15">
      <c r="A29" s="366"/>
      <c r="B29" s="367"/>
      <c r="C29" s="367"/>
      <c r="D29" s="367"/>
      <c r="E29" s="367"/>
      <c r="F29" s="367"/>
      <c r="G29" s="363"/>
      <c r="H29" s="363"/>
      <c r="I29" s="363"/>
      <c r="J29" s="363"/>
      <c r="K29" s="363"/>
      <c r="L29" s="363"/>
      <c r="M29" s="363"/>
      <c r="N29" s="363"/>
      <c r="O29" s="363"/>
      <c r="P29" s="363"/>
      <c r="Q29" s="363"/>
      <c r="R29" s="363"/>
      <c r="S29" s="363"/>
      <c r="T29" s="363"/>
      <c r="U29" s="363"/>
      <c r="V29" s="363"/>
      <c r="W29" s="363"/>
      <c r="X29" s="363" t="s">
        <v>738</v>
      </c>
      <c r="Y29" s="363"/>
      <c r="Z29" s="363"/>
      <c r="AA29" s="363"/>
      <c r="AB29" s="363"/>
      <c r="AC29" s="363"/>
      <c r="AD29" s="363"/>
      <c r="AE29" s="363"/>
      <c r="AF29" s="363"/>
      <c r="AG29" s="363"/>
      <c r="AH29" s="363"/>
      <c r="AI29" s="363"/>
      <c r="AJ29" s="363"/>
      <c r="AK29" s="363"/>
      <c r="AL29" s="363"/>
      <c r="AM29" s="363"/>
      <c r="AN29" s="363"/>
      <c r="AO29" s="363"/>
      <c r="AP29" s="363"/>
      <c r="AQ29" s="363"/>
      <c r="AR29" s="362"/>
      <c r="AS29" s="362"/>
      <c r="AT29" s="362"/>
    </row>
    <row r="30" spans="1:46" s="361" customFormat="1" ht="18" customHeight="1" x14ac:dyDescent="0.15">
      <c r="A30" s="366"/>
      <c r="B30" s="370" t="s">
        <v>737</v>
      </c>
      <c r="C30" s="369"/>
      <c r="D30" s="369"/>
      <c r="E30" s="369"/>
      <c r="F30" s="367"/>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2"/>
      <c r="AS30" s="362"/>
      <c r="AT30" s="362"/>
    </row>
    <row r="31" spans="1:46" s="361" customFormat="1" ht="18" customHeight="1" x14ac:dyDescent="0.15">
      <c r="A31" s="366"/>
      <c r="B31" s="368"/>
      <c r="C31" s="368"/>
      <c r="D31" s="368"/>
      <c r="E31" s="368"/>
      <c r="F31" s="367"/>
      <c r="G31" s="363"/>
      <c r="H31" s="363"/>
      <c r="I31" s="363"/>
      <c r="J31" s="363"/>
      <c r="K31" s="363"/>
      <c r="L31" s="363"/>
      <c r="M31" s="363"/>
      <c r="N31" s="363"/>
      <c r="O31" s="363"/>
      <c r="P31" s="363"/>
      <c r="Q31" s="363"/>
      <c r="R31" s="363"/>
      <c r="S31" s="363"/>
      <c r="T31" s="363"/>
      <c r="U31" s="363"/>
      <c r="V31" s="363"/>
      <c r="W31" s="363"/>
      <c r="X31" s="363"/>
      <c r="Y31" s="363"/>
      <c r="Z31" s="363"/>
      <c r="AA31" s="363"/>
      <c r="AB31" s="363"/>
      <c r="AH31" s="363"/>
      <c r="AI31" s="363"/>
      <c r="AJ31" s="363"/>
      <c r="AK31" s="363"/>
      <c r="AL31" s="363"/>
      <c r="AM31" s="363"/>
      <c r="AN31" s="363"/>
      <c r="AO31" s="363"/>
      <c r="AP31" s="363"/>
      <c r="AQ31" s="363"/>
      <c r="AR31" s="362"/>
      <c r="AS31" s="362"/>
      <c r="AT31" s="362"/>
    </row>
    <row r="32" spans="1:46" s="361" customFormat="1" ht="18" customHeight="1" x14ac:dyDescent="0.15">
      <c r="A32" s="366"/>
      <c r="B32" s="365" t="s">
        <v>736</v>
      </c>
      <c r="C32" s="365"/>
      <c r="D32" s="365"/>
      <c r="E32" s="365"/>
      <c r="F32" s="365"/>
      <c r="G32" s="364"/>
      <c r="H32" s="363"/>
      <c r="I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2"/>
      <c r="AS32" s="362"/>
      <c r="AT32" s="362"/>
    </row>
    <row r="33" spans="1:46" s="361" customFormat="1" ht="13.5" customHeight="1" x14ac:dyDescent="0.15">
      <c r="A33" s="366"/>
      <c r="B33" s="365"/>
      <c r="C33" s="365"/>
      <c r="D33" s="365"/>
      <c r="E33" s="365"/>
      <c r="F33" s="365"/>
      <c r="G33" s="364"/>
      <c r="H33" s="363"/>
      <c r="I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2"/>
      <c r="AS33" s="362"/>
      <c r="AT33" s="362"/>
    </row>
    <row r="34" spans="1:46" s="361" customFormat="1" ht="21.75" customHeight="1" x14ac:dyDescent="0.15"/>
    <row r="35" spans="1:46" s="361" customFormat="1" x14ac:dyDescent="0.15"/>
    <row r="36" spans="1:46" s="361" customFormat="1" x14ac:dyDescent="0.15"/>
    <row r="55" spans="21:21" x14ac:dyDescent="0.15">
      <c r="U55" s="361"/>
    </row>
  </sheetData>
  <mergeCells count="13">
    <mergeCell ref="X24:Y24"/>
    <mergeCell ref="Z24:AD24"/>
    <mergeCell ref="AE24:AF24"/>
    <mergeCell ref="B5:AL5"/>
    <mergeCell ref="Q11:W11"/>
    <mergeCell ref="AC11:AK11"/>
    <mergeCell ref="K16:P16"/>
    <mergeCell ref="B22:F22"/>
    <mergeCell ref="Q26:R26"/>
    <mergeCell ref="T26:V26"/>
    <mergeCell ref="M28:O28"/>
    <mergeCell ref="Q28:R28"/>
    <mergeCell ref="T28:V28"/>
  </mergeCells>
  <phoneticPr fontId="2"/>
  <printOptions horizontalCentered="1"/>
  <pageMargins left="0.28000000000000003" right="0.23" top="0.94" bottom="0.98425196850393704" header="0.51181102362204722" footer="0.51181102362204722"/>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50"/>
  <sheetViews>
    <sheetView showGridLines="0" view="pageBreakPreview" zoomScale="85" zoomScaleNormal="100" zoomScaleSheetLayoutView="85" workbookViewId="0">
      <selection activeCell="H4" sqref="H4"/>
    </sheetView>
  </sheetViews>
  <sheetFormatPr defaultRowHeight="12.75" x14ac:dyDescent="0.4"/>
  <cols>
    <col min="1" max="1" width="2.75" style="293" customWidth="1"/>
    <col min="2" max="7" width="4.875" style="293" customWidth="1"/>
    <col min="8" max="38" width="4.625" style="293" customWidth="1"/>
    <col min="39" max="39" width="8.875" style="293" customWidth="1"/>
    <col min="40" max="40" width="3.25" style="293" customWidth="1"/>
    <col min="41" max="41" width="5.875" style="293" customWidth="1"/>
    <col min="42" max="42" width="6.25" style="293" customWidth="1"/>
    <col min="43" max="43" width="7.875" style="293" customWidth="1"/>
    <col min="44" max="44" width="2.125" style="293" customWidth="1"/>
    <col min="45" max="256" width="9" style="293"/>
    <col min="257" max="257" width="2.75" style="293" customWidth="1"/>
    <col min="258" max="263" width="4.875" style="293" customWidth="1"/>
    <col min="264" max="294" width="4.625" style="293" customWidth="1"/>
    <col min="295" max="295" width="8.875" style="293" customWidth="1"/>
    <col min="296" max="296" width="3.25" style="293" customWidth="1"/>
    <col min="297" max="297" width="5.875" style="293" customWidth="1"/>
    <col min="298" max="298" width="6.25" style="293" customWidth="1"/>
    <col min="299" max="299" width="7.875" style="293" customWidth="1"/>
    <col min="300" max="300" width="2.125" style="293" customWidth="1"/>
    <col min="301" max="512" width="9" style="293"/>
    <col min="513" max="513" width="2.75" style="293" customWidth="1"/>
    <col min="514" max="519" width="4.875" style="293" customWidth="1"/>
    <col min="520" max="550" width="4.625" style="293" customWidth="1"/>
    <col min="551" max="551" width="8.875" style="293" customWidth="1"/>
    <col min="552" max="552" width="3.25" style="293" customWidth="1"/>
    <col min="553" max="553" width="5.875" style="293" customWidth="1"/>
    <col min="554" max="554" width="6.25" style="293" customWidth="1"/>
    <col min="555" max="555" width="7.875" style="293" customWidth="1"/>
    <col min="556" max="556" width="2.125" style="293" customWidth="1"/>
    <col min="557" max="768" width="9" style="293"/>
    <col min="769" max="769" width="2.75" style="293" customWidth="1"/>
    <col min="770" max="775" width="4.875" style="293" customWidth="1"/>
    <col min="776" max="806" width="4.625" style="293" customWidth="1"/>
    <col min="807" max="807" width="8.875" style="293" customWidth="1"/>
    <col min="808" max="808" width="3.25" style="293" customWidth="1"/>
    <col min="809" max="809" width="5.875" style="293" customWidth="1"/>
    <col min="810" max="810" width="6.25" style="293" customWidth="1"/>
    <col min="811" max="811" width="7.875" style="293" customWidth="1"/>
    <col min="812" max="812" width="2.125" style="293" customWidth="1"/>
    <col min="813" max="1024" width="9" style="293"/>
    <col min="1025" max="1025" width="2.75" style="293" customWidth="1"/>
    <col min="1026" max="1031" width="4.875" style="293" customWidth="1"/>
    <col min="1032" max="1062" width="4.625" style="293" customWidth="1"/>
    <col min="1063" max="1063" width="8.875" style="293" customWidth="1"/>
    <col min="1064" max="1064" width="3.25" style="293" customWidth="1"/>
    <col min="1065" max="1065" width="5.875" style="293" customWidth="1"/>
    <col min="1066" max="1066" width="6.25" style="293" customWidth="1"/>
    <col min="1067" max="1067" width="7.875" style="293" customWidth="1"/>
    <col min="1068" max="1068" width="2.125" style="293" customWidth="1"/>
    <col min="1069" max="1280" width="9" style="293"/>
    <col min="1281" max="1281" width="2.75" style="293" customWidth="1"/>
    <col min="1282" max="1287" width="4.875" style="293" customWidth="1"/>
    <col min="1288" max="1318" width="4.625" style="293" customWidth="1"/>
    <col min="1319" max="1319" width="8.875" style="293" customWidth="1"/>
    <col min="1320" max="1320" width="3.25" style="293" customWidth="1"/>
    <col min="1321" max="1321" width="5.875" style="293" customWidth="1"/>
    <col min="1322" max="1322" width="6.25" style="293" customWidth="1"/>
    <col min="1323" max="1323" width="7.875" style="293" customWidth="1"/>
    <col min="1324" max="1324" width="2.125" style="293" customWidth="1"/>
    <col min="1325" max="1536" width="9" style="293"/>
    <col min="1537" max="1537" width="2.75" style="293" customWidth="1"/>
    <col min="1538" max="1543" width="4.875" style="293" customWidth="1"/>
    <col min="1544" max="1574" width="4.625" style="293" customWidth="1"/>
    <col min="1575" max="1575" width="8.875" style="293" customWidth="1"/>
    <col min="1576" max="1576" width="3.25" style="293" customWidth="1"/>
    <col min="1577" max="1577" width="5.875" style="293" customWidth="1"/>
    <col min="1578" max="1578" width="6.25" style="293" customWidth="1"/>
    <col min="1579" max="1579" width="7.875" style="293" customWidth="1"/>
    <col min="1580" max="1580" width="2.125" style="293" customWidth="1"/>
    <col min="1581" max="1792" width="9" style="293"/>
    <col min="1793" max="1793" width="2.75" style="293" customWidth="1"/>
    <col min="1794" max="1799" width="4.875" style="293" customWidth="1"/>
    <col min="1800" max="1830" width="4.625" style="293" customWidth="1"/>
    <col min="1831" max="1831" width="8.875" style="293" customWidth="1"/>
    <col min="1832" max="1832" width="3.25" style="293" customWidth="1"/>
    <col min="1833" max="1833" width="5.875" style="293" customWidth="1"/>
    <col min="1834" max="1834" width="6.25" style="293" customWidth="1"/>
    <col min="1835" max="1835" width="7.875" style="293" customWidth="1"/>
    <col min="1836" max="1836" width="2.125" style="293" customWidth="1"/>
    <col min="1837" max="2048" width="9" style="293"/>
    <col min="2049" max="2049" width="2.75" style="293" customWidth="1"/>
    <col min="2050" max="2055" width="4.875" style="293" customWidth="1"/>
    <col min="2056" max="2086" width="4.625" style="293" customWidth="1"/>
    <col min="2087" max="2087" width="8.875" style="293" customWidth="1"/>
    <col min="2088" max="2088" width="3.25" style="293" customWidth="1"/>
    <col min="2089" max="2089" width="5.875" style="293" customWidth="1"/>
    <col min="2090" max="2090" width="6.25" style="293" customWidth="1"/>
    <col min="2091" max="2091" width="7.875" style="293" customWidth="1"/>
    <col min="2092" max="2092" width="2.125" style="293" customWidth="1"/>
    <col min="2093" max="2304" width="9" style="293"/>
    <col min="2305" max="2305" width="2.75" style="293" customWidth="1"/>
    <col min="2306" max="2311" width="4.875" style="293" customWidth="1"/>
    <col min="2312" max="2342" width="4.625" style="293" customWidth="1"/>
    <col min="2343" max="2343" width="8.875" style="293" customWidth="1"/>
    <col min="2344" max="2344" width="3.25" style="293" customWidth="1"/>
    <col min="2345" max="2345" width="5.875" style="293" customWidth="1"/>
    <col min="2346" max="2346" width="6.25" style="293" customWidth="1"/>
    <col min="2347" max="2347" width="7.875" style="293" customWidth="1"/>
    <col min="2348" max="2348" width="2.125" style="293" customWidth="1"/>
    <col min="2349" max="2560" width="9" style="293"/>
    <col min="2561" max="2561" width="2.75" style="293" customWidth="1"/>
    <col min="2562" max="2567" width="4.875" style="293" customWidth="1"/>
    <col min="2568" max="2598" width="4.625" style="293" customWidth="1"/>
    <col min="2599" max="2599" width="8.875" style="293" customWidth="1"/>
    <col min="2600" max="2600" width="3.25" style="293" customWidth="1"/>
    <col min="2601" max="2601" width="5.875" style="293" customWidth="1"/>
    <col min="2602" max="2602" width="6.25" style="293" customWidth="1"/>
    <col min="2603" max="2603" width="7.875" style="293" customWidth="1"/>
    <col min="2604" max="2604" width="2.125" style="293" customWidth="1"/>
    <col min="2605" max="2816" width="9" style="293"/>
    <col min="2817" max="2817" width="2.75" style="293" customWidth="1"/>
    <col min="2818" max="2823" width="4.875" style="293" customWidth="1"/>
    <col min="2824" max="2854" width="4.625" style="293" customWidth="1"/>
    <col min="2855" max="2855" width="8.875" style="293" customWidth="1"/>
    <col min="2856" max="2856" width="3.25" style="293" customWidth="1"/>
    <col min="2857" max="2857" width="5.875" style="293" customWidth="1"/>
    <col min="2858" max="2858" width="6.25" style="293" customWidth="1"/>
    <col min="2859" max="2859" width="7.875" style="293" customWidth="1"/>
    <col min="2860" max="2860" width="2.125" style="293" customWidth="1"/>
    <col min="2861" max="3072" width="9" style="293"/>
    <col min="3073" max="3073" width="2.75" style="293" customWidth="1"/>
    <col min="3074" max="3079" width="4.875" style="293" customWidth="1"/>
    <col min="3080" max="3110" width="4.625" style="293" customWidth="1"/>
    <col min="3111" max="3111" width="8.875" style="293" customWidth="1"/>
    <col min="3112" max="3112" width="3.25" style="293" customWidth="1"/>
    <col min="3113" max="3113" width="5.875" style="293" customWidth="1"/>
    <col min="3114" max="3114" width="6.25" style="293" customWidth="1"/>
    <col min="3115" max="3115" width="7.875" style="293" customWidth="1"/>
    <col min="3116" max="3116" width="2.125" style="293" customWidth="1"/>
    <col min="3117" max="3328" width="9" style="293"/>
    <col min="3329" max="3329" width="2.75" style="293" customWidth="1"/>
    <col min="3330" max="3335" width="4.875" style="293" customWidth="1"/>
    <col min="3336" max="3366" width="4.625" style="293" customWidth="1"/>
    <col min="3367" max="3367" width="8.875" style="293" customWidth="1"/>
    <col min="3368" max="3368" width="3.25" style="293" customWidth="1"/>
    <col min="3369" max="3369" width="5.875" style="293" customWidth="1"/>
    <col min="3370" max="3370" width="6.25" style="293" customWidth="1"/>
    <col min="3371" max="3371" width="7.875" style="293" customWidth="1"/>
    <col min="3372" max="3372" width="2.125" style="293" customWidth="1"/>
    <col min="3373" max="3584" width="9" style="293"/>
    <col min="3585" max="3585" width="2.75" style="293" customWidth="1"/>
    <col min="3586" max="3591" width="4.875" style="293" customWidth="1"/>
    <col min="3592" max="3622" width="4.625" style="293" customWidth="1"/>
    <col min="3623" max="3623" width="8.875" style="293" customWidth="1"/>
    <col min="3624" max="3624" width="3.25" style="293" customWidth="1"/>
    <col min="3625" max="3625" width="5.875" style="293" customWidth="1"/>
    <col min="3626" max="3626" width="6.25" style="293" customWidth="1"/>
    <col min="3627" max="3627" width="7.875" style="293" customWidth="1"/>
    <col min="3628" max="3628" width="2.125" style="293" customWidth="1"/>
    <col min="3629" max="3840" width="9" style="293"/>
    <col min="3841" max="3841" width="2.75" style="293" customWidth="1"/>
    <col min="3842" max="3847" width="4.875" style="293" customWidth="1"/>
    <col min="3848" max="3878" width="4.625" style="293" customWidth="1"/>
    <col min="3879" max="3879" width="8.875" style="293" customWidth="1"/>
    <col min="3880" max="3880" width="3.25" style="293" customWidth="1"/>
    <col min="3881" max="3881" width="5.875" style="293" customWidth="1"/>
    <col min="3882" max="3882" width="6.25" style="293" customWidth="1"/>
    <col min="3883" max="3883" width="7.875" style="293" customWidth="1"/>
    <col min="3884" max="3884" width="2.125" style="293" customWidth="1"/>
    <col min="3885" max="4096" width="9" style="293"/>
    <col min="4097" max="4097" width="2.75" style="293" customWidth="1"/>
    <col min="4098" max="4103" width="4.875" style="293" customWidth="1"/>
    <col min="4104" max="4134" width="4.625" style="293" customWidth="1"/>
    <col min="4135" max="4135" width="8.875" style="293" customWidth="1"/>
    <col min="4136" max="4136" width="3.25" style="293" customWidth="1"/>
    <col min="4137" max="4137" width="5.875" style="293" customWidth="1"/>
    <col min="4138" max="4138" width="6.25" style="293" customWidth="1"/>
    <col min="4139" max="4139" width="7.875" style="293" customWidth="1"/>
    <col min="4140" max="4140" width="2.125" style="293" customWidth="1"/>
    <col min="4141" max="4352" width="9" style="293"/>
    <col min="4353" max="4353" width="2.75" style="293" customWidth="1"/>
    <col min="4354" max="4359" width="4.875" style="293" customWidth="1"/>
    <col min="4360" max="4390" width="4.625" style="293" customWidth="1"/>
    <col min="4391" max="4391" width="8.875" style="293" customWidth="1"/>
    <col min="4392" max="4392" width="3.25" style="293" customWidth="1"/>
    <col min="4393" max="4393" width="5.875" style="293" customWidth="1"/>
    <col min="4394" max="4394" width="6.25" style="293" customWidth="1"/>
    <col min="4395" max="4395" width="7.875" style="293" customWidth="1"/>
    <col min="4396" max="4396" width="2.125" style="293" customWidth="1"/>
    <col min="4397" max="4608" width="9" style="293"/>
    <col min="4609" max="4609" width="2.75" style="293" customWidth="1"/>
    <col min="4610" max="4615" width="4.875" style="293" customWidth="1"/>
    <col min="4616" max="4646" width="4.625" style="293" customWidth="1"/>
    <col min="4647" max="4647" width="8.875" style="293" customWidth="1"/>
    <col min="4648" max="4648" width="3.25" style="293" customWidth="1"/>
    <col min="4649" max="4649" width="5.875" style="293" customWidth="1"/>
    <col min="4650" max="4650" width="6.25" style="293" customWidth="1"/>
    <col min="4651" max="4651" width="7.875" style="293" customWidth="1"/>
    <col min="4652" max="4652" width="2.125" style="293" customWidth="1"/>
    <col min="4653" max="4864" width="9" style="293"/>
    <col min="4865" max="4865" width="2.75" style="293" customWidth="1"/>
    <col min="4866" max="4871" width="4.875" style="293" customWidth="1"/>
    <col min="4872" max="4902" width="4.625" style="293" customWidth="1"/>
    <col min="4903" max="4903" width="8.875" style="293" customWidth="1"/>
    <col min="4904" max="4904" width="3.25" style="293" customWidth="1"/>
    <col min="4905" max="4905" width="5.875" style="293" customWidth="1"/>
    <col min="4906" max="4906" width="6.25" style="293" customWidth="1"/>
    <col min="4907" max="4907" width="7.875" style="293" customWidth="1"/>
    <col min="4908" max="4908" width="2.125" style="293" customWidth="1"/>
    <col min="4909" max="5120" width="9" style="293"/>
    <col min="5121" max="5121" width="2.75" style="293" customWidth="1"/>
    <col min="5122" max="5127" width="4.875" style="293" customWidth="1"/>
    <col min="5128" max="5158" width="4.625" style="293" customWidth="1"/>
    <col min="5159" max="5159" width="8.875" style="293" customWidth="1"/>
    <col min="5160" max="5160" width="3.25" style="293" customWidth="1"/>
    <col min="5161" max="5161" width="5.875" style="293" customWidth="1"/>
    <col min="5162" max="5162" width="6.25" style="293" customWidth="1"/>
    <col min="5163" max="5163" width="7.875" style="293" customWidth="1"/>
    <col min="5164" max="5164" width="2.125" style="293" customWidth="1"/>
    <col min="5165" max="5376" width="9" style="293"/>
    <col min="5377" max="5377" width="2.75" style="293" customWidth="1"/>
    <col min="5378" max="5383" width="4.875" style="293" customWidth="1"/>
    <col min="5384" max="5414" width="4.625" style="293" customWidth="1"/>
    <col min="5415" max="5415" width="8.875" style="293" customWidth="1"/>
    <col min="5416" max="5416" width="3.25" style="293" customWidth="1"/>
    <col min="5417" max="5417" width="5.875" style="293" customWidth="1"/>
    <col min="5418" max="5418" width="6.25" style="293" customWidth="1"/>
    <col min="5419" max="5419" width="7.875" style="293" customWidth="1"/>
    <col min="5420" max="5420" width="2.125" style="293" customWidth="1"/>
    <col min="5421" max="5632" width="9" style="293"/>
    <col min="5633" max="5633" width="2.75" style="293" customWidth="1"/>
    <col min="5634" max="5639" width="4.875" style="293" customWidth="1"/>
    <col min="5640" max="5670" width="4.625" style="293" customWidth="1"/>
    <col min="5671" max="5671" width="8.875" style="293" customWidth="1"/>
    <col min="5672" max="5672" width="3.25" style="293" customWidth="1"/>
    <col min="5673" max="5673" width="5.875" style="293" customWidth="1"/>
    <col min="5674" max="5674" width="6.25" style="293" customWidth="1"/>
    <col min="5675" max="5675" width="7.875" style="293" customWidth="1"/>
    <col min="5676" max="5676" width="2.125" style="293" customWidth="1"/>
    <col min="5677" max="5888" width="9" style="293"/>
    <col min="5889" max="5889" width="2.75" style="293" customWidth="1"/>
    <col min="5890" max="5895" width="4.875" style="293" customWidth="1"/>
    <col min="5896" max="5926" width="4.625" style="293" customWidth="1"/>
    <col min="5927" max="5927" width="8.875" style="293" customWidth="1"/>
    <col min="5928" max="5928" width="3.25" style="293" customWidth="1"/>
    <col min="5929" max="5929" width="5.875" style="293" customWidth="1"/>
    <col min="5930" max="5930" width="6.25" style="293" customWidth="1"/>
    <col min="5931" max="5931" width="7.875" style="293" customWidth="1"/>
    <col min="5932" max="5932" width="2.125" style="293" customWidth="1"/>
    <col min="5933" max="6144" width="9" style="293"/>
    <col min="6145" max="6145" width="2.75" style="293" customWidth="1"/>
    <col min="6146" max="6151" width="4.875" style="293" customWidth="1"/>
    <col min="6152" max="6182" width="4.625" style="293" customWidth="1"/>
    <col min="6183" max="6183" width="8.875" style="293" customWidth="1"/>
    <col min="6184" max="6184" width="3.25" style="293" customWidth="1"/>
    <col min="6185" max="6185" width="5.875" style="293" customWidth="1"/>
    <col min="6186" max="6186" width="6.25" style="293" customWidth="1"/>
    <col min="6187" max="6187" width="7.875" style="293" customWidth="1"/>
    <col min="6188" max="6188" width="2.125" style="293" customWidth="1"/>
    <col min="6189" max="6400" width="9" style="293"/>
    <col min="6401" max="6401" width="2.75" style="293" customWidth="1"/>
    <col min="6402" max="6407" width="4.875" style="293" customWidth="1"/>
    <col min="6408" max="6438" width="4.625" style="293" customWidth="1"/>
    <col min="6439" max="6439" width="8.875" style="293" customWidth="1"/>
    <col min="6440" max="6440" width="3.25" style="293" customWidth="1"/>
    <col min="6441" max="6441" width="5.875" style="293" customWidth="1"/>
    <col min="6442" max="6442" width="6.25" style="293" customWidth="1"/>
    <col min="6443" max="6443" width="7.875" style="293" customWidth="1"/>
    <col min="6444" max="6444" width="2.125" style="293" customWidth="1"/>
    <col min="6445" max="6656" width="9" style="293"/>
    <col min="6657" max="6657" width="2.75" style="293" customWidth="1"/>
    <col min="6658" max="6663" width="4.875" style="293" customWidth="1"/>
    <col min="6664" max="6694" width="4.625" style="293" customWidth="1"/>
    <col min="6695" max="6695" width="8.875" style="293" customWidth="1"/>
    <col min="6696" max="6696" width="3.25" style="293" customWidth="1"/>
    <col min="6697" max="6697" width="5.875" style="293" customWidth="1"/>
    <col min="6698" max="6698" width="6.25" style="293" customWidth="1"/>
    <col min="6699" max="6699" width="7.875" style="293" customWidth="1"/>
    <col min="6700" max="6700" width="2.125" style="293" customWidth="1"/>
    <col min="6701" max="6912" width="9" style="293"/>
    <col min="6913" max="6913" width="2.75" style="293" customWidth="1"/>
    <col min="6914" max="6919" width="4.875" style="293" customWidth="1"/>
    <col min="6920" max="6950" width="4.625" style="293" customWidth="1"/>
    <col min="6951" max="6951" width="8.875" style="293" customWidth="1"/>
    <col min="6952" max="6952" width="3.25" style="293" customWidth="1"/>
    <col min="6953" max="6953" width="5.875" style="293" customWidth="1"/>
    <col min="6954" max="6954" width="6.25" style="293" customWidth="1"/>
    <col min="6955" max="6955" width="7.875" style="293" customWidth="1"/>
    <col min="6956" max="6956" width="2.125" style="293" customWidth="1"/>
    <col min="6957" max="7168" width="9" style="293"/>
    <col min="7169" max="7169" width="2.75" style="293" customWidth="1"/>
    <col min="7170" max="7175" width="4.875" style="293" customWidth="1"/>
    <col min="7176" max="7206" width="4.625" style="293" customWidth="1"/>
    <col min="7207" max="7207" width="8.875" style="293" customWidth="1"/>
    <col min="7208" max="7208" width="3.25" style="293" customWidth="1"/>
    <col min="7209" max="7209" width="5.875" style="293" customWidth="1"/>
    <col min="7210" max="7210" width="6.25" style="293" customWidth="1"/>
    <col min="7211" max="7211" width="7.875" style="293" customWidth="1"/>
    <col min="7212" max="7212" width="2.125" style="293" customWidth="1"/>
    <col min="7213" max="7424" width="9" style="293"/>
    <col min="7425" max="7425" width="2.75" style="293" customWidth="1"/>
    <col min="7426" max="7431" width="4.875" style="293" customWidth="1"/>
    <col min="7432" max="7462" width="4.625" style="293" customWidth="1"/>
    <col min="7463" max="7463" width="8.875" style="293" customWidth="1"/>
    <col min="7464" max="7464" width="3.25" style="293" customWidth="1"/>
    <col min="7465" max="7465" width="5.875" style="293" customWidth="1"/>
    <col min="7466" max="7466" width="6.25" style="293" customWidth="1"/>
    <col min="7467" max="7467" width="7.875" style="293" customWidth="1"/>
    <col min="7468" max="7468" width="2.125" style="293" customWidth="1"/>
    <col min="7469" max="7680" width="9" style="293"/>
    <col min="7681" max="7681" width="2.75" style="293" customWidth="1"/>
    <col min="7682" max="7687" width="4.875" style="293" customWidth="1"/>
    <col min="7688" max="7718" width="4.625" style="293" customWidth="1"/>
    <col min="7719" max="7719" width="8.875" style="293" customWidth="1"/>
    <col min="7720" max="7720" width="3.25" style="293" customWidth="1"/>
    <col min="7721" max="7721" width="5.875" style="293" customWidth="1"/>
    <col min="7722" max="7722" width="6.25" style="293" customWidth="1"/>
    <col min="7723" max="7723" width="7.875" style="293" customWidth="1"/>
    <col min="7724" max="7724" width="2.125" style="293" customWidth="1"/>
    <col min="7725" max="7936" width="9" style="293"/>
    <col min="7937" max="7937" width="2.75" style="293" customWidth="1"/>
    <col min="7938" max="7943" width="4.875" style="293" customWidth="1"/>
    <col min="7944" max="7974" width="4.625" style="293" customWidth="1"/>
    <col min="7975" max="7975" width="8.875" style="293" customWidth="1"/>
    <col min="7976" max="7976" width="3.25" style="293" customWidth="1"/>
    <col min="7977" max="7977" width="5.875" style="293" customWidth="1"/>
    <col min="7978" max="7978" width="6.25" style="293" customWidth="1"/>
    <col min="7979" max="7979" width="7.875" style="293" customWidth="1"/>
    <col min="7980" max="7980" width="2.125" style="293" customWidth="1"/>
    <col min="7981" max="8192" width="9" style="293"/>
    <col min="8193" max="8193" width="2.75" style="293" customWidth="1"/>
    <col min="8194" max="8199" width="4.875" style="293" customWidth="1"/>
    <col min="8200" max="8230" width="4.625" style="293" customWidth="1"/>
    <col min="8231" max="8231" width="8.875" style="293" customWidth="1"/>
    <col min="8232" max="8232" width="3.25" style="293" customWidth="1"/>
    <col min="8233" max="8233" width="5.875" style="293" customWidth="1"/>
    <col min="8234" max="8234" width="6.25" style="293" customWidth="1"/>
    <col min="8235" max="8235" width="7.875" style="293" customWidth="1"/>
    <col min="8236" max="8236" width="2.125" style="293" customWidth="1"/>
    <col min="8237" max="8448" width="9" style="293"/>
    <col min="8449" max="8449" width="2.75" style="293" customWidth="1"/>
    <col min="8450" max="8455" width="4.875" style="293" customWidth="1"/>
    <col min="8456" max="8486" width="4.625" style="293" customWidth="1"/>
    <col min="8487" max="8487" width="8.875" style="293" customWidth="1"/>
    <col min="8488" max="8488" width="3.25" style="293" customWidth="1"/>
    <col min="8489" max="8489" width="5.875" style="293" customWidth="1"/>
    <col min="8490" max="8490" width="6.25" style="293" customWidth="1"/>
    <col min="8491" max="8491" width="7.875" style="293" customWidth="1"/>
    <col min="8492" max="8492" width="2.125" style="293" customWidth="1"/>
    <col min="8493" max="8704" width="9" style="293"/>
    <col min="8705" max="8705" width="2.75" style="293" customWidth="1"/>
    <col min="8706" max="8711" width="4.875" style="293" customWidth="1"/>
    <col min="8712" max="8742" width="4.625" style="293" customWidth="1"/>
    <col min="8743" max="8743" width="8.875" style="293" customWidth="1"/>
    <col min="8744" max="8744" width="3.25" style="293" customWidth="1"/>
    <col min="8745" max="8745" width="5.875" style="293" customWidth="1"/>
    <col min="8746" max="8746" width="6.25" style="293" customWidth="1"/>
    <col min="8747" max="8747" width="7.875" style="293" customWidth="1"/>
    <col min="8748" max="8748" width="2.125" style="293" customWidth="1"/>
    <col min="8749" max="8960" width="9" style="293"/>
    <col min="8961" max="8961" width="2.75" style="293" customWidth="1"/>
    <col min="8962" max="8967" width="4.875" style="293" customWidth="1"/>
    <col min="8968" max="8998" width="4.625" style="293" customWidth="1"/>
    <col min="8999" max="8999" width="8.875" style="293" customWidth="1"/>
    <col min="9000" max="9000" width="3.25" style="293" customWidth="1"/>
    <col min="9001" max="9001" width="5.875" style="293" customWidth="1"/>
    <col min="9002" max="9002" width="6.25" style="293" customWidth="1"/>
    <col min="9003" max="9003" width="7.875" style="293" customWidth="1"/>
    <col min="9004" max="9004" width="2.125" style="293" customWidth="1"/>
    <col min="9005" max="9216" width="9" style="293"/>
    <col min="9217" max="9217" width="2.75" style="293" customWidth="1"/>
    <col min="9218" max="9223" width="4.875" style="293" customWidth="1"/>
    <col min="9224" max="9254" width="4.625" style="293" customWidth="1"/>
    <col min="9255" max="9255" width="8.875" style="293" customWidth="1"/>
    <col min="9256" max="9256" width="3.25" style="293" customWidth="1"/>
    <col min="9257" max="9257" width="5.875" style="293" customWidth="1"/>
    <col min="9258" max="9258" width="6.25" style="293" customWidth="1"/>
    <col min="9259" max="9259" width="7.875" style="293" customWidth="1"/>
    <col min="9260" max="9260" width="2.125" style="293" customWidth="1"/>
    <col min="9261" max="9472" width="9" style="293"/>
    <col min="9473" max="9473" width="2.75" style="293" customWidth="1"/>
    <col min="9474" max="9479" width="4.875" style="293" customWidth="1"/>
    <col min="9480" max="9510" width="4.625" style="293" customWidth="1"/>
    <col min="9511" max="9511" width="8.875" style="293" customWidth="1"/>
    <col min="9512" max="9512" width="3.25" style="293" customWidth="1"/>
    <col min="9513" max="9513" width="5.875" style="293" customWidth="1"/>
    <col min="9514" max="9514" width="6.25" style="293" customWidth="1"/>
    <col min="9515" max="9515" width="7.875" style="293" customWidth="1"/>
    <col min="9516" max="9516" width="2.125" style="293" customWidth="1"/>
    <col min="9517" max="9728" width="9" style="293"/>
    <col min="9729" max="9729" width="2.75" style="293" customWidth="1"/>
    <col min="9730" max="9735" width="4.875" style="293" customWidth="1"/>
    <col min="9736" max="9766" width="4.625" style="293" customWidth="1"/>
    <col min="9767" max="9767" width="8.875" style="293" customWidth="1"/>
    <col min="9768" max="9768" width="3.25" style="293" customWidth="1"/>
    <col min="9769" max="9769" width="5.875" style="293" customWidth="1"/>
    <col min="9770" max="9770" width="6.25" style="293" customWidth="1"/>
    <col min="9771" max="9771" width="7.875" style="293" customWidth="1"/>
    <col min="9772" max="9772" width="2.125" style="293" customWidth="1"/>
    <col min="9773" max="9984" width="9" style="293"/>
    <col min="9985" max="9985" width="2.75" style="293" customWidth="1"/>
    <col min="9986" max="9991" width="4.875" style="293" customWidth="1"/>
    <col min="9992" max="10022" width="4.625" style="293" customWidth="1"/>
    <col min="10023" max="10023" width="8.875" style="293" customWidth="1"/>
    <col min="10024" max="10024" width="3.25" style="293" customWidth="1"/>
    <col min="10025" max="10025" width="5.875" style="293" customWidth="1"/>
    <col min="10026" max="10026" width="6.25" style="293" customWidth="1"/>
    <col min="10027" max="10027" width="7.875" style="293" customWidth="1"/>
    <col min="10028" max="10028" width="2.125" style="293" customWidth="1"/>
    <col min="10029" max="10240" width="9" style="293"/>
    <col min="10241" max="10241" width="2.75" style="293" customWidth="1"/>
    <col min="10242" max="10247" width="4.875" style="293" customWidth="1"/>
    <col min="10248" max="10278" width="4.625" style="293" customWidth="1"/>
    <col min="10279" max="10279" width="8.875" style="293" customWidth="1"/>
    <col min="10280" max="10280" width="3.25" style="293" customWidth="1"/>
    <col min="10281" max="10281" width="5.875" style="293" customWidth="1"/>
    <col min="10282" max="10282" width="6.25" style="293" customWidth="1"/>
    <col min="10283" max="10283" width="7.875" style="293" customWidth="1"/>
    <col min="10284" max="10284" width="2.125" style="293" customWidth="1"/>
    <col min="10285" max="10496" width="9" style="293"/>
    <col min="10497" max="10497" width="2.75" style="293" customWidth="1"/>
    <col min="10498" max="10503" width="4.875" style="293" customWidth="1"/>
    <col min="10504" max="10534" width="4.625" style="293" customWidth="1"/>
    <col min="10535" max="10535" width="8.875" style="293" customWidth="1"/>
    <col min="10536" max="10536" width="3.25" style="293" customWidth="1"/>
    <col min="10537" max="10537" width="5.875" style="293" customWidth="1"/>
    <col min="10538" max="10538" width="6.25" style="293" customWidth="1"/>
    <col min="10539" max="10539" width="7.875" style="293" customWidth="1"/>
    <col min="10540" max="10540" width="2.125" style="293" customWidth="1"/>
    <col min="10541" max="10752" width="9" style="293"/>
    <col min="10753" max="10753" width="2.75" style="293" customWidth="1"/>
    <col min="10754" max="10759" width="4.875" style="293" customWidth="1"/>
    <col min="10760" max="10790" width="4.625" style="293" customWidth="1"/>
    <col min="10791" max="10791" width="8.875" style="293" customWidth="1"/>
    <col min="10792" max="10792" width="3.25" style="293" customWidth="1"/>
    <col min="10793" max="10793" width="5.875" style="293" customWidth="1"/>
    <col min="10794" max="10794" width="6.25" style="293" customWidth="1"/>
    <col min="10795" max="10795" width="7.875" style="293" customWidth="1"/>
    <col min="10796" max="10796" width="2.125" style="293" customWidth="1"/>
    <col min="10797" max="11008" width="9" style="293"/>
    <col min="11009" max="11009" width="2.75" style="293" customWidth="1"/>
    <col min="11010" max="11015" width="4.875" style="293" customWidth="1"/>
    <col min="11016" max="11046" width="4.625" style="293" customWidth="1"/>
    <col min="11047" max="11047" width="8.875" style="293" customWidth="1"/>
    <col min="11048" max="11048" width="3.25" style="293" customWidth="1"/>
    <col min="11049" max="11049" width="5.875" style="293" customWidth="1"/>
    <col min="11050" max="11050" width="6.25" style="293" customWidth="1"/>
    <col min="11051" max="11051" width="7.875" style="293" customWidth="1"/>
    <col min="11052" max="11052" width="2.125" style="293" customWidth="1"/>
    <col min="11053" max="11264" width="9" style="293"/>
    <col min="11265" max="11265" width="2.75" style="293" customWidth="1"/>
    <col min="11266" max="11271" width="4.875" style="293" customWidth="1"/>
    <col min="11272" max="11302" width="4.625" style="293" customWidth="1"/>
    <col min="11303" max="11303" width="8.875" style="293" customWidth="1"/>
    <col min="11304" max="11304" width="3.25" style="293" customWidth="1"/>
    <col min="11305" max="11305" width="5.875" style="293" customWidth="1"/>
    <col min="11306" max="11306" width="6.25" style="293" customWidth="1"/>
    <col min="11307" max="11307" width="7.875" style="293" customWidth="1"/>
    <col min="11308" max="11308" width="2.125" style="293" customWidth="1"/>
    <col min="11309" max="11520" width="9" style="293"/>
    <col min="11521" max="11521" width="2.75" style="293" customWidth="1"/>
    <col min="11522" max="11527" width="4.875" style="293" customWidth="1"/>
    <col min="11528" max="11558" width="4.625" style="293" customWidth="1"/>
    <col min="11559" max="11559" width="8.875" style="293" customWidth="1"/>
    <col min="11560" max="11560" width="3.25" style="293" customWidth="1"/>
    <col min="11561" max="11561" width="5.875" style="293" customWidth="1"/>
    <col min="11562" max="11562" width="6.25" style="293" customWidth="1"/>
    <col min="11563" max="11563" width="7.875" style="293" customWidth="1"/>
    <col min="11564" max="11564" width="2.125" style="293" customWidth="1"/>
    <col min="11565" max="11776" width="9" style="293"/>
    <col min="11777" max="11777" width="2.75" style="293" customWidth="1"/>
    <col min="11778" max="11783" width="4.875" style="293" customWidth="1"/>
    <col min="11784" max="11814" width="4.625" style="293" customWidth="1"/>
    <col min="11815" max="11815" width="8.875" style="293" customWidth="1"/>
    <col min="11816" max="11816" width="3.25" style="293" customWidth="1"/>
    <col min="11817" max="11817" width="5.875" style="293" customWidth="1"/>
    <col min="11818" max="11818" width="6.25" style="293" customWidth="1"/>
    <col min="11819" max="11819" width="7.875" style="293" customWidth="1"/>
    <col min="11820" max="11820" width="2.125" style="293" customWidth="1"/>
    <col min="11821" max="12032" width="9" style="293"/>
    <col min="12033" max="12033" width="2.75" style="293" customWidth="1"/>
    <col min="12034" max="12039" width="4.875" style="293" customWidth="1"/>
    <col min="12040" max="12070" width="4.625" style="293" customWidth="1"/>
    <col min="12071" max="12071" width="8.875" style="293" customWidth="1"/>
    <col min="12072" max="12072" width="3.25" style="293" customWidth="1"/>
    <col min="12073" max="12073" width="5.875" style="293" customWidth="1"/>
    <col min="12074" max="12074" width="6.25" style="293" customWidth="1"/>
    <col min="12075" max="12075" width="7.875" style="293" customWidth="1"/>
    <col min="12076" max="12076" width="2.125" style="293" customWidth="1"/>
    <col min="12077" max="12288" width="9" style="293"/>
    <col min="12289" max="12289" width="2.75" style="293" customWidth="1"/>
    <col min="12290" max="12295" width="4.875" style="293" customWidth="1"/>
    <col min="12296" max="12326" width="4.625" style="293" customWidth="1"/>
    <col min="12327" max="12327" width="8.875" style="293" customWidth="1"/>
    <col min="12328" max="12328" width="3.25" style="293" customWidth="1"/>
    <col min="12329" max="12329" width="5.875" style="293" customWidth="1"/>
    <col min="12330" max="12330" width="6.25" style="293" customWidth="1"/>
    <col min="12331" max="12331" width="7.875" style="293" customWidth="1"/>
    <col min="12332" max="12332" width="2.125" style="293" customWidth="1"/>
    <col min="12333" max="12544" width="9" style="293"/>
    <col min="12545" max="12545" width="2.75" style="293" customWidth="1"/>
    <col min="12546" max="12551" width="4.875" style="293" customWidth="1"/>
    <col min="12552" max="12582" width="4.625" style="293" customWidth="1"/>
    <col min="12583" max="12583" width="8.875" style="293" customWidth="1"/>
    <col min="12584" max="12584" width="3.25" style="293" customWidth="1"/>
    <col min="12585" max="12585" width="5.875" style="293" customWidth="1"/>
    <col min="12586" max="12586" width="6.25" style="293" customWidth="1"/>
    <col min="12587" max="12587" width="7.875" style="293" customWidth="1"/>
    <col min="12588" max="12588" width="2.125" style="293" customWidth="1"/>
    <col min="12589" max="12800" width="9" style="293"/>
    <col min="12801" max="12801" width="2.75" style="293" customWidth="1"/>
    <col min="12802" max="12807" width="4.875" style="293" customWidth="1"/>
    <col min="12808" max="12838" width="4.625" style="293" customWidth="1"/>
    <col min="12839" max="12839" width="8.875" style="293" customWidth="1"/>
    <col min="12840" max="12840" width="3.25" style="293" customWidth="1"/>
    <col min="12841" max="12841" width="5.875" style="293" customWidth="1"/>
    <col min="12842" max="12842" width="6.25" style="293" customWidth="1"/>
    <col min="12843" max="12843" width="7.875" style="293" customWidth="1"/>
    <col min="12844" max="12844" width="2.125" style="293" customWidth="1"/>
    <col min="12845" max="13056" width="9" style="293"/>
    <col min="13057" max="13057" width="2.75" style="293" customWidth="1"/>
    <col min="13058" max="13063" width="4.875" style="293" customWidth="1"/>
    <col min="13064" max="13094" width="4.625" style="293" customWidth="1"/>
    <col min="13095" max="13095" width="8.875" style="293" customWidth="1"/>
    <col min="13096" max="13096" width="3.25" style="293" customWidth="1"/>
    <col min="13097" max="13097" width="5.875" style="293" customWidth="1"/>
    <col min="13098" max="13098" width="6.25" style="293" customWidth="1"/>
    <col min="13099" max="13099" width="7.875" style="293" customWidth="1"/>
    <col min="13100" max="13100" width="2.125" style="293" customWidth="1"/>
    <col min="13101" max="13312" width="9" style="293"/>
    <col min="13313" max="13313" width="2.75" style="293" customWidth="1"/>
    <col min="13314" max="13319" width="4.875" style="293" customWidth="1"/>
    <col min="13320" max="13350" width="4.625" style="293" customWidth="1"/>
    <col min="13351" max="13351" width="8.875" style="293" customWidth="1"/>
    <col min="13352" max="13352" width="3.25" style="293" customWidth="1"/>
    <col min="13353" max="13353" width="5.875" style="293" customWidth="1"/>
    <col min="13354" max="13354" width="6.25" style="293" customWidth="1"/>
    <col min="13355" max="13355" width="7.875" style="293" customWidth="1"/>
    <col min="13356" max="13356" width="2.125" style="293" customWidth="1"/>
    <col min="13357" max="13568" width="9" style="293"/>
    <col min="13569" max="13569" width="2.75" style="293" customWidth="1"/>
    <col min="13570" max="13575" width="4.875" style="293" customWidth="1"/>
    <col min="13576" max="13606" width="4.625" style="293" customWidth="1"/>
    <col min="13607" max="13607" width="8.875" style="293" customWidth="1"/>
    <col min="13608" max="13608" width="3.25" style="293" customWidth="1"/>
    <col min="13609" max="13609" width="5.875" style="293" customWidth="1"/>
    <col min="13610" max="13610" width="6.25" style="293" customWidth="1"/>
    <col min="13611" max="13611" width="7.875" style="293" customWidth="1"/>
    <col min="13612" max="13612" width="2.125" style="293" customWidth="1"/>
    <col min="13613" max="13824" width="9" style="293"/>
    <col min="13825" max="13825" width="2.75" style="293" customWidth="1"/>
    <col min="13826" max="13831" width="4.875" style="293" customWidth="1"/>
    <col min="13832" max="13862" width="4.625" style="293" customWidth="1"/>
    <col min="13863" max="13863" width="8.875" style="293" customWidth="1"/>
    <col min="13864" max="13864" width="3.25" style="293" customWidth="1"/>
    <col min="13865" max="13865" width="5.875" style="293" customWidth="1"/>
    <col min="13866" max="13866" width="6.25" style="293" customWidth="1"/>
    <col min="13867" max="13867" width="7.875" style="293" customWidth="1"/>
    <col min="13868" max="13868" width="2.125" style="293" customWidth="1"/>
    <col min="13869" max="14080" width="9" style="293"/>
    <col min="14081" max="14081" width="2.75" style="293" customWidth="1"/>
    <col min="14082" max="14087" width="4.875" style="293" customWidth="1"/>
    <col min="14088" max="14118" width="4.625" style="293" customWidth="1"/>
    <col min="14119" max="14119" width="8.875" style="293" customWidth="1"/>
    <col min="14120" max="14120" width="3.25" style="293" customWidth="1"/>
    <col min="14121" max="14121" width="5.875" style="293" customWidth="1"/>
    <col min="14122" max="14122" width="6.25" style="293" customWidth="1"/>
    <col min="14123" max="14123" width="7.875" style="293" customWidth="1"/>
    <col min="14124" max="14124" width="2.125" style="293" customWidth="1"/>
    <col min="14125" max="14336" width="9" style="293"/>
    <col min="14337" max="14337" width="2.75" style="293" customWidth="1"/>
    <col min="14338" max="14343" width="4.875" style="293" customWidth="1"/>
    <col min="14344" max="14374" width="4.625" style="293" customWidth="1"/>
    <col min="14375" max="14375" width="8.875" style="293" customWidth="1"/>
    <col min="14376" max="14376" width="3.25" style="293" customWidth="1"/>
    <col min="14377" max="14377" width="5.875" style="293" customWidth="1"/>
    <col min="14378" max="14378" width="6.25" style="293" customWidth="1"/>
    <col min="14379" max="14379" width="7.875" style="293" customWidth="1"/>
    <col min="14380" max="14380" width="2.125" style="293" customWidth="1"/>
    <col min="14381" max="14592" width="9" style="293"/>
    <col min="14593" max="14593" width="2.75" style="293" customWidth="1"/>
    <col min="14594" max="14599" width="4.875" style="293" customWidth="1"/>
    <col min="14600" max="14630" width="4.625" style="293" customWidth="1"/>
    <col min="14631" max="14631" width="8.875" style="293" customWidth="1"/>
    <col min="14632" max="14632" width="3.25" style="293" customWidth="1"/>
    <col min="14633" max="14633" width="5.875" style="293" customWidth="1"/>
    <col min="14634" max="14634" width="6.25" style="293" customWidth="1"/>
    <col min="14635" max="14635" width="7.875" style="293" customWidth="1"/>
    <col min="14636" max="14636" width="2.125" style="293" customWidth="1"/>
    <col min="14637" max="14848" width="9" style="293"/>
    <col min="14849" max="14849" width="2.75" style="293" customWidth="1"/>
    <col min="14850" max="14855" width="4.875" style="293" customWidth="1"/>
    <col min="14856" max="14886" width="4.625" style="293" customWidth="1"/>
    <col min="14887" max="14887" width="8.875" style="293" customWidth="1"/>
    <col min="14888" max="14888" width="3.25" style="293" customWidth="1"/>
    <col min="14889" max="14889" width="5.875" style="293" customWidth="1"/>
    <col min="14890" max="14890" width="6.25" style="293" customWidth="1"/>
    <col min="14891" max="14891" width="7.875" style="293" customWidth="1"/>
    <col min="14892" max="14892" width="2.125" style="293" customWidth="1"/>
    <col min="14893" max="15104" width="9" style="293"/>
    <col min="15105" max="15105" width="2.75" style="293" customWidth="1"/>
    <col min="15106" max="15111" width="4.875" style="293" customWidth="1"/>
    <col min="15112" max="15142" width="4.625" style="293" customWidth="1"/>
    <col min="15143" max="15143" width="8.875" style="293" customWidth="1"/>
    <col min="15144" max="15144" width="3.25" style="293" customWidth="1"/>
    <col min="15145" max="15145" width="5.875" style="293" customWidth="1"/>
    <col min="15146" max="15146" width="6.25" style="293" customWidth="1"/>
    <col min="15147" max="15147" width="7.875" style="293" customWidth="1"/>
    <col min="15148" max="15148" width="2.125" style="293" customWidth="1"/>
    <col min="15149" max="15360" width="9" style="293"/>
    <col min="15361" max="15361" width="2.75" style="293" customWidth="1"/>
    <col min="15362" max="15367" width="4.875" style="293" customWidth="1"/>
    <col min="15368" max="15398" width="4.625" style="293" customWidth="1"/>
    <col min="15399" max="15399" width="8.875" style="293" customWidth="1"/>
    <col min="15400" max="15400" width="3.25" style="293" customWidth="1"/>
    <col min="15401" max="15401" width="5.875" style="293" customWidth="1"/>
    <col min="15402" max="15402" width="6.25" style="293" customWidth="1"/>
    <col min="15403" max="15403" width="7.875" style="293" customWidth="1"/>
    <col min="15404" max="15404" width="2.125" style="293" customWidth="1"/>
    <col min="15405" max="15616" width="9" style="293"/>
    <col min="15617" max="15617" width="2.75" style="293" customWidth="1"/>
    <col min="15618" max="15623" width="4.875" style="293" customWidth="1"/>
    <col min="15624" max="15654" width="4.625" style="293" customWidth="1"/>
    <col min="15655" max="15655" width="8.875" style="293" customWidth="1"/>
    <col min="15656" max="15656" width="3.25" style="293" customWidth="1"/>
    <col min="15657" max="15657" width="5.875" style="293" customWidth="1"/>
    <col min="15658" max="15658" width="6.25" style="293" customWidth="1"/>
    <col min="15659" max="15659" width="7.875" style="293" customWidth="1"/>
    <col min="15660" max="15660" width="2.125" style="293" customWidth="1"/>
    <col min="15661" max="15872" width="9" style="293"/>
    <col min="15873" max="15873" width="2.75" style="293" customWidth="1"/>
    <col min="15874" max="15879" width="4.875" style="293" customWidth="1"/>
    <col min="15880" max="15910" width="4.625" style="293" customWidth="1"/>
    <col min="15911" max="15911" width="8.875" style="293" customWidth="1"/>
    <col min="15912" max="15912" width="3.25" style="293" customWidth="1"/>
    <col min="15913" max="15913" width="5.875" style="293" customWidth="1"/>
    <col min="15914" max="15914" width="6.25" style="293" customWidth="1"/>
    <col min="15915" max="15915" width="7.875" style="293" customWidth="1"/>
    <col min="15916" max="15916" width="2.125" style="293" customWidth="1"/>
    <col min="15917" max="16128" width="9" style="293"/>
    <col min="16129" max="16129" width="2.75" style="293" customWidth="1"/>
    <col min="16130" max="16135" width="4.875" style="293" customWidth="1"/>
    <col min="16136" max="16166" width="4.625" style="293" customWidth="1"/>
    <col min="16167" max="16167" width="8.875" style="293" customWidth="1"/>
    <col min="16168" max="16168" width="3.25" style="293" customWidth="1"/>
    <col min="16169" max="16169" width="5.875" style="293" customWidth="1"/>
    <col min="16170" max="16170" width="6.25" style="293" customWidth="1"/>
    <col min="16171" max="16171" width="7.875" style="293" customWidth="1"/>
    <col min="16172" max="16172" width="2.125" style="293" customWidth="1"/>
    <col min="16173" max="16384" width="9" style="293"/>
  </cols>
  <sheetData>
    <row r="1" spans="1:44" ht="16.5" customHeight="1" thickBot="1" x14ac:dyDescent="0.45">
      <c r="AM1" s="473"/>
    </row>
    <row r="2" spans="1:44" s="457" customFormat="1" ht="16.5" customHeight="1" x14ac:dyDescent="0.4">
      <c r="A2" s="463"/>
      <c r="B2" s="472" t="s">
        <v>795</v>
      </c>
      <c r="C2" s="471"/>
      <c r="D2" s="471"/>
      <c r="E2" s="471"/>
      <c r="F2" s="471"/>
      <c r="G2" s="471"/>
      <c r="H2" s="469"/>
      <c r="I2" s="470"/>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8"/>
      <c r="AM2" s="298"/>
      <c r="AN2" s="298"/>
      <c r="AO2" s="298"/>
      <c r="AP2" s="298"/>
      <c r="AQ2" s="463"/>
    </row>
    <row r="3" spans="1:44" s="457" customFormat="1" ht="16.5" customHeight="1" x14ac:dyDescent="0.4">
      <c r="A3" s="463"/>
      <c r="B3" s="466" t="s">
        <v>794</v>
      </c>
      <c r="C3" s="301"/>
      <c r="D3" s="301"/>
      <c r="E3" s="301"/>
      <c r="F3" s="301"/>
      <c r="G3" s="301"/>
      <c r="H3" s="298"/>
      <c r="I3" s="465"/>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467"/>
      <c r="AM3" s="298"/>
      <c r="AN3" s="298"/>
      <c r="AO3" s="298"/>
      <c r="AP3" s="298"/>
      <c r="AQ3" s="463"/>
    </row>
    <row r="4" spans="1:44" s="457" customFormat="1" ht="16.5" customHeight="1" x14ac:dyDescent="0.4">
      <c r="A4" s="463"/>
      <c r="B4" s="466" t="s">
        <v>793</v>
      </c>
      <c r="C4" s="301"/>
      <c r="D4" s="301"/>
      <c r="E4" s="301"/>
      <c r="F4" s="301"/>
      <c r="G4" s="301"/>
      <c r="H4" s="298"/>
      <c r="I4" s="465"/>
      <c r="J4" s="298"/>
      <c r="K4" s="298"/>
      <c r="L4" s="298"/>
      <c r="M4" s="298"/>
      <c r="N4" s="298"/>
      <c r="O4" s="298"/>
      <c r="P4" s="298"/>
      <c r="Q4" s="298"/>
      <c r="R4" s="298"/>
      <c r="S4" s="298"/>
      <c r="T4" s="298"/>
      <c r="U4" s="298"/>
      <c r="V4" s="298"/>
      <c r="W4" s="298"/>
      <c r="X4" s="298"/>
      <c r="Y4" s="298"/>
      <c r="Z4" s="298"/>
      <c r="AA4" s="298"/>
      <c r="AB4" s="298"/>
      <c r="AC4" s="463"/>
      <c r="AD4" s="463"/>
      <c r="AE4" s="463"/>
      <c r="AF4" s="463"/>
      <c r="AG4" s="463"/>
      <c r="AH4" s="463"/>
      <c r="AI4" s="463"/>
      <c r="AJ4" s="463"/>
      <c r="AK4" s="463"/>
      <c r="AL4" s="464"/>
    </row>
    <row r="5" spans="1:44" s="457" customFormat="1" ht="16.5" customHeight="1" x14ac:dyDescent="0.4">
      <c r="A5" s="463"/>
      <c r="B5" s="466" t="s">
        <v>792</v>
      </c>
      <c r="C5" s="301"/>
      <c r="D5" s="301"/>
      <c r="E5" s="301"/>
      <c r="F5" s="301"/>
      <c r="G5" s="301"/>
      <c r="H5" s="298"/>
      <c r="I5" s="465"/>
      <c r="J5" s="298"/>
      <c r="K5" s="298"/>
      <c r="L5" s="298"/>
      <c r="M5" s="298"/>
      <c r="N5" s="298"/>
      <c r="O5" s="298"/>
      <c r="P5" s="298"/>
      <c r="Q5" s="298"/>
      <c r="R5" s="298"/>
      <c r="S5" s="298"/>
      <c r="T5" s="298"/>
      <c r="U5" s="298"/>
      <c r="V5" s="298"/>
      <c r="W5" s="298"/>
      <c r="X5" s="298"/>
      <c r="Y5" s="298"/>
      <c r="Z5" s="298"/>
      <c r="AA5" s="298"/>
      <c r="AB5" s="298"/>
      <c r="AC5" s="463"/>
      <c r="AD5" s="463"/>
      <c r="AE5" s="463"/>
      <c r="AF5" s="463"/>
      <c r="AG5" s="463"/>
      <c r="AH5" s="463"/>
      <c r="AI5" s="463"/>
      <c r="AJ5" s="463"/>
      <c r="AK5" s="463"/>
      <c r="AL5" s="464"/>
    </row>
    <row r="6" spans="1:44" s="457" customFormat="1" ht="16.5" customHeight="1" x14ac:dyDescent="0.4">
      <c r="A6" s="463"/>
      <c r="B6" s="466" t="s">
        <v>791</v>
      </c>
      <c r="C6" s="301"/>
      <c r="D6" s="301"/>
      <c r="E6" s="301"/>
      <c r="F6" s="301"/>
      <c r="G6" s="301"/>
      <c r="H6" s="298"/>
      <c r="I6" s="465"/>
      <c r="J6" s="298"/>
      <c r="K6" s="298"/>
      <c r="L6" s="298"/>
      <c r="M6" s="298"/>
      <c r="N6" s="298"/>
      <c r="O6" s="298"/>
      <c r="P6" s="298"/>
      <c r="Q6" s="298"/>
      <c r="R6" s="298"/>
      <c r="S6" s="298"/>
      <c r="T6" s="298"/>
      <c r="U6" s="298"/>
      <c r="V6" s="298"/>
      <c r="W6" s="298"/>
      <c r="X6" s="298"/>
      <c r="Y6" s="298"/>
      <c r="Z6" s="298"/>
      <c r="AA6" s="298"/>
      <c r="AB6" s="298"/>
      <c r="AC6" s="463"/>
      <c r="AD6" s="463"/>
      <c r="AE6" s="463"/>
      <c r="AF6" s="463"/>
      <c r="AG6" s="463"/>
      <c r="AH6" s="463"/>
      <c r="AI6" s="463"/>
      <c r="AJ6" s="463"/>
      <c r="AK6" s="463"/>
      <c r="AL6" s="464"/>
    </row>
    <row r="7" spans="1:44" s="457" customFormat="1" ht="16.5" customHeight="1" x14ac:dyDescent="0.4">
      <c r="A7" s="463"/>
      <c r="B7" s="466" t="s">
        <v>790</v>
      </c>
      <c r="C7" s="301"/>
      <c r="D7" s="301"/>
      <c r="E7" s="301"/>
      <c r="F7" s="301"/>
      <c r="G7" s="301"/>
      <c r="H7" s="298"/>
      <c r="I7" s="465"/>
      <c r="J7" s="298"/>
      <c r="K7" s="298"/>
      <c r="L7" s="298"/>
      <c r="M7" s="298"/>
      <c r="N7" s="298"/>
      <c r="O7" s="298"/>
      <c r="P7" s="298"/>
      <c r="Q7" s="298"/>
      <c r="R7" s="298"/>
      <c r="S7" s="298"/>
      <c r="T7" s="298"/>
      <c r="U7" s="298"/>
      <c r="V7" s="298"/>
      <c r="W7" s="298"/>
      <c r="X7" s="298"/>
      <c r="Y7" s="298"/>
      <c r="Z7" s="298"/>
      <c r="AA7" s="298"/>
      <c r="AB7" s="298"/>
      <c r="AC7" s="463"/>
      <c r="AD7" s="463"/>
      <c r="AE7" s="463"/>
      <c r="AF7" s="463"/>
      <c r="AG7" s="463"/>
      <c r="AH7" s="463"/>
      <c r="AI7" s="463"/>
      <c r="AJ7" s="463"/>
      <c r="AK7" s="463"/>
      <c r="AL7" s="464"/>
    </row>
    <row r="8" spans="1:44" s="457" customFormat="1" ht="16.5" customHeight="1" thickBot="1" x14ac:dyDescent="0.45">
      <c r="A8" s="463"/>
      <c r="B8" s="462" t="s">
        <v>789</v>
      </c>
      <c r="C8" s="461"/>
      <c r="D8" s="461"/>
      <c r="E8" s="461"/>
      <c r="F8" s="461"/>
      <c r="G8" s="461"/>
      <c r="H8" s="443"/>
      <c r="I8" s="460"/>
      <c r="J8" s="443"/>
      <c r="K8" s="443"/>
      <c r="L8" s="443"/>
      <c r="M8" s="443"/>
      <c r="N8" s="443"/>
      <c r="O8" s="443"/>
      <c r="P8" s="443"/>
      <c r="Q8" s="443"/>
      <c r="R8" s="443"/>
      <c r="S8" s="443"/>
      <c r="T8" s="443"/>
      <c r="U8" s="443"/>
      <c r="V8" s="443"/>
      <c r="W8" s="443"/>
      <c r="X8" s="443"/>
      <c r="Y8" s="443"/>
      <c r="Z8" s="443"/>
      <c r="AA8" s="443"/>
      <c r="AB8" s="443"/>
      <c r="AC8" s="459"/>
      <c r="AD8" s="459"/>
      <c r="AE8" s="459"/>
      <c r="AF8" s="459"/>
      <c r="AG8" s="459"/>
      <c r="AH8" s="459"/>
      <c r="AI8" s="459"/>
      <c r="AJ8" s="459"/>
      <c r="AK8" s="459"/>
      <c r="AL8" s="458"/>
    </row>
    <row r="9" spans="1:44" x14ac:dyDescent="0.4">
      <c r="A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row>
    <row r="10" spans="1:44" ht="18.75" customHeight="1" x14ac:dyDescent="0.4">
      <c r="A10" s="332"/>
      <c r="B10" s="359" t="s">
        <v>788</v>
      </c>
      <c r="C10" s="359"/>
      <c r="D10" s="359"/>
      <c r="E10" s="359"/>
      <c r="F10" s="359"/>
      <c r="G10" s="355"/>
      <c r="H10" s="332"/>
      <c r="I10" s="332"/>
      <c r="J10" s="332"/>
      <c r="K10" s="332"/>
      <c r="L10" s="332"/>
      <c r="M10" s="332"/>
      <c r="N10" s="332"/>
      <c r="O10" s="332"/>
      <c r="Q10" s="332"/>
      <c r="R10" s="358"/>
      <c r="S10" s="332"/>
      <c r="U10" s="332"/>
      <c r="V10" s="332"/>
      <c r="X10" s="340"/>
      <c r="Y10" s="332"/>
      <c r="Z10" s="332"/>
      <c r="AA10" s="332"/>
      <c r="AB10" s="332"/>
      <c r="AC10" s="332"/>
      <c r="AD10" s="332"/>
      <c r="AF10" s="332"/>
      <c r="AG10" s="332"/>
      <c r="AH10" s="332"/>
      <c r="AI10" s="332"/>
      <c r="AJ10" s="332"/>
      <c r="AK10" s="332"/>
      <c r="AL10" s="332"/>
      <c r="AN10" s="332"/>
      <c r="AO10" s="332"/>
      <c r="AP10" s="332"/>
      <c r="AQ10" s="340"/>
      <c r="AR10" s="332"/>
    </row>
    <row r="11" spans="1:44" ht="15.75" customHeight="1" x14ac:dyDescent="0.4">
      <c r="A11" s="332"/>
      <c r="B11" s="355"/>
      <c r="C11" s="355"/>
      <c r="D11" s="355"/>
      <c r="E11" s="355"/>
      <c r="F11" s="355"/>
      <c r="G11" s="341"/>
      <c r="H11" s="341"/>
      <c r="I11" s="332"/>
      <c r="K11" s="332"/>
      <c r="L11" s="332"/>
      <c r="M11" s="332"/>
      <c r="N11" s="332"/>
      <c r="O11" s="332"/>
      <c r="P11" s="351" t="s">
        <v>734</v>
      </c>
      <c r="Q11" s="777">
        <v>14</v>
      </c>
      <c r="R11" s="777"/>
      <c r="S11" s="777"/>
      <c r="T11" s="777"/>
      <c r="U11" s="777"/>
      <c r="V11" s="777"/>
      <c r="W11" s="777"/>
      <c r="X11" s="357" t="s">
        <v>787</v>
      </c>
      <c r="Y11" s="332"/>
      <c r="Z11" s="332"/>
      <c r="AA11" s="332"/>
      <c r="AB11" s="351" t="s">
        <v>728</v>
      </c>
      <c r="AC11" s="779"/>
      <c r="AD11" s="779"/>
      <c r="AE11" s="779"/>
      <c r="AF11" s="779"/>
      <c r="AG11" s="779"/>
      <c r="AH11" s="779"/>
      <c r="AI11" s="779"/>
      <c r="AJ11" s="779"/>
      <c r="AK11" s="779"/>
      <c r="AL11" s="356" t="s">
        <v>727</v>
      </c>
      <c r="AM11" s="332"/>
      <c r="AN11" s="332"/>
      <c r="AO11" s="332"/>
      <c r="AP11" s="340"/>
      <c r="AQ11" s="332"/>
    </row>
    <row r="12" spans="1:44" ht="9.75" customHeight="1" x14ac:dyDescent="0.4">
      <c r="A12" s="332"/>
      <c r="B12" s="355"/>
      <c r="C12" s="355"/>
      <c r="D12" s="355"/>
      <c r="E12" s="355"/>
      <c r="F12" s="355"/>
      <c r="G12" s="355"/>
      <c r="H12" s="341"/>
      <c r="I12" s="341"/>
      <c r="J12" s="332"/>
      <c r="L12" s="332"/>
      <c r="M12" s="332"/>
      <c r="N12" s="332"/>
      <c r="O12" s="340"/>
      <c r="P12" s="332"/>
      <c r="Q12" s="332"/>
      <c r="R12" s="332"/>
      <c r="S12" s="332"/>
      <c r="T12" s="332"/>
      <c r="U12" s="332"/>
      <c r="V12" s="332"/>
      <c r="X12" s="340"/>
      <c r="Y12" s="332"/>
      <c r="Z12" s="332"/>
      <c r="AA12" s="332"/>
      <c r="AB12" s="332"/>
      <c r="AC12" s="332"/>
      <c r="AD12" s="332"/>
      <c r="AE12" s="332"/>
      <c r="AF12" s="332"/>
      <c r="AG12" s="332"/>
      <c r="AH12" s="332"/>
      <c r="AI12" s="332"/>
      <c r="AJ12" s="332"/>
      <c r="AK12" s="332"/>
      <c r="AL12" s="332"/>
      <c r="AM12" s="332"/>
      <c r="AN12" s="332"/>
      <c r="AO12" s="332"/>
      <c r="AP12" s="332"/>
      <c r="AQ12" s="340"/>
      <c r="AR12" s="332"/>
    </row>
    <row r="13" spans="1:44" ht="15" customHeight="1" x14ac:dyDescent="0.4">
      <c r="A13" s="332"/>
      <c r="B13" s="340" t="s">
        <v>786</v>
      </c>
      <c r="C13" s="340"/>
      <c r="D13" s="340"/>
      <c r="E13" s="340"/>
      <c r="F13" s="340"/>
      <c r="G13" s="355"/>
      <c r="H13" s="341"/>
      <c r="I13" s="341"/>
      <c r="J13" s="332"/>
      <c r="L13" s="332"/>
      <c r="M13" s="332"/>
      <c r="N13" s="332"/>
      <c r="O13" s="340"/>
      <c r="P13" s="332"/>
      <c r="Q13" s="332"/>
      <c r="R13" s="332"/>
      <c r="S13" s="332"/>
      <c r="T13" s="332"/>
      <c r="U13" s="332"/>
      <c r="V13" s="332"/>
      <c r="X13" s="340"/>
      <c r="Y13" s="332"/>
      <c r="Z13" s="332"/>
      <c r="AA13" s="332"/>
      <c r="AB13" s="332"/>
      <c r="AC13" s="332"/>
      <c r="AD13" s="332"/>
      <c r="AE13" s="332"/>
      <c r="AF13" s="332"/>
      <c r="AG13" s="332"/>
      <c r="AH13" s="332"/>
      <c r="AI13" s="332"/>
      <c r="AJ13" s="332"/>
      <c r="AK13" s="332"/>
      <c r="AL13" s="332"/>
      <c r="AM13" s="332"/>
      <c r="AN13" s="332"/>
      <c r="AO13" s="332"/>
      <c r="AP13" s="332"/>
      <c r="AQ13" s="340"/>
      <c r="AR13" s="332"/>
    </row>
    <row r="14" spans="1:44" ht="15" customHeight="1" x14ac:dyDescent="0.4">
      <c r="A14" s="332"/>
      <c r="B14" s="340" t="s">
        <v>725</v>
      </c>
      <c r="C14" s="340"/>
      <c r="D14" s="340"/>
      <c r="E14" s="340"/>
      <c r="F14" s="340"/>
      <c r="G14" s="355"/>
      <c r="H14" s="341"/>
      <c r="I14" s="341"/>
      <c r="J14" s="332"/>
      <c r="L14" s="332"/>
      <c r="M14" s="332"/>
      <c r="N14" s="332"/>
      <c r="O14" s="340"/>
      <c r="P14" s="332"/>
      <c r="Q14" s="332"/>
      <c r="R14" s="332"/>
      <c r="S14" s="332"/>
      <c r="T14" s="332"/>
      <c r="U14" s="332"/>
      <c r="V14" s="332"/>
      <c r="X14" s="340"/>
      <c r="Y14" s="332"/>
      <c r="Z14" s="332"/>
      <c r="AA14" s="332"/>
      <c r="AB14" s="332"/>
      <c r="AC14" s="332"/>
      <c r="AD14" s="332"/>
      <c r="AE14" s="332"/>
      <c r="AF14" s="332"/>
      <c r="AG14" s="332"/>
      <c r="AH14" s="332"/>
      <c r="AI14" s="332"/>
      <c r="AJ14" s="332"/>
      <c r="AK14" s="332"/>
      <c r="AL14" s="332"/>
      <c r="AM14" s="332"/>
      <c r="AN14" s="332"/>
      <c r="AO14" s="332"/>
      <c r="AP14" s="332"/>
      <c r="AQ14" s="340"/>
      <c r="AR14" s="332"/>
    </row>
    <row r="15" spans="1:44" ht="15" customHeight="1" x14ac:dyDescent="0.4">
      <c r="A15" s="332"/>
      <c r="B15" s="340"/>
      <c r="C15" s="340"/>
      <c r="D15" s="340"/>
      <c r="E15" s="340"/>
      <c r="F15" s="340"/>
      <c r="G15" s="355"/>
      <c r="H15" s="341"/>
      <c r="I15" s="341"/>
      <c r="J15" s="332"/>
      <c r="L15" s="332"/>
      <c r="M15" s="332"/>
      <c r="N15" s="332"/>
      <c r="O15" s="340"/>
      <c r="P15" s="332"/>
      <c r="Q15" s="332"/>
      <c r="R15" s="332"/>
      <c r="S15" s="332"/>
      <c r="T15" s="332"/>
      <c r="U15" s="332"/>
      <c r="V15" s="332"/>
      <c r="X15" s="340"/>
      <c r="Y15" s="332"/>
      <c r="Z15" s="332"/>
      <c r="AA15" s="332"/>
      <c r="AB15" s="332"/>
      <c r="AC15" s="332"/>
      <c r="AD15" s="332"/>
      <c r="AE15" s="332"/>
      <c r="AF15" s="332"/>
      <c r="AG15" s="332"/>
      <c r="AH15" s="332"/>
      <c r="AI15" s="332"/>
      <c r="AJ15" s="332"/>
      <c r="AK15" s="332"/>
      <c r="AL15" s="332"/>
      <c r="AM15" s="332"/>
      <c r="AN15" s="332"/>
      <c r="AO15" s="332"/>
      <c r="AP15" s="332"/>
      <c r="AQ15" s="340"/>
      <c r="AR15" s="332"/>
    </row>
    <row r="16" spans="1:44" s="346" customFormat="1" ht="21.75" customHeight="1" x14ac:dyDescent="0.4">
      <c r="A16" s="347"/>
      <c r="B16" s="354" t="s">
        <v>752</v>
      </c>
      <c r="C16" s="353" t="s">
        <v>723</v>
      </c>
      <c r="D16" s="352"/>
      <c r="E16" s="352"/>
      <c r="J16" s="351" t="s">
        <v>722</v>
      </c>
      <c r="K16" s="780" t="s">
        <v>721</v>
      </c>
      <c r="L16" s="780"/>
      <c r="M16" s="780"/>
      <c r="N16" s="780"/>
      <c r="O16" s="780"/>
      <c r="P16" s="780"/>
      <c r="Q16" s="340"/>
      <c r="R16" s="340"/>
      <c r="S16" s="340"/>
      <c r="U16" s="351" t="s">
        <v>785</v>
      </c>
      <c r="V16" s="349"/>
      <c r="W16" s="350" t="s">
        <v>718</v>
      </c>
      <c r="X16" s="349"/>
      <c r="Y16" s="348" t="s">
        <v>719</v>
      </c>
      <c r="Z16" s="349"/>
      <c r="AA16" s="350" t="s">
        <v>718</v>
      </c>
      <c r="AB16" s="349"/>
      <c r="AC16" s="348" t="s">
        <v>717</v>
      </c>
      <c r="AD16" s="349"/>
      <c r="AE16" s="348" t="s">
        <v>716</v>
      </c>
      <c r="AF16" s="349"/>
      <c r="AG16" s="348" t="s">
        <v>715</v>
      </c>
      <c r="AH16" s="347"/>
      <c r="AI16" s="347"/>
      <c r="AJ16" s="347"/>
      <c r="AK16" s="347"/>
      <c r="AL16" s="347"/>
      <c r="AM16" s="347"/>
      <c r="AN16" s="347"/>
      <c r="AO16" s="340"/>
      <c r="AP16" s="347"/>
    </row>
    <row r="17" spans="1:44" ht="15.75" customHeight="1" x14ac:dyDescent="0.4">
      <c r="A17" s="332"/>
      <c r="B17" s="345"/>
      <c r="C17" s="345"/>
      <c r="D17" s="345"/>
      <c r="E17" s="345"/>
      <c r="F17" s="345"/>
      <c r="G17" s="343"/>
      <c r="H17" s="341"/>
      <c r="I17" s="341"/>
      <c r="J17" s="332"/>
      <c r="K17" s="332"/>
      <c r="L17" s="332"/>
      <c r="M17" s="332"/>
      <c r="N17" s="332"/>
      <c r="O17" s="332"/>
      <c r="P17" s="332"/>
      <c r="Q17" s="332"/>
      <c r="R17" s="332"/>
      <c r="S17" s="332"/>
      <c r="T17" s="332"/>
      <c r="U17" s="332"/>
      <c r="V17" s="332"/>
      <c r="X17" s="340"/>
      <c r="Y17" s="332"/>
      <c r="Z17" s="332"/>
      <c r="AA17" s="332"/>
      <c r="AB17" s="332"/>
      <c r="AC17" s="332"/>
      <c r="AD17" s="332"/>
      <c r="AE17" s="332"/>
      <c r="AF17" s="332"/>
      <c r="AG17" s="332"/>
      <c r="AH17" s="332"/>
      <c r="AI17" s="332"/>
      <c r="AJ17" s="332"/>
      <c r="AK17" s="332"/>
      <c r="AL17" s="332"/>
      <c r="AM17" s="332"/>
      <c r="AN17" s="332"/>
      <c r="AO17" s="332"/>
      <c r="AP17" s="332"/>
      <c r="AQ17" s="340"/>
      <c r="AR17" s="332"/>
    </row>
    <row r="18" spans="1:44" ht="18" customHeight="1" x14ac:dyDescent="0.4">
      <c r="A18" s="332"/>
      <c r="B18" s="344" t="s">
        <v>784</v>
      </c>
      <c r="C18" s="344"/>
      <c r="D18" s="344"/>
      <c r="E18" s="344"/>
      <c r="F18" s="344"/>
      <c r="G18" s="343"/>
      <c r="I18" s="341" t="s">
        <v>783</v>
      </c>
      <c r="J18" s="340"/>
      <c r="K18" s="332"/>
      <c r="L18" s="332"/>
      <c r="M18" s="332"/>
      <c r="N18" s="332"/>
      <c r="O18" s="332"/>
      <c r="P18" s="332"/>
      <c r="Q18" s="332"/>
      <c r="R18" s="332"/>
      <c r="T18" s="332"/>
      <c r="U18" s="332"/>
      <c r="V18" s="332"/>
      <c r="X18" s="340"/>
      <c r="Y18" s="332"/>
      <c r="Z18" s="332"/>
      <c r="AA18" s="332"/>
      <c r="AB18" s="332"/>
      <c r="AC18" s="332"/>
      <c r="AD18" s="332"/>
      <c r="AE18" s="332"/>
      <c r="AF18" s="332"/>
      <c r="AG18" s="332"/>
      <c r="AH18" s="332"/>
      <c r="AI18" s="332"/>
      <c r="AJ18" s="332"/>
      <c r="AK18" s="332"/>
      <c r="AL18" s="332"/>
      <c r="AM18" s="332"/>
      <c r="AN18" s="332"/>
      <c r="AO18" s="332"/>
      <c r="AP18" s="332"/>
      <c r="AQ18" s="340"/>
      <c r="AR18" s="332"/>
    </row>
    <row r="19" spans="1:44" ht="12.75" customHeight="1" thickBot="1" x14ac:dyDescent="0.45">
      <c r="A19" s="332"/>
      <c r="B19" s="342"/>
      <c r="C19" s="342"/>
      <c r="D19" s="342"/>
      <c r="E19" s="342"/>
      <c r="F19" s="342"/>
      <c r="G19" s="342"/>
      <c r="H19" s="341"/>
      <c r="I19" s="341"/>
      <c r="J19" s="332"/>
      <c r="K19" s="332"/>
      <c r="L19" s="332"/>
      <c r="M19" s="332"/>
      <c r="N19" s="332"/>
      <c r="O19" s="332"/>
      <c r="P19" s="332"/>
      <c r="Q19" s="332"/>
      <c r="R19" s="332"/>
      <c r="S19" s="332"/>
      <c r="T19" s="332"/>
      <c r="U19" s="332"/>
      <c r="V19" s="332"/>
      <c r="X19" s="340"/>
      <c r="Y19" s="332"/>
      <c r="Z19" s="332"/>
      <c r="AA19" s="332"/>
      <c r="AB19" s="332"/>
      <c r="AC19" s="332"/>
      <c r="AD19" s="332"/>
      <c r="AE19" s="332"/>
      <c r="AF19" s="332"/>
      <c r="AG19" s="332"/>
      <c r="AH19" s="332"/>
      <c r="AI19" s="332"/>
      <c r="AJ19" s="332"/>
      <c r="AK19" s="332"/>
      <c r="AL19" s="332"/>
      <c r="AM19" s="332"/>
      <c r="AN19" s="332"/>
      <c r="AO19" s="332"/>
      <c r="AP19" s="332"/>
      <c r="AQ19" s="340"/>
      <c r="AR19" s="332"/>
    </row>
    <row r="20" spans="1:44" ht="18" customHeight="1" x14ac:dyDescent="0.4">
      <c r="A20" s="332"/>
      <c r="B20" s="339"/>
      <c r="C20" s="338"/>
      <c r="D20" s="338"/>
      <c r="E20" s="338"/>
      <c r="F20" s="338"/>
      <c r="G20" s="337"/>
      <c r="H20" s="336">
        <v>1</v>
      </c>
      <c r="I20" s="334">
        <v>2</v>
      </c>
      <c r="J20" s="334">
        <v>3</v>
      </c>
      <c r="K20" s="334">
        <v>4</v>
      </c>
      <c r="L20" s="334">
        <v>5</v>
      </c>
      <c r="M20" s="334">
        <v>6</v>
      </c>
      <c r="N20" s="334">
        <v>7</v>
      </c>
      <c r="O20" s="336">
        <v>8</v>
      </c>
      <c r="P20" s="334">
        <v>9</v>
      </c>
      <c r="Q20" s="334">
        <v>10</v>
      </c>
      <c r="R20" s="334">
        <v>11</v>
      </c>
      <c r="S20" s="334">
        <v>12</v>
      </c>
      <c r="T20" s="334">
        <v>13</v>
      </c>
      <c r="U20" s="334">
        <v>14</v>
      </c>
      <c r="V20" s="336">
        <v>15</v>
      </c>
      <c r="W20" s="334">
        <v>16</v>
      </c>
      <c r="X20" s="334">
        <v>17</v>
      </c>
      <c r="Y20" s="334">
        <v>18</v>
      </c>
      <c r="Z20" s="334">
        <v>19</v>
      </c>
      <c r="AA20" s="334">
        <v>20</v>
      </c>
      <c r="AB20" s="334">
        <v>21</v>
      </c>
      <c r="AC20" s="336">
        <v>22</v>
      </c>
      <c r="AD20" s="334">
        <v>23</v>
      </c>
      <c r="AE20" s="334">
        <v>24</v>
      </c>
      <c r="AF20" s="334">
        <v>25</v>
      </c>
      <c r="AG20" s="334">
        <v>26</v>
      </c>
      <c r="AH20" s="334">
        <v>27</v>
      </c>
      <c r="AI20" s="335">
        <v>28</v>
      </c>
      <c r="AJ20" s="334">
        <v>29</v>
      </c>
      <c r="AK20" s="334">
        <v>30</v>
      </c>
      <c r="AL20" s="334">
        <v>31</v>
      </c>
      <c r="AM20" s="333" t="s">
        <v>712</v>
      </c>
      <c r="AN20" s="332"/>
    </row>
    <row r="21" spans="1:44" ht="18" customHeight="1" thickBot="1" x14ac:dyDescent="0.45">
      <c r="A21" s="332"/>
      <c r="B21" s="331"/>
      <c r="C21" s="330"/>
      <c r="D21" s="330"/>
      <c r="E21" s="330"/>
      <c r="F21" s="330"/>
      <c r="G21" s="329"/>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7" t="s">
        <v>711</v>
      </c>
      <c r="AN21" s="332"/>
    </row>
    <row r="22" spans="1:44" ht="18" customHeight="1" x14ac:dyDescent="0.4">
      <c r="A22" s="332"/>
      <c r="B22" s="839" t="s">
        <v>782</v>
      </c>
      <c r="C22" s="837"/>
      <c r="D22" s="837"/>
      <c r="E22" s="837"/>
      <c r="F22" s="837"/>
      <c r="G22" s="838"/>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32"/>
      <c r="AM22" s="834"/>
      <c r="AN22" s="332"/>
    </row>
    <row r="23" spans="1:44" s="332" customFormat="1" ht="13.5" customHeight="1" thickBot="1" x14ac:dyDescent="0.45">
      <c r="B23" s="456"/>
      <c r="C23" s="455"/>
      <c r="D23" s="455"/>
      <c r="E23" s="455"/>
      <c r="F23" s="455"/>
      <c r="G23" s="454" t="s">
        <v>781</v>
      </c>
      <c r="H23" s="801"/>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1"/>
      <c r="AL23" s="833"/>
      <c r="AM23" s="835"/>
    </row>
    <row r="24" spans="1:44" ht="18" customHeight="1" x14ac:dyDescent="0.4">
      <c r="A24" s="332"/>
      <c r="B24" s="836" t="s">
        <v>780</v>
      </c>
      <c r="C24" s="837"/>
      <c r="D24" s="837"/>
      <c r="E24" s="837"/>
      <c r="F24" s="837"/>
      <c r="G24" s="838"/>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32"/>
      <c r="AM24" s="834"/>
      <c r="AN24" s="332"/>
    </row>
    <row r="25" spans="1:44" s="332" customFormat="1" ht="13.5" customHeight="1" thickBot="1" x14ac:dyDescent="0.45">
      <c r="B25" s="456"/>
      <c r="C25" s="455"/>
      <c r="D25" s="455"/>
      <c r="E25" s="455"/>
      <c r="F25" s="455"/>
      <c r="G25" s="454" t="s">
        <v>774</v>
      </c>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33"/>
      <c r="AM25" s="835"/>
    </row>
    <row r="26" spans="1:44" ht="18" customHeight="1" x14ac:dyDescent="0.4">
      <c r="A26" s="332"/>
      <c r="B26" s="836" t="s">
        <v>779</v>
      </c>
      <c r="C26" s="837"/>
      <c r="D26" s="837"/>
      <c r="E26" s="837"/>
      <c r="F26" s="837"/>
      <c r="G26" s="838"/>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c r="AL26" s="832"/>
      <c r="AM26" s="834"/>
      <c r="AN26" s="332"/>
    </row>
    <row r="27" spans="1:44" s="332" customFormat="1" ht="13.5" customHeight="1" thickBot="1" x14ac:dyDescent="0.45">
      <c r="B27" s="456"/>
      <c r="C27" s="455"/>
      <c r="D27" s="455"/>
      <c r="E27" s="455"/>
      <c r="F27" s="455"/>
      <c r="G27" s="454" t="s">
        <v>778</v>
      </c>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1"/>
      <c r="AL27" s="833"/>
      <c r="AM27" s="835"/>
    </row>
    <row r="28" spans="1:44" ht="18" customHeight="1" x14ac:dyDescent="0.4">
      <c r="A28" s="332"/>
      <c r="B28" s="825" t="s">
        <v>777</v>
      </c>
      <c r="C28" s="826"/>
      <c r="D28" s="826"/>
      <c r="E28" s="826"/>
      <c r="F28" s="826"/>
      <c r="G28" s="827"/>
      <c r="H28" s="800"/>
      <c r="I28" s="800"/>
      <c r="J28" s="800"/>
      <c r="K28" s="800"/>
      <c r="L28" s="800"/>
      <c r="M28" s="800"/>
      <c r="N28" s="800"/>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32"/>
      <c r="AM28" s="816" t="s">
        <v>770</v>
      </c>
      <c r="AN28" s="332"/>
    </row>
    <row r="29" spans="1:44" s="332" customFormat="1" ht="13.5" customHeight="1" thickBot="1" x14ac:dyDescent="0.45">
      <c r="B29" s="818" t="s">
        <v>776</v>
      </c>
      <c r="C29" s="819"/>
      <c r="D29" s="819"/>
      <c r="E29" s="819"/>
      <c r="F29" s="819"/>
      <c r="G29" s="820"/>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33"/>
      <c r="AM29" s="817"/>
    </row>
    <row r="30" spans="1:44" s="294" customFormat="1" ht="31.5" customHeight="1" thickBot="1" x14ac:dyDescent="0.45">
      <c r="A30" s="295"/>
      <c r="B30" s="821" t="s">
        <v>775</v>
      </c>
      <c r="C30" s="822"/>
      <c r="D30" s="822"/>
      <c r="E30" s="822"/>
      <c r="F30" s="822"/>
      <c r="G30" s="823"/>
      <c r="H30" s="451"/>
      <c r="I30" s="451"/>
      <c r="J30" s="451"/>
      <c r="K30" s="451"/>
      <c r="L30" s="451"/>
      <c r="M30" s="451"/>
      <c r="N30" s="451"/>
      <c r="O30" s="453"/>
      <c r="P30" s="451"/>
      <c r="Q30" s="451"/>
      <c r="R30" s="451"/>
      <c r="S30" s="451"/>
      <c r="T30" s="451"/>
      <c r="U30" s="451"/>
      <c r="V30" s="453"/>
      <c r="W30" s="451"/>
      <c r="X30" s="451"/>
      <c r="Y30" s="451"/>
      <c r="Z30" s="451"/>
      <c r="AA30" s="451"/>
      <c r="AB30" s="451"/>
      <c r="AC30" s="453"/>
      <c r="AD30" s="451"/>
      <c r="AE30" s="451"/>
      <c r="AF30" s="451"/>
      <c r="AG30" s="451"/>
      <c r="AH30" s="451"/>
      <c r="AI30" s="452"/>
      <c r="AJ30" s="451"/>
      <c r="AK30" s="451"/>
      <c r="AL30" s="451"/>
      <c r="AM30" s="450" t="s">
        <v>774</v>
      </c>
      <c r="AN30" s="295"/>
    </row>
    <row r="31" spans="1:44" s="290" customFormat="1" ht="21" customHeight="1" x14ac:dyDescent="0.4">
      <c r="A31" s="292"/>
      <c r="B31" s="449" t="s">
        <v>773</v>
      </c>
      <c r="C31" s="449"/>
      <c r="D31" s="449"/>
      <c r="E31" s="449"/>
      <c r="F31" s="449"/>
      <c r="G31" s="291"/>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448"/>
      <c r="AM31" s="292"/>
    </row>
    <row r="32" spans="1:44" s="290" customFormat="1" ht="46.5" customHeight="1" thickBot="1" x14ac:dyDescent="0.45">
      <c r="A32" s="292"/>
      <c r="B32" s="824" t="s">
        <v>772</v>
      </c>
      <c r="C32" s="824"/>
      <c r="D32" s="824"/>
      <c r="E32" s="824"/>
      <c r="F32" s="824"/>
      <c r="G32" s="824"/>
      <c r="H32" s="824"/>
      <c r="I32" s="824"/>
      <c r="J32" s="824"/>
      <c r="K32" s="824"/>
      <c r="L32" s="824"/>
      <c r="M32" s="824"/>
      <c r="N32" s="824"/>
      <c r="O32" s="824"/>
      <c r="P32" s="824"/>
      <c r="Q32" s="824"/>
      <c r="R32" s="824"/>
      <c r="S32" s="824"/>
      <c r="T32" s="824"/>
      <c r="U32" s="824"/>
      <c r="V32" s="824"/>
      <c r="W32" s="824"/>
      <c r="X32" s="824"/>
      <c r="Y32" s="824"/>
      <c r="Z32" s="824"/>
      <c r="AA32" s="824"/>
      <c r="AB32" s="824"/>
      <c r="AC32" s="292"/>
      <c r="AD32" s="292"/>
      <c r="AE32" s="292"/>
      <c r="AF32" s="292"/>
      <c r="AG32" s="292"/>
      <c r="AH32" s="292"/>
      <c r="AI32" s="292"/>
      <c r="AJ32" s="292"/>
      <c r="AK32" s="292"/>
      <c r="AL32" s="292"/>
      <c r="AM32" s="292"/>
      <c r="AN32" s="292"/>
      <c r="AO32" s="292"/>
      <c r="AP32" s="292"/>
      <c r="AQ32" s="292"/>
    </row>
    <row r="33" spans="1:44" s="294" customFormat="1" ht="7.5" customHeight="1" thickTop="1" thickBot="1" x14ac:dyDescent="0.45">
      <c r="A33" s="295"/>
      <c r="B33" s="311"/>
      <c r="C33" s="311"/>
      <c r="D33" s="311"/>
      <c r="E33" s="311"/>
      <c r="F33" s="311"/>
      <c r="G33" s="311"/>
      <c r="H33" s="298"/>
      <c r="I33" s="300"/>
      <c r="J33" s="299"/>
      <c r="K33" s="298"/>
      <c r="L33" s="298"/>
      <c r="M33" s="298"/>
      <c r="N33" s="447"/>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5"/>
      <c r="AL33" s="298"/>
      <c r="AM33" s="298"/>
      <c r="AN33" s="298"/>
      <c r="AO33" s="298"/>
      <c r="AP33" s="298"/>
      <c r="AQ33" s="295"/>
    </row>
    <row r="34" spans="1:44" s="294" customFormat="1" ht="30" customHeight="1" thickBot="1" x14ac:dyDescent="0.45">
      <c r="A34" s="295"/>
      <c r="B34" s="310"/>
      <c r="C34" s="310"/>
      <c r="D34" s="310"/>
      <c r="E34" s="310"/>
      <c r="F34" s="310"/>
      <c r="G34" s="301"/>
      <c r="H34" s="292"/>
      <c r="I34" s="292"/>
      <c r="J34" s="309"/>
      <c r="K34" s="298"/>
      <c r="L34" s="298"/>
      <c r="M34" s="298"/>
      <c r="N34" s="803" t="s">
        <v>771</v>
      </c>
      <c r="O34" s="804"/>
      <c r="P34" s="804"/>
      <c r="Q34" s="804"/>
      <c r="R34" s="804"/>
      <c r="S34" s="804"/>
      <c r="T34" s="804"/>
      <c r="U34" s="804"/>
      <c r="V34" s="804"/>
      <c r="W34" s="804"/>
      <c r="X34" s="804"/>
      <c r="Y34" s="804"/>
      <c r="Z34" s="804"/>
      <c r="AA34" s="439"/>
      <c r="AB34" s="805" t="s">
        <v>770</v>
      </c>
      <c r="AC34" s="806"/>
      <c r="AD34" s="439"/>
      <c r="AE34" s="439"/>
      <c r="AF34" s="807" t="s">
        <v>306</v>
      </c>
      <c r="AG34" s="810" t="s">
        <v>769</v>
      </c>
      <c r="AH34" s="811"/>
      <c r="AI34" s="828" t="s">
        <v>768</v>
      </c>
      <c r="AJ34" s="829">
        <v>1</v>
      </c>
      <c r="AK34" s="440"/>
      <c r="AL34" s="439"/>
      <c r="AM34" s="332"/>
      <c r="AN34" s="347"/>
      <c r="AO34" s="439"/>
      <c r="AP34" s="332"/>
      <c r="AQ34" s="295"/>
    </row>
    <row r="35" spans="1:44" s="294" customFormat="1" ht="4.5" customHeight="1" thickBot="1" x14ac:dyDescent="0.45">
      <c r="A35" s="295"/>
      <c r="B35" s="310"/>
      <c r="C35" s="310"/>
      <c r="D35" s="310"/>
      <c r="E35" s="310"/>
      <c r="F35" s="310"/>
      <c r="G35" s="301"/>
      <c r="H35" s="292"/>
      <c r="I35" s="292"/>
      <c r="J35" s="309"/>
      <c r="K35" s="298"/>
      <c r="L35" s="298"/>
      <c r="M35" s="298"/>
      <c r="N35" s="444"/>
      <c r="O35" s="443"/>
      <c r="P35" s="443"/>
      <c r="Q35" s="443"/>
      <c r="R35" s="443"/>
      <c r="S35" s="443"/>
      <c r="T35" s="443"/>
      <c r="U35" s="442"/>
      <c r="V35" s="441"/>
      <c r="W35" s="441"/>
      <c r="X35" s="441"/>
      <c r="Y35" s="441"/>
      <c r="Z35" s="441"/>
      <c r="AA35" s="441"/>
      <c r="AB35" s="441"/>
      <c r="AC35" s="441"/>
      <c r="AD35" s="441"/>
      <c r="AE35" s="441"/>
      <c r="AF35" s="807"/>
      <c r="AG35" s="812"/>
      <c r="AH35" s="813"/>
      <c r="AI35" s="828"/>
      <c r="AJ35" s="829"/>
      <c r="AK35" s="440"/>
      <c r="AL35" s="439"/>
      <c r="AM35" s="332"/>
      <c r="AN35" s="347"/>
      <c r="AO35" s="439"/>
      <c r="AP35" s="332"/>
      <c r="AQ35" s="295"/>
    </row>
    <row r="36" spans="1:44" s="294" customFormat="1" ht="4.5" customHeight="1" thickBot="1" x14ac:dyDescent="0.45">
      <c r="A36" s="295"/>
      <c r="B36" s="310"/>
      <c r="C36" s="310"/>
      <c r="D36" s="310"/>
      <c r="E36" s="310"/>
      <c r="F36" s="310"/>
      <c r="G36" s="301"/>
      <c r="H36" s="292"/>
      <c r="I36" s="292"/>
      <c r="J36" s="309"/>
      <c r="K36" s="298"/>
      <c r="L36" s="298"/>
      <c r="M36" s="298"/>
      <c r="N36" s="432"/>
      <c r="O36" s="298"/>
      <c r="P36" s="298"/>
      <c r="Q36" s="298"/>
      <c r="R36" s="298"/>
      <c r="S36" s="298"/>
      <c r="T36" s="298"/>
      <c r="U36" s="295"/>
      <c r="V36" s="439"/>
      <c r="W36" s="439"/>
      <c r="X36" s="439"/>
      <c r="Y36" s="439"/>
      <c r="Z36" s="439"/>
      <c r="AA36" s="439"/>
      <c r="AB36" s="439"/>
      <c r="AC36" s="439"/>
      <c r="AD36" s="439"/>
      <c r="AE36" s="439"/>
      <c r="AF36" s="807"/>
      <c r="AG36" s="812"/>
      <c r="AH36" s="813"/>
      <c r="AI36" s="828"/>
      <c r="AJ36" s="829"/>
      <c r="AK36" s="440"/>
      <c r="AL36" s="439"/>
      <c r="AM36" s="332"/>
      <c r="AN36" s="347"/>
      <c r="AO36" s="439"/>
      <c r="AP36" s="332"/>
      <c r="AQ36" s="295"/>
    </row>
    <row r="37" spans="1:44" s="294" customFormat="1" ht="30" customHeight="1" thickBot="1" x14ac:dyDescent="0.45">
      <c r="A37" s="295"/>
      <c r="B37" s="296"/>
      <c r="C37" s="296"/>
      <c r="D37" s="296"/>
      <c r="E37" s="296"/>
      <c r="F37" s="296"/>
      <c r="G37" s="296"/>
      <c r="H37" s="295"/>
      <c r="I37" s="295"/>
      <c r="J37" s="295"/>
      <c r="K37" s="295"/>
      <c r="L37" s="295"/>
      <c r="M37" s="295"/>
      <c r="N37" s="803" t="s">
        <v>767</v>
      </c>
      <c r="O37" s="804"/>
      <c r="P37" s="804"/>
      <c r="Q37" s="804"/>
      <c r="R37" s="804"/>
      <c r="S37" s="804"/>
      <c r="T37" s="804"/>
      <c r="U37" s="804"/>
      <c r="V37" s="804"/>
      <c r="W37" s="804"/>
      <c r="X37" s="804"/>
      <c r="Y37" s="804"/>
      <c r="Z37" s="804"/>
      <c r="AA37" s="289"/>
      <c r="AB37" s="830" t="s">
        <v>741</v>
      </c>
      <c r="AC37" s="831"/>
      <c r="AF37" s="807"/>
      <c r="AG37" s="814"/>
      <c r="AH37" s="815"/>
      <c r="AI37" s="828"/>
      <c r="AJ37" s="829"/>
      <c r="AK37" s="432"/>
      <c r="AL37" s="332"/>
      <c r="AM37" s="332"/>
      <c r="AN37" s="347"/>
      <c r="AO37" s="332"/>
      <c r="AP37" s="332"/>
      <c r="AQ37" s="295"/>
      <c r="AR37" s="295"/>
    </row>
    <row r="38" spans="1:44" s="294" customFormat="1" ht="6" customHeight="1" thickBot="1" x14ac:dyDescent="0.45">
      <c r="A38" s="295"/>
      <c r="B38" s="296"/>
      <c r="C38" s="296"/>
      <c r="D38" s="296"/>
      <c r="E38" s="296"/>
      <c r="F38" s="296"/>
      <c r="G38" s="296"/>
      <c r="H38" s="295"/>
      <c r="I38" s="295"/>
      <c r="J38" s="295"/>
      <c r="K38" s="295"/>
      <c r="L38" s="295"/>
      <c r="M38" s="295"/>
      <c r="N38" s="438"/>
      <c r="O38" s="437"/>
      <c r="P38" s="437"/>
      <c r="Q38" s="437"/>
      <c r="R38" s="437"/>
      <c r="S38" s="437"/>
      <c r="T38" s="437"/>
      <c r="U38" s="437"/>
      <c r="V38" s="436"/>
      <c r="W38" s="436"/>
      <c r="X38" s="436"/>
      <c r="Y38" s="436"/>
      <c r="Z38" s="436"/>
      <c r="AA38" s="436"/>
      <c r="AB38" s="436"/>
      <c r="AC38" s="437"/>
      <c r="AD38" s="437"/>
      <c r="AE38" s="436"/>
      <c r="AF38" s="435"/>
      <c r="AG38" s="434"/>
      <c r="AH38" s="434"/>
      <c r="AI38" s="434"/>
      <c r="AJ38" s="433"/>
      <c r="AK38" s="432"/>
      <c r="AL38" s="431"/>
      <c r="AM38" s="431"/>
      <c r="AN38" s="347"/>
      <c r="AO38" s="431"/>
      <c r="AP38" s="431"/>
      <c r="AQ38" s="295"/>
      <c r="AR38" s="295"/>
    </row>
    <row r="39" spans="1:44" s="294" customFormat="1" ht="18" customHeight="1" thickTop="1" thickBot="1" x14ac:dyDescent="0.45">
      <c r="A39" s="295"/>
      <c r="B39" s="296" t="s">
        <v>766</v>
      </c>
      <c r="C39" s="296"/>
      <c r="D39" s="296"/>
      <c r="E39" s="296"/>
      <c r="F39" s="296"/>
      <c r="G39" s="296"/>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row>
    <row r="40" spans="1:44" s="294" customFormat="1" ht="22.5" customHeight="1" thickBot="1" x14ac:dyDescent="0.45">
      <c r="A40" s="295"/>
      <c r="B40" s="296"/>
      <c r="C40" s="296"/>
      <c r="D40" s="296"/>
      <c r="E40" s="296"/>
      <c r="F40" s="296"/>
      <c r="G40" s="296"/>
      <c r="H40" s="295"/>
      <c r="I40" s="295"/>
      <c r="J40" s="295"/>
      <c r="K40" s="295"/>
      <c r="L40" s="295"/>
      <c r="M40" s="295"/>
      <c r="N40" s="430"/>
      <c r="O40" s="430"/>
      <c r="P40" s="295"/>
      <c r="Q40" s="295"/>
      <c r="R40" s="808" t="s">
        <v>765</v>
      </c>
      <c r="S40" s="809"/>
      <c r="T40" s="295"/>
      <c r="U40" s="785" t="s">
        <v>235</v>
      </c>
      <c r="V40" s="785"/>
      <c r="W40" s="785"/>
      <c r="X40" s="295" t="s">
        <v>306</v>
      </c>
      <c r="Y40" s="295" t="s">
        <v>742</v>
      </c>
      <c r="Z40" s="295"/>
      <c r="AA40" s="295"/>
      <c r="AB40" s="295"/>
      <c r="AC40" s="295"/>
      <c r="AD40" s="295"/>
      <c r="AE40" s="295"/>
      <c r="AF40" s="295"/>
      <c r="AG40" s="295"/>
      <c r="AH40" s="295"/>
      <c r="AI40" s="295"/>
      <c r="AJ40" s="295"/>
      <c r="AK40" s="295"/>
      <c r="AL40" s="295"/>
      <c r="AM40" s="295"/>
      <c r="AN40" s="295"/>
      <c r="AO40" s="295"/>
      <c r="AP40" s="295"/>
      <c r="AQ40" s="295"/>
      <c r="AR40" s="295"/>
    </row>
    <row r="41" spans="1:44" s="294" customFormat="1" ht="11.25" customHeight="1" thickBot="1" x14ac:dyDescent="0.45">
      <c r="A41" s="295"/>
      <c r="B41" s="296"/>
      <c r="C41" s="296"/>
      <c r="D41" s="296"/>
      <c r="E41" s="296"/>
      <c r="F41" s="296"/>
      <c r="G41" s="296"/>
      <c r="H41" s="295"/>
      <c r="I41" s="295"/>
      <c r="J41" s="295"/>
      <c r="K41" s="295"/>
      <c r="L41" s="295"/>
      <c r="M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row>
    <row r="42" spans="1:44" s="294" customFormat="1" ht="22.5" customHeight="1" thickBot="1" x14ac:dyDescent="0.45">
      <c r="A42" s="295"/>
      <c r="B42" s="296"/>
      <c r="C42" s="296"/>
      <c r="D42" s="296"/>
      <c r="E42" s="296"/>
      <c r="F42" s="296"/>
      <c r="G42" s="296"/>
      <c r="H42" s="295"/>
      <c r="I42" s="295"/>
      <c r="J42" s="295"/>
      <c r="K42" s="295"/>
      <c r="L42" s="295"/>
      <c r="M42" s="295"/>
      <c r="N42" s="786" t="s">
        <v>230</v>
      </c>
      <c r="O42" s="786"/>
      <c r="P42" s="786"/>
      <c r="Q42" s="295"/>
      <c r="R42" s="808" t="s">
        <v>765</v>
      </c>
      <c r="S42" s="809"/>
      <c r="T42" s="295"/>
      <c r="U42" s="785" t="s">
        <v>740</v>
      </c>
      <c r="V42" s="785"/>
      <c r="W42" s="785"/>
      <c r="X42" s="295" t="s">
        <v>306</v>
      </c>
      <c r="Y42" s="295" t="s">
        <v>739</v>
      </c>
      <c r="Z42" s="295"/>
      <c r="AA42" s="295"/>
      <c r="AB42" s="295"/>
      <c r="AC42" s="295"/>
      <c r="AD42" s="295"/>
      <c r="AE42" s="295"/>
      <c r="AF42" s="295"/>
      <c r="AG42" s="295"/>
      <c r="AH42" s="295"/>
      <c r="AI42" s="295"/>
      <c r="AJ42" s="295"/>
      <c r="AK42" s="295"/>
      <c r="AL42" s="295"/>
      <c r="AM42" s="295"/>
      <c r="AN42" s="295"/>
      <c r="AO42" s="295"/>
      <c r="AP42" s="295"/>
      <c r="AQ42" s="295"/>
      <c r="AR42" s="295"/>
    </row>
    <row r="43" spans="1:44" s="294" customFormat="1" ht="18" customHeight="1" x14ac:dyDescent="0.4">
      <c r="A43" s="295"/>
      <c r="B43" s="296"/>
      <c r="C43" s="296"/>
      <c r="D43" s="296"/>
      <c r="E43" s="296"/>
      <c r="F43" s="296"/>
      <c r="G43" s="296"/>
      <c r="H43" s="295"/>
      <c r="I43" s="295"/>
      <c r="J43" s="295"/>
      <c r="K43" s="295"/>
      <c r="L43" s="295"/>
      <c r="M43" s="295"/>
      <c r="N43" s="295"/>
      <c r="O43" s="295"/>
      <c r="P43" s="295"/>
      <c r="Q43" s="295"/>
      <c r="R43" s="295"/>
      <c r="S43" s="295"/>
      <c r="T43" s="295"/>
      <c r="U43" s="295"/>
      <c r="V43" s="295"/>
      <c r="W43" s="295"/>
      <c r="X43" s="295"/>
      <c r="Y43" s="295" t="s">
        <v>738</v>
      </c>
      <c r="Z43" s="295"/>
      <c r="AA43" s="295"/>
      <c r="AB43" s="295"/>
      <c r="AC43" s="295"/>
      <c r="AD43" s="295"/>
      <c r="AE43" s="295"/>
      <c r="AF43" s="295"/>
      <c r="AG43" s="295"/>
      <c r="AH43" s="295"/>
      <c r="AI43" s="295"/>
      <c r="AJ43" s="295"/>
      <c r="AK43" s="295"/>
      <c r="AL43" s="295"/>
      <c r="AM43" s="295"/>
      <c r="AN43" s="295"/>
      <c r="AO43" s="295"/>
      <c r="AP43" s="295"/>
      <c r="AQ43" s="295"/>
      <c r="AR43" s="295"/>
    </row>
    <row r="44" spans="1:44" s="294" customFormat="1" ht="18" customHeight="1" x14ac:dyDescent="0.4">
      <c r="A44" s="295"/>
      <c r="B44" s="425" t="s">
        <v>764</v>
      </c>
      <c r="C44" s="309"/>
      <c r="D44" s="309"/>
      <c r="E44" s="309"/>
      <c r="F44" s="309"/>
      <c r="G44" s="428"/>
      <c r="H44" s="427"/>
      <c r="I44" s="425"/>
      <c r="J44" s="425"/>
      <c r="K44" s="426"/>
      <c r="L44" s="425"/>
      <c r="M44" s="425"/>
      <c r="N44" s="425"/>
      <c r="O44" s="425"/>
      <c r="P44" s="425"/>
      <c r="Q44" s="425"/>
      <c r="R44" s="425"/>
      <c r="S44" s="425"/>
      <c r="T44" s="425"/>
      <c r="U44" s="295"/>
      <c r="V44" s="295"/>
      <c r="W44" s="802"/>
      <c r="X44" s="802"/>
      <c r="Y44" s="295"/>
      <c r="Z44" s="295"/>
      <c r="AA44" s="295"/>
      <c r="AB44" s="295"/>
      <c r="AC44" s="799"/>
      <c r="AD44" s="799"/>
      <c r="AE44" s="799"/>
      <c r="AF44" s="799"/>
      <c r="AG44" s="799"/>
      <c r="AH44" s="799"/>
      <c r="AI44" s="799"/>
      <c r="AJ44" s="799"/>
      <c r="AK44" s="799"/>
      <c r="AL44" s="799"/>
      <c r="AM44" s="799"/>
    </row>
    <row r="45" spans="1:44" s="294" customFormat="1" ht="21.75" customHeight="1" x14ac:dyDescent="0.4">
      <c r="A45" s="295"/>
      <c r="B45" s="429"/>
      <c r="C45" s="429"/>
      <c r="D45" s="429"/>
      <c r="E45" s="429"/>
      <c r="F45" s="429"/>
      <c r="G45" s="428"/>
      <c r="H45" s="427"/>
      <c r="I45" s="425"/>
      <c r="J45" s="425"/>
      <c r="K45" s="426"/>
      <c r="L45" s="425"/>
      <c r="M45" s="425"/>
      <c r="N45" s="425"/>
      <c r="O45" s="425"/>
      <c r="P45" s="425"/>
      <c r="Q45" s="425"/>
      <c r="R45" s="425"/>
      <c r="S45" s="425"/>
      <c r="T45" s="425"/>
      <c r="U45" s="295"/>
      <c r="V45" s="295"/>
      <c r="W45" s="295"/>
      <c r="X45" s="295"/>
      <c r="Y45" s="295"/>
      <c r="Z45" s="295"/>
      <c r="AA45" s="295"/>
      <c r="AB45" s="295"/>
      <c r="AC45" s="799"/>
      <c r="AD45" s="799"/>
      <c r="AE45" s="799"/>
      <c r="AF45" s="799"/>
      <c r="AG45" s="799"/>
      <c r="AH45" s="799"/>
      <c r="AI45" s="799"/>
      <c r="AJ45" s="799"/>
      <c r="AK45" s="799"/>
      <c r="AL45" s="799"/>
      <c r="AM45" s="799"/>
    </row>
    <row r="46" spans="1:44" s="294" customFormat="1" ht="21.95" customHeight="1" x14ac:dyDescent="0.4">
      <c r="A46" s="295"/>
      <c r="B46" s="309"/>
      <c r="C46" s="309"/>
      <c r="D46" s="309"/>
      <c r="E46" s="309"/>
      <c r="F46" s="309"/>
      <c r="G46" s="428"/>
      <c r="H46" s="427"/>
      <c r="I46" s="425"/>
      <c r="J46" s="425"/>
      <c r="K46" s="426"/>
      <c r="L46" s="425"/>
      <c r="M46" s="425"/>
      <c r="N46" s="425"/>
      <c r="O46" s="425"/>
      <c r="P46" s="425"/>
      <c r="Q46" s="425"/>
      <c r="R46" s="425"/>
      <c r="S46" s="425"/>
      <c r="T46" s="425"/>
      <c r="U46" s="295"/>
      <c r="V46" s="295"/>
      <c r="W46" s="295"/>
      <c r="X46" s="295"/>
      <c r="Y46" s="295"/>
      <c r="Z46" s="295"/>
      <c r="AA46" s="295"/>
      <c r="AB46" s="295"/>
      <c r="AC46" s="799"/>
      <c r="AD46" s="799"/>
      <c r="AE46" s="799"/>
      <c r="AF46" s="799"/>
      <c r="AG46" s="799"/>
      <c r="AH46" s="799"/>
      <c r="AI46" s="799"/>
      <c r="AJ46" s="799"/>
      <c r="AK46" s="799"/>
      <c r="AL46" s="799"/>
      <c r="AM46" s="799"/>
    </row>
    <row r="47" spans="1:44" s="294" customFormat="1" ht="21.95" customHeight="1" x14ac:dyDescent="0.4">
      <c r="A47" s="295"/>
      <c r="B47" s="309"/>
      <c r="C47" s="309"/>
      <c r="D47" s="309"/>
      <c r="E47" s="309"/>
      <c r="F47" s="309"/>
      <c r="G47" s="428"/>
      <c r="H47" s="427"/>
      <c r="I47" s="425"/>
      <c r="J47" s="425"/>
      <c r="K47" s="426"/>
      <c r="L47" s="425"/>
      <c r="M47" s="425"/>
      <c r="N47" s="425"/>
      <c r="O47" s="425"/>
      <c r="P47" s="425"/>
      <c r="Q47" s="425"/>
      <c r="R47" s="425"/>
      <c r="S47" s="425"/>
      <c r="T47" s="425"/>
      <c r="U47" s="295"/>
      <c r="V47" s="295"/>
      <c r="W47" s="295"/>
      <c r="X47" s="295"/>
      <c r="Y47" s="295"/>
      <c r="Z47" s="295"/>
      <c r="AA47" s="295"/>
      <c r="AB47" s="295"/>
      <c r="AC47" s="799"/>
      <c r="AD47" s="799"/>
      <c r="AE47" s="799"/>
      <c r="AF47" s="799"/>
      <c r="AG47" s="799"/>
      <c r="AH47" s="799"/>
      <c r="AI47" s="799"/>
      <c r="AJ47" s="799"/>
      <c r="AK47" s="799"/>
      <c r="AL47" s="799"/>
      <c r="AM47" s="799"/>
    </row>
    <row r="48" spans="1:44" s="294" customFormat="1" x14ac:dyDescent="0.4"/>
    <row r="49" spans="1:28" x14ac:dyDescent="0.4">
      <c r="A49" s="294"/>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row>
    <row r="50" spans="1:28" x14ac:dyDescent="0.4">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row>
  </sheetData>
  <mergeCells count="168">
    <mergeCell ref="Q11:W11"/>
    <mergeCell ref="AC11:AK11"/>
    <mergeCell ref="K16:P16"/>
    <mergeCell ref="B22:G22"/>
    <mergeCell ref="H22:H23"/>
    <mergeCell ref="I22:I23"/>
    <mergeCell ref="J22:J23"/>
    <mergeCell ref="K22:K23"/>
    <mergeCell ref="L22:L23"/>
    <mergeCell ref="M22:M23"/>
    <mergeCell ref="AI22:AI23"/>
    <mergeCell ref="AJ22:AJ23"/>
    <mergeCell ref="AK22:AK23"/>
    <mergeCell ref="T22:T23"/>
    <mergeCell ref="U22:U23"/>
    <mergeCell ref="AM22:AM23"/>
    <mergeCell ref="B24:G24"/>
    <mergeCell ref="H24:H25"/>
    <mergeCell ref="I24:I25"/>
    <mergeCell ref="J24:J25"/>
    <mergeCell ref="K24:K25"/>
    <mergeCell ref="L24:L25"/>
    <mergeCell ref="M24:M25"/>
    <mergeCell ref="N24:N25"/>
    <mergeCell ref="V22:V23"/>
    <mergeCell ref="W22:W23"/>
    <mergeCell ref="X22:X23"/>
    <mergeCell ref="Y22:Y23"/>
    <mergeCell ref="N22:N23"/>
    <mergeCell ref="O22:O23"/>
    <mergeCell ref="P22:P23"/>
    <mergeCell ref="Q22:Q23"/>
    <mergeCell ref="R22:R23"/>
    <mergeCell ref="S22:S23"/>
    <mergeCell ref="AD22:AD23"/>
    <mergeCell ref="AE22:AE23"/>
    <mergeCell ref="AF22:AF23"/>
    <mergeCell ref="AG22:AG23"/>
    <mergeCell ref="AH22:AH23"/>
    <mergeCell ref="W24:W25"/>
    <mergeCell ref="AL22:AL23"/>
    <mergeCell ref="X24:X25"/>
    <mergeCell ref="Y24:Y25"/>
    <mergeCell ref="Z24:Z25"/>
    <mergeCell ref="U24:U25"/>
    <mergeCell ref="V24:V25"/>
    <mergeCell ref="Z22:Z23"/>
    <mergeCell ref="AA22:AA23"/>
    <mergeCell ref="AB22:AB23"/>
    <mergeCell ref="AC22:AC23"/>
    <mergeCell ref="AJ24:AJ25"/>
    <mergeCell ref="AK24:AK25"/>
    <mergeCell ref="AL24:AL25"/>
    <mergeCell ref="AG24:AG25"/>
    <mergeCell ref="AH24:AH25"/>
    <mergeCell ref="AI24:AI25"/>
    <mergeCell ref="AM24:AM25"/>
    <mergeCell ref="AI26:AI27"/>
    <mergeCell ref="AJ26:AJ27"/>
    <mergeCell ref="B26:G26"/>
    <mergeCell ref="H26:H27"/>
    <mergeCell ref="I26:I27"/>
    <mergeCell ref="J26:J27"/>
    <mergeCell ref="K26:K27"/>
    <mergeCell ref="L26:L27"/>
    <mergeCell ref="M26:M27"/>
    <mergeCell ref="N26:N27"/>
    <mergeCell ref="O26:O27"/>
    <mergeCell ref="O24:O25"/>
    <mergeCell ref="P24:P25"/>
    <mergeCell ref="Q24:Q25"/>
    <mergeCell ref="R24:R25"/>
    <mergeCell ref="S24:S25"/>
    <mergeCell ref="T24:T25"/>
    <mergeCell ref="AA24:AA25"/>
    <mergeCell ref="AB24:AB25"/>
    <mergeCell ref="AC24:AC25"/>
    <mergeCell ref="AD24:AD25"/>
    <mergeCell ref="AE24:AE25"/>
    <mergeCell ref="AF24:AF25"/>
    <mergeCell ref="U26:U27"/>
    <mergeCell ref="X28:X29"/>
    <mergeCell ref="AM26:AM27"/>
    <mergeCell ref="AB26:AB27"/>
    <mergeCell ref="AC26:AC27"/>
    <mergeCell ref="AD26:AD27"/>
    <mergeCell ref="AE26:AE27"/>
    <mergeCell ref="AF26:AF27"/>
    <mergeCell ref="AG26:AG27"/>
    <mergeCell ref="AH26:AH27"/>
    <mergeCell ref="W26:W27"/>
    <mergeCell ref="X26:X27"/>
    <mergeCell ref="Y26:Y27"/>
    <mergeCell ref="Z26:Z27"/>
    <mergeCell ref="AA26:AA27"/>
    <mergeCell ref="AK26:AK27"/>
    <mergeCell ref="AL26:AL27"/>
    <mergeCell ref="V26:V27"/>
    <mergeCell ref="AI34:AI37"/>
    <mergeCell ref="AJ34:AJ37"/>
    <mergeCell ref="N37:Z37"/>
    <mergeCell ref="AB37:AC37"/>
    <mergeCell ref="AK28:AK29"/>
    <mergeCell ref="AL28:AL29"/>
    <mergeCell ref="AA28:AA29"/>
    <mergeCell ref="AB28:AB29"/>
    <mergeCell ref="U28:U29"/>
    <mergeCell ref="V28:V29"/>
    <mergeCell ref="Z28:Z29"/>
    <mergeCell ref="P26:P27"/>
    <mergeCell ref="Q26:Q27"/>
    <mergeCell ref="R26:R27"/>
    <mergeCell ref="S26:S27"/>
    <mergeCell ref="T26:T27"/>
    <mergeCell ref="AM28:AM29"/>
    <mergeCell ref="B29:G29"/>
    <mergeCell ref="B30:G30"/>
    <mergeCell ref="B32:AB32"/>
    <mergeCell ref="AE28:AE29"/>
    <mergeCell ref="AF28:AF29"/>
    <mergeCell ref="AG28:AG29"/>
    <mergeCell ref="AH28:AH29"/>
    <mergeCell ref="AI28:AI29"/>
    <mergeCell ref="AJ28:AJ29"/>
    <mergeCell ref="B28:G28"/>
    <mergeCell ref="H28:H29"/>
    <mergeCell ref="I28:I29"/>
    <mergeCell ref="J28:J29"/>
    <mergeCell ref="K28:K29"/>
    <mergeCell ref="L28:L29"/>
    <mergeCell ref="AC28:AC29"/>
    <mergeCell ref="AD28:AD29"/>
    <mergeCell ref="Y28:Y29"/>
    <mergeCell ref="M28:M29"/>
    <mergeCell ref="N28:N29"/>
    <mergeCell ref="O28:O29"/>
    <mergeCell ref="P28:P29"/>
    <mergeCell ref="W44:X44"/>
    <mergeCell ref="N34:Z34"/>
    <mergeCell ref="AB34:AC34"/>
    <mergeCell ref="AF34:AF37"/>
    <mergeCell ref="AC46:AE46"/>
    <mergeCell ref="AF46:AH46"/>
    <mergeCell ref="AC44:AE44"/>
    <mergeCell ref="AF44:AH44"/>
    <mergeCell ref="S28:S29"/>
    <mergeCell ref="W28:W29"/>
    <mergeCell ref="R40:S40"/>
    <mergeCell ref="U40:W40"/>
    <mergeCell ref="N42:P42"/>
    <mergeCell ref="R42:S42"/>
    <mergeCell ref="U42:W42"/>
    <mergeCell ref="Q28:Q29"/>
    <mergeCell ref="R28:R29"/>
    <mergeCell ref="T28:T29"/>
    <mergeCell ref="AG34:AH37"/>
    <mergeCell ref="AI44:AK44"/>
    <mergeCell ref="AL44:AM44"/>
    <mergeCell ref="AC45:AE45"/>
    <mergeCell ref="AF45:AH45"/>
    <mergeCell ref="AI45:AK45"/>
    <mergeCell ref="AL45:AM45"/>
    <mergeCell ref="AI46:AK46"/>
    <mergeCell ref="AL46:AM46"/>
    <mergeCell ref="AC47:AE47"/>
    <mergeCell ref="AF47:AH47"/>
    <mergeCell ref="AI47:AK47"/>
    <mergeCell ref="AL47:AM47"/>
  </mergeCells>
  <phoneticPr fontId="2"/>
  <pageMargins left="0.23622047244094491" right="0.23622047244094491" top="0.59055118110236227" bottom="0.51181102362204722" header="0.31496062992125984" footer="0.51181102362204722"/>
  <pageSetup paperSize="9"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autoPageBreaks="0" fitToPage="1"/>
  </sheetPr>
  <dimension ref="A1:AL199"/>
  <sheetViews>
    <sheetView showGridLines="0" view="pageBreakPreview" zoomScaleNormal="130" zoomScaleSheetLayoutView="100" workbookViewId="0">
      <selection sqref="A1:AA1"/>
    </sheetView>
  </sheetViews>
  <sheetFormatPr defaultColWidth="3.125" defaultRowHeight="26.25" x14ac:dyDescent="0.4"/>
  <cols>
    <col min="1" max="1" width="2.375" style="560" customWidth="1"/>
    <col min="2" max="2" width="4" style="560" customWidth="1"/>
    <col min="3" max="18" width="3.125" style="560" customWidth="1"/>
    <col min="19" max="21" width="3.125" style="549" customWidth="1"/>
    <col min="22" max="22" width="0.5" style="549" customWidth="1"/>
    <col min="23" max="24" width="3.125" style="549" hidden="1" customWidth="1"/>
    <col min="25" max="27" width="3.125" style="585" customWidth="1"/>
    <col min="28" max="16384" width="3.125" style="549"/>
  </cols>
  <sheetData>
    <row r="1" spans="1:27" ht="33.75" customHeight="1" x14ac:dyDescent="0.25">
      <c r="A1" s="910" t="s">
        <v>857</v>
      </c>
      <c r="B1" s="910"/>
      <c r="C1" s="910"/>
      <c r="D1" s="910"/>
      <c r="E1" s="910"/>
      <c r="F1" s="910"/>
      <c r="G1" s="910"/>
      <c r="H1" s="910"/>
      <c r="I1" s="910"/>
      <c r="J1" s="910"/>
      <c r="K1" s="910"/>
      <c r="L1" s="910"/>
      <c r="M1" s="910"/>
      <c r="N1" s="910"/>
      <c r="O1" s="910"/>
      <c r="P1" s="910"/>
      <c r="Q1" s="910"/>
      <c r="R1" s="910"/>
      <c r="S1" s="910"/>
      <c r="T1" s="910"/>
      <c r="U1" s="910"/>
      <c r="V1" s="910"/>
      <c r="W1" s="910"/>
      <c r="X1" s="910"/>
      <c r="Y1" s="910"/>
      <c r="Z1" s="910"/>
      <c r="AA1" s="910"/>
    </row>
    <row r="2" spans="1:27" x14ac:dyDescent="0.25">
      <c r="A2" s="550" t="s">
        <v>829</v>
      </c>
      <c r="B2" s="551"/>
      <c r="C2" s="551"/>
      <c r="D2" s="551"/>
      <c r="E2" s="552"/>
      <c r="F2" s="552"/>
      <c r="G2" s="552"/>
      <c r="H2" s="552"/>
      <c r="I2" s="552"/>
      <c r="J2" s="552"/>
      <c r="K2" s="552"/>
      <c r="L2" s="552"/>
      <c r="M2" s="552"/>
      <c r="N2" s="551"/>
      <c r="O2" s="551"/>
      <c r="P2" s="551"/>
      <c r="Q2" s="553"/>
      <c r="R2" s="554"/>
      <c r="S2" s="555"/>
      <c r="T2" s="556"/>
      <c r="U2" s="556"/>
      <c r="V2" s="557"/>
      <c r="W2" s="557"/>
      <c r="X2" s="557"/>
      <c r="Y2" s="557"/>
      <c r="Z2" s="557"/>
      <c r="AA2" s="557"/>
    </row>
    <row r="3" spans="1:27" ht="15" customHeight="1" x14ac:dyDescent="0.25">
      <c r="A3" s="558"/>
      <c r="B3" s="497"/>
      <c r="C3" s="559"/>
      <c r="D3" s="559"/>
      <c r="E3" s="559"/>
      <c r="F3" s="559"/>
      <c r="G3" s="559"/>
      <c r="H3" s="559"/>
      <c r="I3" s="559"/>
      <c r="U3" s="561"/>
      <c r="V3" s="561"/>
      <c r="W3" s="561"/>
      <c r="X3" s="561"/>
      <c r="Y3" s="902" t="s">
        <v>803</v>
      </c>
      <c r="Z3" s="903"/>
      <c r="AA3" s="904"/>
    </row>
    <row r="4" spans="1:27" ht="7.5" customHeight="1" x14ac:dyDescent="0.25">
      <c r="A4" s="559"/>
      <c r="B4" s="911" t="s">
        <v>236</v>
      </c>
      <c r="C4" s="912" t="s">
        <v>828</v>
      </c>
      <c r="D4" s="842"/>
      <c r="E4" s="842"/>
      <c r="F4" s="842"/>
      <c r="G4" s="842"/>
      <c r="H4" s="842"/>
      <c r="I4" s="842"/>
      <c r="J4" s="842"/>
      <c r="K4" s="842"/>
      <c r="L4" s="842"/>
      <c r="M4" s="842"/>
      <c r="N4" s="842"/>
      <c r="O4" s="842"/>
      <c r="P4" s="842"/>
      <c r="Q4" s="842"/>
      <c r="R4" s="842"/>
      <c r="S4" s="842"/>
      <c r="T4" s="842"/>
      <c r="U4" s="842"/>
      <c r="V4" s="842"/>
      <c r="W4" s="842"/>
      <c r="X4" s="842"/>
      <c r="Y4" s="907"/>
      <c r="Z4" s="907"/>
      <c r="AA4" s="907"/>
    </row>
    <row r="5" spans="1:27" ht="14.25" x14ac:dyDescent="0.25">
      <c r="A5" s="559"/>
      <c r="B5" s="911"/>
      <c r="C5" s="842"/>
      <c r="D5" s="842"/>
      <c r="E5" s="842"/>
      <c r="F5" s="842"/>
      <c r="G5" s="842"/>
      <c r="H5" s="842"/>
      <c r="I5" s="842"/>
      <c r="J5" s="842"/>
      <c r="K5" s="842"/>
      <c r="L5" s="842"/>
      <c r="M5" s="842"/>
      <c r="N5" s="842"/>
      <c r="O5" s="842"/>
      <c r="P5" s="842"/>
      <c r="Q5" s="842"/>
      <c r="R5" s="842"/>
      <c r="S5" s="842"/>
      <c r="T5" s="842"/>
      <c r="U5" s="842"/>
      <c r="V5" s="842"/>
      <c r="W5" s="842"/>
      <c r="X5" s="842"/>
      <c r="Y5" s="907"/>
      <c r="Z5" s="907"/>
      <c r="AA5" s="907"/>
    </row>
    <row r="6" spans="1:27" ht="7.5" customHeight="1" x14ac:dyDescent="0.25">
      <c r="A6" s="559"/>
      <c r="B6" s="911"/>
      <c r="C6" s="842"/>
      <c r="D6" s="842"/>
      <c r="E6" s="842"/>
      <c r="F6" s="842"/>
      <c r="G6" s="842"/>
      <c r="H6" s="842"/>
      <c r="I6" s="842"/>
      <c r="J6" s="842"/>
      <c r="K6" s="842"/>
      <c r="L6" s="842"/>
      <c r="M6" s="842"/>
      <c r="N6" s="842"/>
      <c r="O6" s="842"/>
      <c r="P6" s="842"/>
      <c r="Q6" s="842"/>
      <c r="R6" s="842"/>
      <c r="S6" s="842"/>
      <c r="T6" s="842"/>
      <c r="U6" s="842"/>
      <c r="V6" s="842"/>
      <c r="W6" s="842"/>
      <c r="X6" s="842"/>
      <c r="Y6" s="907"/>
      <c r="Z6" s="907"/>
      <c r="AA6" s="907"/>
    </row>
    <row r="7" spans="1:27" ht="4.5" customHeight="1" x14ac:dyDescent="0.25">
      <c r="A7" s="559"/>
      <c r="B7" s="562"/>
      <c r="C7" s="849" t="s">
        <v>827</v>
      </c>
      <c r="D7" s="850"/>
      <c r="E7" s="850"/>
      <c r="F7" s="850"/>
      <c r="G7" s="850"/>
      <c r="H7" s="850"/>
      <c r="I7" s="850"/>
      <c r="J7" s="850"/>
      <c r="K7" s="850"/>
      <c r="L7" s="850"/>
      <c r="M7" s="850"/>
      <c r="N7" s="850"/>
      <c r="O7" s="850"/>
      <c r="P7" s="850"/>
      <c r="Q7" s="850"/>
      <c r="R7" s="850"/>
      <c r="S7" s="850"/>
      <c r="T7" s="850"/>
      <c r="U7" s="850"/>
      <c r="V7" s="850"/>
      <c r="W7" s="850"/>
      <c r="X7" s="850"/>
      <c r="Y7" s="850"/>
      <c r="Z7" s="850"/>
      <c r="AA7" s="851"/>
    </row>
    <row r="8" spans="1:27" ht="15" customHeight="1" x14ac:dyDescent="0.25">
      <c r="A8" s="559"/>
      <c r="B8" s="844" t="s">
        <v>233</v>
      </c>
      <c r="C8" s="855"/>
      <c r="D8" s="856"/>
      <c r="E8" s="856"/>
      <c r="F8" s="856"/>
      <c r="G8" s="856"/>
      <c r="H8" s="856"/>
      <c r="I8" s="856"/>
      <c r="J8" s="856"/>
      <c r="K8" s="856"/>
      <c r="L8" s="856"/>
      <c r="M8" s="856"/>
      <c r="N8" s="856"/>
      <c r="O8" s="856"/>
      <c r="P8" s="856"/>
      <c r="Q8" s="856"/>
      <c r="R8" s="856"/>
      <c r="S8" s="856"/>
      <c r="T8" s="856"/>
      <c r="U8" s="856"/>
      <c r="V8" s="856"/>
      <c r="W8" s="856"/>
      <c r="X8" s="856"/>
      <c r="Y8" s="856"/>
      <c r="Z8" s="856"/>
      <c r="AA8" s="857"/>
    </row>
    <row r="9" spans="1:27" ht="23.25" customHeight="1" x14ac:dyDescent="0.25">
      <c r="A9" s="559"/>
      <c r="B9" s="845"/>
      <c r="C9" s="842" t="s">
        <v>826</v>
      </c>
      <c r="D9" s="842"/>
      <c r="E9" s="842"/>
      <c r="F9" s="842"/>
      <c r="G9" s="842"/>
      <c r="H9" s="842"/>
      <c r="I9" s="842"/>
      <c r="J9" s="842"/>
      <c r="K9" s="842"/>
      <c r="L9" s="842"/>
      <c r="M9" s="842"/>
      <c r="N9" s="842"/>
      <c r="O9" s="842"/>
      <c r="P9" s="842"/>
      <c r="Q9" s="842"/>
      <c r="R9" s="842"/>
      <c r="S9" s="842"/>
      <c r="T9" s="842"/>
      <c r="U9" s="842"/>
      <c r="V9" s="842"/>
      <c r="W9" s="842"/>
      <c r="X9" s="842"/>
      <c r="Y9" s="907"/>
      <c r="Z9" s="907"/>
      <c r="AA9" s="907"/>
    </row>
    <row r="10" spans="1:27" ht="23.25" customHeight="1" x14ac:dyDescent="0.25">
      <c r="A10" s="559"/>
      <c r="B10" s="845"/>
      <c r="C10" s="901" t="s">
        <v>825</v>
      </c>
      <c r="D10" s="901"/>
      <c r="E10" s="901"/>
      <c r="F10" s="901"/>
      <c r="G10" s="901"/>
      <c r="H10" s="901"/>
      <c r="I10" s="901"/>
      <c r="J10" s="901"/>
      <c r="K10" s="901"/>
      <c r="L10" s="901"/>
      <c r="M10" s="901"/>
      <c r="N10" s="901"/>
      <c r="O10" s="901"/>
      <c r="P10" s="901"/>
      <c r="Q10" s="901"/>
      <c r="R10" s="901"/>
      <c r="S10" s="901"/>
      <c r="T10" s="901"/>
      <c r="U10" s="901"/>
      <c r="V10" s="901"/>
      <c r="W10" s="901"/>
      <c r="X10" s="901"/>
      <c r="Y10" s="858"/>
      <c r="Z10" s="859"/>
      <c r="AA10" s="860"/>
    </row>
    <row r="11" spans="1:27" ht="11.25" customHeight="1" x14ac:dyDescent="0.25">
      <c r="A11" s="559"/>
      <c r="B11" s="845"/>
      <c r="C11" s="908" t="s">
        <v>824</v>
      </c>
      <c r="D11" s="909"/>
      <c r="E11" s="909"/>
      <c r="F11" s="909"/>
      <c r="G11" s="909"/>
      <c r="H11" s="909"/>
      <c r="I11" s="909"/>
      <c r="J11" s="909"/>
      <c r="K11" s="909"/>
      <c r="L11" s="909"/>
      <c r="M11" s="909"/>
      <c r="N11" s="909"/>
      <c r="O11" s="909"/>
      <c r="P11" s="909"/>
      <c r="Q11" s="909"/>
      <c r="R11" s="909"/>
      <c r="S11" s="909"/>
      <c r="T11" s="909"/>
      <c r="U11" s="909"/>
      <c r="V11" s="563"/>
      <c r="W11" s="564"/>
      <c r="X11" s="564"/>
      <c r="Y11" s="864"/>
      <c r="Z11" s="865"/>
      <c r="AA11" s="866"/>
    </row>
    <row r="12" spans="1:27" ht="22.5" customHeight="1" x14ac:dyDescent="0.25">
      <c r="A12" s="559"/>
      <c r="B12" s="845"/>
      <c r="C12" s="842" t="s">
        <v>823</v>
      </c>
      <c r="D12" s="842"/>
      <c r="E12" s="842"/>
      <c r="F12" s="842"/>
      <c r="G12" s="842"/>
      <c r="H12" s="842"/>
      <c r="I12" s="842"/>
      <c r="J12" s="842"/>
      <c r="K12" s="842"/>
      <c r="L12" s="842"/>
      <c r="M12" s="842"/>
      <c r="N12" s="842"/>
      <c r="O12" s="842"/>
      <c r="P12" s="842"/>
      <c r="Q12" s="842"/>
      <c r="R12" s="842"/>
      <c r="S12" s="842"/>
      <c r="T12" s="842"/>
      <c r="U12" s="842"/>
      <c r="V12" s="842"/>
      <c r="W12" s="842"/>
      <c r="X12" s="842"/>
      <c r="Y12" s="907"/>
      <c r="Z12" s="907"/>
      <c r="AA12" s="907"/>
    </row>
    <row r="13" spans="1:27" ht="23.25" customHeight="1" x14ac:dyDescent="0.25">
      <c r="A13" s="559"/>
      <c r="B13" s="845"/>
      <c r="C13" s="901" t="s">
        <v>822</v>
      </c>
      <c r="D13" s="901"/>
      <c r="E13" s="901"/>
      <c r="F13" s="901"/>
      <c r="G13" s="901"/>
      <c r="H13" s="901"/>
      <c r="I13" s="901"/>
      <c r="J13" s="901"/>
      <c r="K13" s="901"/>
      <c r="L13" s="901"/>
      <c r="M13" s="901"/>
      <c r="N13" s="901"/>
      <c r="O13" s="901"/>
      <c r="P13" s="901"/>
      <c r="Q13" s="901"/>
      <c r="R13" s="901"/>
      <c r="S13" s="901"/>
      <c r="T13" s="901"/>
      <c r="U13" s="901"/>
      <c r="V13" s="901"/>
      <c r="W13" s="842"/>
      <c r="X13" s="842"/>
      <c r="Y13" s="907"/>
      <c r="Z13" s="907"/>
      <c r="AA13" s="907"/>
    </row>
    <row r="14" spans="1:27" ht="26.25" customHeight="1" x14ac:dyDescent="0.25">
      <c r="A14" s="559"/>
      <c r="B14" s="845"/>
      <c r="C14" s="905" t="s">
        <v>821</v>
      </c>
      <c r="D14" s="905"/>
      <c r="E14" s="905"/>
      <c r="F14" s="905"/>
      <c r="G14" s="905"/>
      <c r="H14" s="905"/>
      <c r="I14" s="905"/>
      <c r="J14" s="905"/>
      <c r="K14" s="905"/>
      <c r="L14" s="905"/>
      <c r="M14" s="905"/>
      <c r="N14" s="905"/>
      <c r="O14" s="905"/>
      <c r="P14" s="905"/>
      <c r="Q14" s="905"/>
      <c r="R14" s="905"/>
      <c r="S14" s="905"/>
      <c r="T14" s="905"/>
      <c r="U14" s="905"/>
      <c r="V14" s="905"/>
      <c r="W14" s="565"/>
      <c r="X14" s="565"/>
      <c r="Y14" s="906" t="s">
        <v>820</v>
      </c>
      <c r="Z14" s="906"/>
      <c r="AA14" s="906"/>
    </row>
    <row r="15" spans="1:27" ht="18" customHeight="1" x14ac:dyDescent="0.25">
      <c r="A15" s="559"/>
      <c r="B15" s="847" t="s">
        <v>308</v>
      </c>
      <c r="C15" s="849" t="s">
        <v>819</v>
      </c>
      <c r="D15" s="850"/>
      <c r="E15" s="850"/>
      <c r="F15" s="850"/>
      <c r="G15" s="850"/>
      <c r="H15" s="850"/>
      <c r="I15" s="850"/>
      <c r="J15" s="850"/>
      <c r="K15" s="850"/>
      <c r="L15" s="850"/>
      <c r="M15" s="850"/>
      <c r="N15" s="850"/>
      <c r="O15" s="850"/>
      <c r="P15" s="850"/>
      <c r="Q15" s="850"/>
      <c r="R15" s="850"/>
      <c r="S15" s="850"/>
      <c r="T15" s="850"/>
      <c r="U15" s="850"/>
      <c r="V15" s="851"/>
      <c r="W15" s="565"/>
      <c r="X15" s="565"/>
      <c r="Y15" s="858"/>
      <c r="Z15" s="859"/>
      <c r="AA15" s="860"/>
    </row>
    <row r="16" spans="1:27" ht="18" customHeight="1" x14ac:dyDescent="0.25">
      <c r="A16" s="559"/>
      <c r="B16" s="848"/>
      <c r="C16" s="855"/>
      <c r="D16" s="856"/>
      <c r="E16" s="856"/>
      <c r="F16" s="856"/>
      <c r="G16" s="856"/>
      <c r="H16" s="856"/>
      <c r="I16" s="856"/>
      <c r="J16" s="856"/>
      <c r="K16" s="856"/>
      <c r="L16" s="856"/>
      <c r="M16" s="856"/>
      <c r="N16" s="856"/>
      <c r="O16" s="856"/>
      <c r="P16" s="856"/>
      <c r="Q16" s="856"/>
      <c r="R16" s="856"/>
      <c r="S16" s="856"/>
      <c r="T16" s="856"/>
      <c r="U16" s="856"/>
      <c r="V16" s="857"/>
      <c r="W16" s="566"/>
      <c r="X16" s="566"/>
      <c r="Y16" s="864"/>
      <c r="Z16" s="865"/>
      <c r="AA16" s="866"/>
    </row>
    <row r="17" spans="1:27" ht="28.5" customHeight="1" x14ac:dyDescent="0.25">
      <c r="A17" s="558" t="s">
        <v>818</v>
      </c>
      <c r="B17" s="497"/>
      <c r="C17" s="559"/>
      <c r="D17" s="559"/>
      <c r="E17" s="559"/>
      <c r="F17" s="559"/>
      <c r="G17" s="559"/>
      <c r="H17" s="559"/>
      <c r="I17" s="559"/>
      <c r="U17" s="561"/>
      <c r="V17" s="561"/>
      <c r="W17" s="561"/>
      <c r="X17" s="561"/>
      <c r="Y17" s="549"/>
      <c r="Z17" s="549"/>
      <c r="AA17" s="549"/>
    </row>
    <row r="18" spans="1:27" ht="7.5" customHeight="1" x14ac:dyDescent="0.25">
      <c r="A18" s="559"/>
      <c r="B18" s="562"/>
      <c r="C18" s="892" t="s">
        <v>817</v>
      </c>
      <c r="D18" s="850"/>
      <c r="E18" s="850"/>
      <c r="F18" s="850"/>
      <c r="G18" s="850"/>
      <c r="H18" s="850"/>
      <c r="I18" s="850"/>
      <c r="J18" s="850"/>
      <c r="K18" s="850"/>
      <c r="L18" s="850"/>
      <c r="M18" s="850"/>
      <c r="N18" s="850"/>
      <c r="O18" s="850"/>
      <c r="P18" s="850"/>
      <c r="Q18" s="850"/>
      <c r="R18" s="850"/>
      <c r="S18" s="850"/>
      <c r="T18" s="850"/>
      <c r="U18" s="850"/>
      <c r="V18" s="850"/>
      <c r="W18" s="850"/>
      <c r="X18" s="851"/>
      <c r="Y18" s="858"/>
      <c r="Z18" s="859"/>
      <c r="AA18" s="860"/>
    </row>
    <row r="19" spans="1:27" ht="14.25" x14ac:dyDescent="0.25">
      <c r="A19" s="559"/>
      <c r="B19" s="567" t="s">
        <v>236</v>
      </c>
      <c r="C19" s="852"/>
      <c r="D19" s="853"/>
      <c r="E19" s="853"/>
      <c r="F19" s="853"/>
      <c r="G19" s="853"/>
      <c r="H19" s="853"/>
      <c r="I19" s="853"/>
      <c r="J19" s="853"/>
      <c r="K19" s="853"/>
      <c r="L19" s="853"/>
      <c r="M19" s="853"/>
      <c r="N19" s="853"/>
      <c r="O19" s="853"/>
      <c r="P19" s="853"/>
      <c r="Q19" s="853"/>
      <c r="R19" s="853"/>
      <c r="S19" s="853"/>
      <c r="T19" s="853"/>
      <c r="U19" s="853"/>
      <c r="V19" s="853"/>
      <c r="W19" s="853"/>
      <c r="X19" s="854"/>
      <c r="Y19" s="861"/>
      <c r="Z19" s="862"/>
      <c r="AA19" s="863"/>
    </row>
    <row r="20" spans="1:27" ht="7.5" customHeight="1" x14ac:dyDescent="0.25">
      <c r="A20" s="559"/>
      <c r="B20" s="568"/>
      <c r="C20" s="855"/>
      <c r="D20" s="856"/>
      <c r="E20" s="856"/>
      <c r="F20" s="856"/>
      <c r="G20" s="856"/>
      <c r="H20" s="856"/>
      <c r="I20" s="856"/>
      <c r="J20" s="856"/>
      <c r="K20" s="856"/>
      <c r="L20" s="856"/>
      <c r="M20" s="856"/>
      <c r="N20" s="856"/>
      <c r="O20" s="856"/>
      <c r="P20" s="856"/>
      <c r="Q20" s="856"/>
      <c r="R20" s="856"/>
      <c r="S20" s="856"/>
      <c r="T20" s="856"/>
      <c r="U20" s="856"/>
      <c r="V20" s="856"/>
      <c r="W20" s="856"/>
      <c r="X20" s="857"/>
      <c r="Y20" s="864"/>
      <c r="Z20" s="865"/>
      <c r="AA20" s="866"/>
    </row>
    <row r="21" spans="1:27" ht="7.5" customHeight="1" x14ac:dyDescent="0.25">
      <c r="A21" s="559"/>
      <c r="B21" s="562"/>
      <c r="C21" s="867" t="s">
        <v>816</v>
      </c>
      <c r="D21" s="868"/>
      <c r="E21" s="868"/>
      <c r="F21" s="868"/>
      <c r="G21" s="868"/>
      <c r="H21" s="868"/>
      <c r="I21" s="868"/>
      <c r="J21" s="868"/>
      <c r="K21" s="868"/>
      <c r="L21" s="868"/>
      <c r="M21" s="868"/>
      <c r="N21" s="868"/>
      <c r="O21" s="868"/>
      <c r="P21" s="868"/>
      <c r="Q21" s="868"/>
      <c r="R21" s="868"/>
      <c r="S21" s="868"/>
      <c r="T21" s="868"/>
      <c r="U21" s="868"/>
      <c r="V21" s="868"/>
      <c r="W21" s="868"/>
      <c r="X21" s="869"/>
      <c r="Y21" s="876"/>
      <c r="Z21" s="877"/>
      <c r="AA21" s="878"/>
    </row>
    <row r="22" spans="1:27" ht="13.5" customHeight="1" x14ac:dyDescent="0.25">
      <c r="A22" s="559"/>
      <c r="B22" s="567" t="s">
        <v>233</v>
      </c>
      <c r="C22" s="870"/>
      <c r="D22" s="871"/>
      <c r="E22" s="871"/>
      <c r="F22" s="871"/>
      <c r="G22" s="871"/>
      <c r="H22" s="871"/>
      <c r="I22" s="871"/>
      <c r="J22" s="871"/>
      <c r="K22" s="871"/>
      <c r="L22" s="871"/>
      <c r="M22" s="871"/>
      <c r="N22" s="871"/>
      <c r="O22" s="871"/>
      <c r="P22" s="871"/>
      <c r="Q22" s="871"/>
      <c r="R22" s="871"/>
      <c r="S22" s="871"/>
      <c r="T22" s="871"/>
      <c r="U22" s="871"/>
      <c r="V22" s="871"/>
      <c r="W22" s="871"/>
      <c r="X22" s="872"/>
      <c r="Y22" s="879"/>
      <c r="Z22" s="880"/>
      <c r="AA22" s="881"/>
    </row>
    <row r="23" spans="1:27" ht="7.5" customHeight="1" x14ac:dyDescent="0.25">
      <c r="A23" s="559"/>
      <c r="B23" s="568"/>
      <c r="C23" s="873"/>
      <c r="D23" s="874"/>
      <c r="E23" s="874"/>
      <c r="F23" s="874"/>
      <c r="G23" s="874"/>
      <c r="H23" s="874"/>
      <c r="I23" s="874"/>
      <c r="J23" s="874"/>
      <c r="K23" s="874"/>
      <c r="L23" s="874"/>
      <c r="M23" s="874"/>
      <c r="N23" s="874"/>
      <c r="O23" s="874"/>
      <c r="P23" s="874"/>
      <c r="Q23" s="874"/>
      <c r="R23" s="874"/>
      <c r="S23" s="874"/>
      <c r="T23" s="874"/>
      <c r="U23" s="874"/>
      <c r="V23" s="874"/>
      <c r="W23" s="874"/>
      <c r="X23" s="875"/>
      <c r="Y23" s="882"/>
      <c r="Z23" s="883"/>
      <c r="AA23" s="884"/>
    </row>
    <row r="24" spans="1:27" ht="7.5" customHeight="1" x14ac:dyDescent="0.25">
      <c r="A24" s="559"/>
      <c r="B24" s="562"/>
      <c r="C24" s="849" t="s">
        <v>815</v>
      </c>
      <c r="D24" s="850"/>
      <c r="E24" s="850"/>
      <c r="F24" s="850"/>
      <c r="G24" s="850"/>
      <c r="H24" s="850"/>
      <c r="I24" s="850"/>
      <c r="J24" s="850"/>
      <c r="K24" s="850"/>
      <c r="L24" s="850"/>
      <c r="M24" s="850"/>
      <c r="N24" s="850"/>
      <c r="O24" s="850"/>
      <c r="P24" s="850"/>
      <c r="Q24" s="850"/>
      <c r="R24" s="850"/>
      <c r="S24" s="850"/>
      <c r="T24" s="850"/>
      <c r="U24" s="850"/>
      <c r="V24" s="850"/>
      <c r="W24" s="850"/>
      <c r="X24" s="851"/>
      <c r="Y24" s="858"/>
      <c r="Z24" s="859"/>
      <c r="AA24" s="860"/>
    </row>
    <row r="25" spans="1:27" ht="14.25" x14ac:dyDescent="0.25">
      <c r="A25" s="559"/>
      <c r="B25" s="569" t="s">
        <v>632</v>
      </c>
      <c r="C25" s="852"/>
      <c r="D25" s="885"/>
      <c r="E25" s="885"/>
      <c r="F25" s="885"/>
      <c r="G25" s="885"/>
      <c r="H25" s="885"/>
      <c r="I25" s="885"/>
      <c r="J25" s="885"/>
      <c r="K25" s="885"/>
      <c r="L25" s="885"/>
      <c r="M25" s="885"/>
      <c r="N25" s="885"/>
      <c r="O25" s="885"/>
      <c r="P25" s="885"/>
      <c r="Q25" s="885"/>
      <c r="R25" s="885"/>
      <c r="S25" s="885"/>
      <c r="T25" s="885"/>
      <c r="U25" s="885"/>
      <c r="V25" s="885"/>
      <c r="W25" s="885"/>
      <c r="X25" s="854"/>
      <c r="Y25" s="861"/>
      <c r="Z25" s="862"/>
      <c r="AA25" s="863"/>
    </row>
    <row r="26" spans="1:27" ht="7.5" customHeight="1" x14ac:dyDescent="0.25">
      <c r="A26" s="559"/>
      <c r="B26" s="567"/>
      <c r="C26" s="886"/>
      <c r="D26" s="887"/>
      <c r="E26" s="887"/>
      <c r="F26" s="887"/>
      <c r="G26" s="887"/>
      <c r="H26" s="887"/>
      <c r="I26" s="887"/>
      <c r="J26" s="887"/>
      <c r="K26" s="887"/>
      <c r="L26" s="887"/>
      <c r="M26" s="887"/>
      <c r="N26" s="887"/>
      <c r="O26" s="887"/>
      <c r="P26" s="887"/>
      <c r="Q26" s="887"/>
      <c r="R26" s="887"/>
      <c r="S26" s="887"/>
      <c r="T26" s="887"/>
      <c r="U26" s="887"/>
      <c r="V26" s="887"/>
      <c r="W26" s="887"/>
      <c r="X26" s="888"/>
      <c r="Y26" s="889"/>
      <c r="Z26" s="890"/>
      <c r="AA26" s="891"/>
    </row>
    <row r="27" spans="1:27" ht="7.5" customHeight="1" x14ac:dyDescent="0.25">
      <c r="A27" s="559"/>
      <c r="B27" s="562"/>
      <c r="C27" s="849" t="s">
        <v>814</v>
      </c>
      <c r="D27" s="850"/>
      <c r="E27" s="850"/>
      <c r="F27" s="850"/>
      <c r="G27" s="850"/>
      <c r="H27" s="850"/>
      <c r="I27" s="850"/>
      <c r="J27" s="850"/>
      <c r="K27" s="850"/>
      <c r="L27" s="850"/>
      <c r="M27" s="850"/>
      <c r="N27" s="850"/>
      <c r="O27" s="850"/>
      <c r="P27" s="850"/>
      <c r="Q27" s="850"/>
      <c r="R27" s="850"/>
      <c r="S27" s="850"/>
      <c r="T27" s="850"/>
      <c r="U27" s="850"/>
      <c r="V27" s="850"/>
      <c r="W27" s="850"/>
      <c r="X27" s="851"/>
      <c r="Y27" s="858"/>
      <c r="Z27" s="859"/>
      <c r="AA27" s="860"/>
    </row>
    <row r="28" spans="1:27" ht="13.5" customHeight="1" x14ac:dyDescent="0.25">
      <c r="A28" s="559"/>
      <c r="B28" s="567" t="s">
        <v>227</v>
      </c>
      <c r="C28" s="852"/>
      <c r="D28" s="853"/>
      <c r="E28" s="853"/>
      <c r="F28" s="853"/>
      <c r="G28" s="853"/>
      <c r="H28" s="853"/>
      <c r="I28" s="853"/>
      <c r="J28" s="853"/>
      <c r="K28" s="853"/>
      <c r="L28" s="853"/>
      <c r="M28" s="853"/>
      <c r="N28" s="853"/>
      <c r="O28" s="853"/>
      <c r="P28" s="853"/>
      <c r="Q28" s="853"/>
      <c r="R28" s="853"/>
      <c r="S28" s="853"/>
      <c r="T28" s="853"/>
      <c r="U28" s="853"/>
      <c r="V28" s="853"/>
      <c r="W28" s="853"/>
      <c r="X28" s="854"/>
      <c r="Y28" s="861"/>
      <c r="Z28" s="862"/>
      <c r="AA28" s="863"/>
    </row>
    <row r="29" spans="1:27" ht="7.5" customHeight="1" x14ac:dyDescent="0.25">
      <c r="A29" s="559"/>
      <c r="B29" s="568"/>
      <c r="C29" s="855"/>
      <c r="D29" s="856"/>
      <c r="E29" s="856"/>
      <c r="F29" s="856"/>
      <c r="G29" s="856"/>
      <c r="H29" s="856"/>
      <c r="I29" s="856"/>
      <c r="J29" s="856"/>
      <c r="K29" s="856"/>
      <c r="L29" s="856"/>
      <c r="M29" s="856"/>
      <c r="N29" s="856"/>
      <c r="O29" s="856"/>
      <c r="P29" s="856"/>
      <c r="Q29" s="856"/>
      <c r="R29" s="856"/>
      <c r="S29" s="856"/>
      <c r="T29" s="856"/>
      <c r="U29" s="856"/>
      <c r="V29" s="856"/>
      <c r="W29" s="856"/>
      <c r="X29" s="857"/>
      <c r="Y29" s="864"/>
      <c r="Z29" s="865"/>
      <c r="AA29" s="866"/>
    </row>
    <row r="30" spans="1:27" ht="7.5" customHeight="1" x14ac:dyDescent="0.25">
      <c r="A30" s="559"/>
      <c r="B30" s="562"/>
      <c r="C30" s="849" t="s">
        <v>813</v>
      </c>
      <c r="D30" s="850"/>
      <c r="E30" s="850"/>
      <c r="F30" s="850"/>
      <c r="G30" s="850"/>
      <c r="H30" s="850"/>
      <c r="I30" s="850"/>
      <c r="J30" s="850"/>
      <c r="K30" s="850"/>
      <c r="L30" s="850"/>
      <c r="M30" s="850"/>
      <c r="N30" s="850"/>
      <c r="O30" s="850"/>
      <c r="P30" s="850"/>
      <c r="Q30" s="850"/>
      <c r="R30" s="850"/>
      <c r="S30" s="850"/>
      <c r="T30" s="850"/>
      <c r="U30" s="850"/>
      <c r="V30" s="850"/>
      <c r="W30" s="850"/>
      <c r="X30" s="851"/>
      <c r="Y30" s="858"/>
      <c r="Z30" s="859"/>
      <c r="AA30" s="860"/>
    </row>
    <row r="31" spans="1:27" ht="13.5" customHeight="1" x14ac:dyDescent="0.25">
      <c r="A31" s="559"/>
      <c r="B31" s="567" t="s">
        <v>327</v>
      </c>
      <c r="C31" s="852"/>
      <c r="D31" s="885"/>
      <c r="E31" s="885"/>
      <c r="F31" s="885"/>
      <c r="G31" s="885"/>
      <c r="H31" s="885"/>
      <c r="I31" s="885"/>
      <c r="J31" s="885"/>
      <c r="K31" s="885"/>
      <c r="L31" s="885"/>
      <c r="M31" s="885"/>
      <c r="N31" s="885"/>
      <c r="O31" s="885"/>
      <c r="P31" s="885"/>
      <c r="Q31" s="885"/>
      <c r="R31" s="885"/>
      <c r="S31" s="885"/>
      <c r="T31" s="885"/>
      <c r="U31" s="885"/>
      <c r="V31" s="885"/>
      <c r="W31" s="885"/>
      <c r="X31" s="854"/>
      <c r="Y31" s="861"/>
      <c r="Z31" s="862"/>
      <c r="AA31" s="863"/>
    </row>
    <row r="32" spans="1:27" ht="7.5" customHeight="1" x14ac:dyDescent="0.25">
      <c r="A32" s="559"/>
      <c r="B32" s="568"/>
      <c r="C32" s="855"/>
      <c r="D32" s="856"/>
      <c r="E32" s="856"/>
      <c r="F32" s="856"/>
      <c r="G32" s="856"/>
      <c r="H32" s="856"/>
      <c r="I32" s="856"/>
      <c r="J32" s="856"/>
      <c r="K32" s="856"/>
      <c r="L32" s="856"/>
      <c r="M32" s="856"/>
      <c r="N32" s="856"/>
      <c r="O32" s="856"/>
      <c r="P32" s="856"/>
      <c r="Q32" s="856"/>
      <c r="R32" s="856"/>
      <c r="S32" s="856"/>
      <c r="T32" s="856"/>
      <c r="U32" s="856"/>
      <c r="V32" s="856"/>
      <c r="W32" s="856"/>
      <c r="X32" s="857"/>
      <c r="Y32" s="864"/>
      <c r="Z32" s="865"/>
      <c r="AA32" s="866"/>
    </row>
    <row r="33" spans="1:27" ht="7.5" customHeight="1" x14ac:dyDescent="0.25">
      <c r="A33" s="559"/>
      <c r="B33" s="562"/>
      <c r="C33" s="849" t="s">
        <v>812</v>
      </c>
      <c r="D33" s="850"/>
      <c r="E33" s="850"/>
      <c r="F33" s="850"/>
      <c r="G33" s="850"/>
      <c r="H33" s="850"/>
      <c r="I33" s="850"/>
      <c r="J33" s="850"/>
      <c r="K33" s="850"/>
      <c r="L33" s="850"/>
      <c r="M33" s="850"/>
      <c r="N33" s="850"/>
      <c r="O33" s="850"/>
      <c r="P33" s="850"/>
      <c r="Q33" s="850"/>
      <c r="R33" s="850"/>
      <c r="S33" s="850"/>
      <c r="T33" s="850"/>
      <c r="U33" s="850"/>
      <c r="V33" s="850"/>
      <c r="W33" s="850"/>
      <c r="X33" s="851"/>
      <c r="Y33" s="858"/>
      <c r="Z33" s="859"/>
      <c r="AA33" s="860"/>
    </row>
    <row r="34" spans="1:27" ht="13.5" customHeight="1" x14ac:dyDescent="0.25">
      <c r="A34" s="559"/>
      <c r="B34" s="567" t="s">
        <v>811</v>
      </c>
      <c r="C34" s="852"/>
      <c r="D34" s="885"/>
      <c r="E34" s="885"/>
      <c r="F34" s="885"/>
      <c r="G34" s="885"/>
      <c r="H34" s="885"/>
      <c r="I34" s="885"/>
      <c r="J34" s="885"/>
      <c r="K34" s="885"/>
      <c r="L34" s="885"/>
      <c r="M34" s="885"/>
      <c r="N34" s="885"/>
      <c r="O34" s="885"/>
      <c r="P34" s="885"/>
      <c r="Q34" s="885"/>
      <c r="R34" s="885"/>
      <c r="S34" s="885"/>
      <c r="T34" s="885"/>
      <c r="U34" s="885"/>
      <c r="V34" s="885"/>
      <c r="W34" s="885"/>
      <c r="X34" s="854"/>
      <c r="Y34" s="861"/>
      <c r="Z34" s="862"/>
      <c r="AA34" s="863"/>
    </row>
    <row r="35" spans="1:27" ht="7.5" customHeight="1" x14ac:dyDescent="0.25">
      <c r="A35" s="559"/>
      <c r="B35" s="568"/>
      <c r="C35" s="855"/>
      <c r="D35" s="856"/>
      <c r="E35" s="856"/>
      <c r="F35" s="856"/>
      <c r="G35" s="856"/>
      <c r="H35" s="856"/>
      <c r="I35" s="856"/>
      <c r="J35" s="856"/>
      <c r="K35" s="856"/>
      <c r="L35" s="856"/>
      <c r="M35" s="856"/>
      <c r="N35" s="856"/>
      <c r="O35" s="856"/>
      <c r="P35" s="856"/>
      <c r="Q35" s="856"/>
      <c r="R35" s="856"/>
      <c r="S35" s="856"/>
      <c r="T35" s="856"/>
      <c r="U35" s="856"/>
      <c r="V35" s="856"/>
      <c r="W35" s="856"/>
      <c r="X35" s="857"/>
      <c r="Y35" s="864"/>
      <c r="Z35" s="865"/>
      <c r="AA35" s="866"/>
    </row>
    <row r="36" spans="1:27" ht="7.5" customHeight="1" x14ac:dyDescent="0.25">
      <c r="A36" s="559"/>
      <c r="B36" s="562"/>
      <c r="C36" s="892" t="s">
        <v>810</v>
      </c>
      <c r="D36" s="850"/>
      <c r="E36" s="850"/>
      <c r="F36" s="850"/>
      <c r="G36" s="850"/>
      <c r="H36" s="850"/>
      <c r="I36" s="850"/>
      <c r="J36" s="850"/>
      <c r="K36" s="850"/>
      <c r="L36" s="850"/>
      <c r="M36" s="850"/>
      <c r="N36" s="850"/>
      <c r="O36" s="850"/>
      <c r="P36" s="850"/>
      <c r="Q36" s="850"/>
      <c r="R36" s="850"/>
      <c r="S36" s="850"/>
      <c r="T36" s="850"/>
      <c r="U36" s="850"/>
      <c r="V36" s="850"/>
      <c r="W36" s="850"/>
      <c r="X36" s="851"/>
      <c r="Y36" s="858"/>
      <c r="Z36" s="859"/>
      <c r="AA36" s="860"/>
    </row>
    <row r="37" spans="1:27" ht="14.25" x14ac:dyDescent="0.25">
      <c r="A37" s="559"/>
      <c r="B37" s="567" t="s">
        <v>809</v>
      </c>
      <c r="C37" s="852"/>
      <c r="D37" s="853"/>
      <c r="E37" s="853"/>
      <c r="F37" s="853"/>
      <c r="G37" s="853"/>
      <c r="H37" s="853"/>
      <c r="I37" s="853"/>
      <c r="J37" s="853"/>
      <c r="K37" s="853"/>
      <c r="L37" s="853"/>
      <c r="M37" s="853"/>
      <c r="N37" s="853"/>
      <c r="O37" s="853"/>
      <c r="P37" s="853"/>
      <c r="Q37" s="853"/>
      <c r="R37" s="853"/>
      <c r="S37" s="853"/>
      <c r="T37" s="853"/>
      <c r="U37" s="853"/>
      <c r="V37" s="853"/>
      <c r="W37" s="853"/>
      <c r="X37" s="854"/>
      <c r="Y37" s="861"/>
      <c r="Z37" s="862"/>
      <c r="AA37" s="863"/>
    </row>
    <row r="38" spans="1:27" ht="7.5" customHeight="1" x14ac:dyDescent="0.25">
      <c r="A38" s="559"/>
      <c r="B38" s="568"/>
      <c r="C38" s="855"/>
      <c r="D38" s="856"/>
      <c r="E38" s="856"/>
      <c r="F38" s="856"/>
      <c r="G38" s="856"/>
      <c r="H38" s="856"/>
      <c r="I38" s="856"/>
      <c r="J38" s="856"/>
      <c r="K38" s="856"/>
      <c r="L38" s="856"/>
      <c r="M38" s="856"/>
      <c r="N38" s="856"/>
      <c r="O38" s="856"/>
      <c r="P38" s="856"/>
      <c r="Q38" s="856"/>
      <c r="R38" s="856"/>
      <c r="S38" s="856"/>
      <c r="T38" s="856"/>
      <c r="U38" s="856"/>
      <c r="V38" s="856"/>
      <c r="W38" s="856"/>
      <c r="X38" s="857"/>
      <c r="Y38" s="864"/>
      <c r="Z38" s="865"/>
      <c r="AA38" s="866"/>
    </row>
    <row r="39" spans="1:27" ht="7.5" customHeight="1" x14ac:dyDescent="0.25">
      <c r="A39" s="559"/>
      <c r="B39" s="562"/>
      <c r="C39" s="892" t="s">
        <v>808</v>
      </c>
      <c r="D39" s="850"/>
      <c r="E39" s="850"/>
      <c r="F39" s="850"/>
      <c r="G39" s="850"/>
      <c r="H39" s="850"/>
      <c r="I39" s="850"/>
      <c r="J39" s="850"/>
      <c r="K39" s="850"/>
      <c r="L39" s="850"/>
      <c r="M39" s="850"/>
      <c r="N39" s="850"/>
      <c r="O39" s="850"/>
      <c r="P39" s="850"/>
      <c r="Q39" s="850"/>
      <c r="R39" s="850"/>
      <c r="S39" s="850"/>
      <c r="T39" s="850"/>
      <c r="U39" s="850"/>
      <c r="V39" s="850"/>
      <c r="W39" s="850"/>
      <c r="X39" s="851"/>
      <c r="Y39" s="858"/>
      <c r="Z39" s="859"/>
      <c r="AA39" s="860"/>
    </row>
    <row r="40" spans="1:27" ht="14.25" x14ac:dyDescent="0.25">
      <c r="A40" s="559"/>
      <c r="B40" s="567" t="s">
        <v>807</v>
      </c>
      <c r="C40" s="895"/>
      <c r="D40" s="885"/>
      <c r="E40" s="885"/>
      <c r="F40" s="885"/>
      <c r="G40" s="885"/>
      <c r="H40" s="885"/>
      <c r="I40" s="885"/>
      <c r="J40" s="885"/>
      <c r="K40" s="885"/>
      <c r="L40" s="885"/>
      <c r="M40" s="885"/>
      <c r="N40" s="885"/>
      <c r="O40" s="885"/>
      <c r="P40" s="885"/>
      <c r="Q40" s="885"/>
      <c r="R40" s="885"/>
      <c r="S40" s="885"/>
      <c r="T40" s="885"/>
      <c r="U40" s="885"/>
      <c r="V40" s="885"/>
      <c r="W40" s="885"/>
      <c r="X40" s="854"/>
      <c r="Y40" s="861"/>
      <c r="Z40" s="862"/>
      <c r="AA40" s="863"/>
    </row>
    <row r="41" spans="1:27" ht="7.5" customHeight="1" x14ac:dyDescent="0.25">
      <c r="A41" s="559"/>
      <c r="B41" s="568"/>
      <c r="C41" s="855"/>
      <c r="D41" s="856"/>
      <c r="E41" s="856"/>
      <c r="F41" s="856"/>
      <c r="G41" s="856"/>
      <c r="H41" s="856"/>
      <c r="I41" s="856"/>
      <c r="J41" s="856"/>
      <c r="K41" s="856"/>
      <c r="L41" s="856"/>
      <c r="M41" s="856"/>
      <c r="N41" s="856"/>
      <c r="O41" s="856"/>
      <c r="P41" s="856"/>
      <c r="Q41" s="856"/>
      <c r="R41" s="856"/>
      <c r="S41" s="856"/>
      <c r="T41" s="856"/>
      <c r="U41" s="856"/>
      <c r="V41" s="856"/>
      <c r="W41" s="856"/>
      <c r="X41" s="857"/>
      <c r="Y41" s="864"/>
      <c r="Z41" s="865"/>
      <c r="AA41" s="866"/>
    </row>
    <row r="42" spans="1:27" ht="7.5" customHeight="1" x14ac:dyDescent="0.25">
      <c r="A42" s="559"/>
      <c r="B42" s="562"/>
      <c r="C42" s="892" t="s">
        <v>806</v>
      </c>
      <c r="D42" s="850"/>
      <c r="E42" s="850"/>
      <c r="F42" s="850"/>
      <c r="G42" s="850"/>
      <c r="H42" s="850"/>
      <c r="I42" s="850"/>
      <c r="J42" s="850"/>
      <c r="K42" s="850"/>
      <c r="L42" s="850"/>
      <c r="M42" s="850"/>
      <c r="N42" s="850"/>
      <c r="O42" s="850"/>
      <c r="P42" s="850"/>
      <c r="Q42" s="850"/>
      <c r="R42" s="850"/>
      <c r="S42" s="850"/>
      <c r="T42" s="850"/>
      <c r="U42" s="850"/>
      <c r="V42" s="850"/>
      <c r="W42" s="850"/>
      <c r="X42" s="851"/>
      <c r="Y42" s="858"/>
      <c r="Z42" s="859"/>
      <c r="AA42" s="860"/>
    </row>
    <row r="43" spans="1:27" ht="14.25" x14ac:dyDescent="0.25">
      <c r="A43" s="559"/>
      <c r="B43" s="567" t="s">
        <v>805</v>
      </c>
      <c r="C43" s="895"/>
      <c r="D43" s="885"/>
      <c r="E43" s="885"/>
      <c r="F43" s="885"/>
      <c r="G43" s="885"/>
      <c r="H43" s="885"/>
      <c r="I43" s="885"/>
      <c r="J43" s="885"/>
      <c r="K43" s="885"/>
      <c r="L43" s="885"/>
      <c r="M43" s="885"/>
      <c r="N43" s="885"/>
      <c r="O43" s="885"/>
      <c r="P43" s="885"/>
      <c r="Q43" s="885"/>
      <c r="R43" s="885"/>
      <c r="S43" s="885"/>
      <c r="T43" s="885"/>
      <c r="U43" s="885"/>
      <c r="V43" s="885"/>
      <c r="W43" s="885"/>
      <c r="X43" s="854"/>
      <c r="Y43" s="861"/>
      <c r="Z43" s="862"/>
      <c r="AA43" s="863"/>
    </row>
    <row r="44" spans="1:27" ht="7.5" customHeight="1" x14ac:dyDescent="0.25">
      <c r="A44" s="559"/>
      <c r="B44" s="568"/>
      <c r="C44" s="855"/>
      <c r="D44" s="856"/>
      <c r="E44" s="856"/>
      <c r="F44" s="856"/>
      <c r="G44" s="856"/>
      <c r="H44" s="856"/>
      <c r="I44" s="856"/>
      <c r="J44" s="856"/>
      <c r="K44" s="856"/>
      <c r="L44" s="856"/>
      <c r="M44" s="856"/>
      <c r="N44" s="856"/>
      <c r="O44" s="856"/>
      <c r="P44" s="856"/>
      <c r="Q44" s="856"/>
      <c r="R44" s="856"/>
      <c r="S44" s="856"/>
      <c r="T44" s="856"/>
      <c r="U44" s="856"/>
      <c r="V44" s="856"/>
      <c r="W44" s="856"/>
      <c r="X44" s="857"/>
      <c r="Y44" s="864"/>
      <c r="Z44" s="865"/>
      <c r="AA44" s="866"/>
    </row>
    <row r="45" spans="1:27" ht="9" customHeight="1" x14ac:dyDescent="0.25">
      <c r="A45" s="559"/>
      <c r="B45" s="551"/>
      <c r="C45" s="570"/>
      <c r="D45" s="570"/>
      <c r="E45" s="570"/>
      <c r="F45" s="570"/>
      <c r="G45" s="570"/>
      <c r="H45" s="570"/>
      <c r="I45" s="570"/>
      <c r="J45" s="570"/>
      <c r="K45" s="570"/>
      <c r="L45" s="570"/>
      <c r="M45" s="570"/>
      <c r="N45" s="570"/>
      <c r="O45" s="570"/>
      <c r="P45" s="570"/>
      <c r="Q45" s="570"/>
      <c r="R45" s="570"/>
      <c r="S45" s="570"/>
      <c r="T45" s="570"/>
      <c r="U45" s="570"/>
      <c r="V45" s="570"/>
      <c r="W45" s="570"/>
      <c r="X45" s="570"/>
      <c r="Y45" s="571"/>
      <c r="Z45" s="571"/>
      <c r="AA45" s="571"/>
    </row>
    <row r="46" spans="1:27" ht="15" customHeight="1" x14ac:dyDescent="0.25">
      <c r="A46" s="550" t="s">
        <v>804</v>
      </c>
      <c r="B46" s="551"/>
      <c r="C46" s="570"/>
      <c r="D46" s="570"/>
      <c r="E46" s="570"/>
      <c r="F46" s="570"/>
      <c r="G46" s="570"/>
      <c r="H46" s="570"/>
      <c r="I46" s="570"/>
      <c r="J46" s="570"/>
      <c r="K46" s="570"/>
      <c r="L46" s="570"/>
      <c r="M46" s="570"/>
      <c r="N46" s="570"/>
      <c r="O46" s="570"/>
      <c r="P46" s="570"/>
      <c r="Q46" s="570"/>
      <c r="R46" s="570"/>
      <c r="S46" s="570"/>
      <c r="T46" s="570"/>
      <c r="U46" s="570"/>
      <c r="V46" s="570"/>
      <c r="W46" s="570"/>
      <c r="X46" s="570"/>
      <c r="Y46" s="571"/>
      <c r="Z46" s="571"/>
      <c r="AA46" s="571"/>
    </row>
    <row r="47" spans="1:27" ht="18" customHeight="1" x14ac:dyDescent="0.25">
      <c r="A47" s="549"/>
      <c r="B47" s="551"/>
      <c r="C47" s="551"/>
      <c r="D47" s="551"/>
      <c r="E47" s="552"/>
      <c r="F47" s="552"/>
      <c r="G47" s="552"/>
      <c r="H47" s="552"/>
      <c r="I47" s="552"/>
      <c r="J47" s="552"/>
      <c r="K47" s="552"/>
      <c r="L47" s="552"/>
      <c r="M47" s="552"/>
      <c r="N47" s="551"/>
      <c r="O47" s="551"/>
      <c r="P47" s="551"/>
      <c r="Q47" s="553"/>
      <c r="R47" s="554"/>
      <c r="S47" s="555"/>
      <c r="T47" s="556"/>
      <c r="U47" s="556"/>
      <c r="V47" s="557"/>
      <c r="W47" s="557"/>
      <c r="X47" s="557"/>
      <c r="Y47" s="902" t="s">
        <v>803</v>
      </c>
      <c r="Z47" s="903"/>
      <c r="AA47" s="904"/>
    </row>
    <row r="48" spans="1:27" ht="7.5" customHeight="1" x14ac:dyDescent="0.25">
      <c r="A48" s="559"/>
      <c r="B48" s="562"/>
      <c r="C48" s="892" t="s">
        <v>858</v>
      </c>
      <c r="D48" s="893"/>
      <c r="E48" s="893"/>
      <c r="F48" s="893"/>
      <c r="G48" s="893"/>
      <c r="H48" s="893"/>
      <c r="I48" s="893"/>
      <c r="J48" s="893"/>
      <c r="K48" s="893"/>
      <c r="L48" s="893"/>
      <c r="M48" s="893"/>
      <c r="N48" s="893"/>
      <c r="O48" s="893"/>
      <c r="P48" s="893"/>
      <c r="Q48" s="893"/>
      <c r="R48" s="893"/>
      <c r="S48" s="893"/>
      <c r="T48" s="893"/>
      <c r="U48" s="893"/>
      <c r="V48" s="893"/>
      <c r="W48" s="893"/>
      <c r="X48" s="893"/>
      <c r="Y48" s="893"/>
      <c r="Z48" s="893"/>
      <c r="AA48" s="894"/>
    </row>
    <row r="49" spans="1:38" ht="9" customHeight="1" x14ac:dyDescent="0.25">
      <c r="A49" s="559"/>
      <c r="B49" s="567" t="s">
        <v>236</v>
      </c>
      <c r="C49" s="895"/>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7"/>
    </row>
    <row r="50" spans="1:38" ht="3.75" customHeight="1" x14ac:dyDescent="0.25">
      <c r="A50" s="559"/>
      <c r="B50" s="567"/>
      <c r="C50" s="898"/>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900"/>
    </row>
    <row r="51" spans="1:38" ht="23.25" customHeight="1" x14ac:dyDescent="0.25">
      <c r="A51" s="559"/>
      <c r="B51" s="844"/>
      <c r="C51" s="842" t="s">
        <v>802</v>
      </c>
      <c r="D51" s="842"/>
      <c r="E51" s="842"/>
      <c r="F51" s="842"/>
      <c r="G51" s="842"/>
      <c r="H51" s="842"/>
      <c r="I51" s="842"/>
      <c r="J51" s="842"/>
      <c r="K51" s="842"/>
      <c r="L51" s="842"/>
      <c r="M51" s="842"/>
      <c r="N51" s="842"/>
      <c r="O51" s="842"/>
      <c r="P51" s="842"/>
      <c r="Q51" s="842"/>
      <c r="R51" s="842"/>
      <c r="S51" s="842"/>
      <c r="T51" s="842"/>
      <c r="U51" s="842"/>
      <c r="V51" s="842"/>
      <c r="W51" s="842"/>
      <c r="X51" s="842"/>
      <c r="Y51" s="846"/>
      <c r="Z51" s="846"/>
      <c r="AA51" s="846"/>
      <c r="AL51" s="556"/>
    </row>
    <row r="52" spans="1:38" ht="23.25" customHeight="1" x14ac:dyDescent="0.25">
      <c r="A52" s="559"/>
      <c r="B52" s="845"/>
      <c r="C52" s="842" t="s">
        <v>801</v>
      </c>
      <c r="D52" s="842"/>
      <c r="E52" s="842"/>
      <c r="F52" s="842"/>
      <c r="G52" s="842"/>
      <c r="H52" s="842"/>
      <c r="I52" s="842"/>
      <c r="J52" s="842"/>
      <c r="K52" s="842"/>
      <c r="L52" s="842"/>
      <c r="M52" s="842"/>
      <c r="N52" s="842"/>
      <c r="O52" s="842"/>
      <c r="P52" s="842"/>
      <c r="Q52" s="842"/>
      <c r="R52" s="842"/>
      <c r="S52" s="842"/>
      <c r="T52" s="842"/>
      <c r="U52" s="842"/>
      <c r="V52" s="842"/>
      <c r="W52" s="842"/>
      <c r="X52" s="842"/>
      <c r="Y52" s="846"/>
      <c r="Z52" s="846"/>
      <c r="AA52" s="846"/>
    </row>
    <row r="53" spans="1:38" ht="23.25" customHeight="1" x14ac:dyDescent="0.25">
      <c r="A53" s="559"/>
      <c r="B53" s="845"/>
      <c r="C53" s="842" t="s">
        <v>800</v>
      </c>
      <c r="D53" s="842"/>
      <c r="E53" s="842"/>
      <c r="F53" s="842"/>
      <c r="G53" s="842"/>
      <c r="H53" s="842"/>
      <c r="I53" s="842"/>
      <c r="J53" s="842"/>
      <c r="K53" s="842"/>
      <c r="L53" s="842"/>
      <c r="M53" s="842"/>
      <c r="N53" s="842"/>
      <c r="O53" s="842"/>
      <c r="P53" s="842"/>
      <c r="Q53" s="842"/>
      <c r="R53" s="842"/>
      <c r="S53" s="842"/>
      <c r="T53" s="842"/>
      <c r="U53" s="842"/>
      <c r="V53" s="842"/>
      <c r="W53" s="842"/>
      <c r="X53" s="842"/>
      <c r="Y53" s="846"/>
      <c r="Z53" s="846"/>
      <c r="AA53" s="846"/>
    </row>
    <row r="54" spans="1:38" ht="23.25" customHeight="1" x14ac:dyDescent="0.25">
      <c r="A54" s="559"/>
      <c r="B54" s="845"/>
      <c r="C54" s="901" t="s">
        <v>799</v>
      </c>
      <c r="D54" s="901"/>
      <c r="E54" s="901"/>
      <c r="F54" s="901"/>
      <c r="G54" s="901"/>
      <c r="H54" s="901"/>
      <c r="I54" s="901"/>
      <c r="J54" s="901"/>
      <c r="K54" s="901"/>
      <c r="L54" s="901"/>
      <c r="M54" s="901"/>
      <c r="N54" s="901"/>
      <c r="O54" s="901"/>
      <c r="P54" s="901"/>
      <c r="Q54" s="901"/>
      <c r="R54" s="901"/>
      <c r="S54" s="901"/>
      <c r="T54" s="901"/>
      <c r="U54" s="901"/>
      <c r="V54" s="901"/>
      <c r="W54" s="842"/>
      <c r="X54" s="842"/>
      <c r="Y54" s="846"/>
      <c r="Z54" s="846"/>
      <c r="AA54" s="846"/>
    </row>
    <row r="55" spans="1:38" ht="6" customHeight="1" x14ac:dyDescent="0.25">
      <c r="A55" s="559"/>
      <c r="B55" s="562"/>
      <c r="C55" s="892" t="s">
        <v>798</v>
      </c>
      <c r="D55" s="893"/>
      <c r="E55" s="893"/>
      <c r="F55" s="893"/>
      <c r="G55" s="893"/>
      <c r="H55" s="893"/>
      <c r="I55" s="893"/>
      <c r="J55" s="893"/>
      <c r="K55" s="893"/>
      <c r="L55" s="893"/>
      <c r="M55" s="893"/>
      <c r="N55" s="893"/>
      <c r="O55" s="893"/>
      <c r="P55" s="893"/>
      <c r="Q55" s="893"/>
      <c r="R55" s="893"/>
      <c r="S55" s="893"/>
      <c r="T55" s="893"/>
      <c r="U55" s="893"/>
      <c r="V55" s="893"/>
      <c r="W55" s="893"/>
      <c r="X55" s="893"/>
      <c r="Y55" s="893"/>
      <c r="Z55" s="893"/>
      <c r="AA55" s="894"/>
    </row>
    <row r="56" spans="1:38" ht="12" customHeight="1" x14ac:dyDescent="0.25">
      <c r="A56" s="559"/>
      <c r="B56" s="567" t="s">
        <v>634</v>
      </c>
      <c r="C56" s="895"/>
      <c r="D56" s="896"/>
      <c r="E56" s="896"/>
      <c r="F56" s="896"/>
      <c r="G56" s="896"/>
      <c r="H56" s="896"/>
      <c r="I56" s="896"/>
      <c r="J56" s="896"/>
      <c r="K56" s="896"/>
      <c r="L56" s="896"/>
      <c r="M56" s="896"/>
      <c r="N56" s="896"/>
      <c r="O56" s="896"/>
      <c r="P56" s="896"/>
      <c r="Q56" s="896"/>
      <c r="R56" s="896"/>
      <c r="S56" s="896"/>
      <c r="T56" s="896"/>
      <c r="U56" s="896"/>
      <c r="V56" s="896"/>
      <c r="W56" s="896"/>
      <c r="X56" s="896"/>
      <c r="Y56" s="896"/>
      <c r="Z56" s="896"/>
      <c r="AA56" s="897"/>
    </row>
    <row r="57" spans="1:38" ht="12.75" customHeight="1" x14ac:dyDescent="0.25">
      <c r="A57" s="559"/>
      <c r="B57" s="567"/>
      <c r="C57" s="898"/>
      <c r="D57" s="899"/>
      <c r="E57" s="899"/>
      <c r="F57" s="899"/>
      <c r="G57" s="899"/>
      <c r="H57" s="899"/>
      <c r="I57" s="899"/>
      <c r="J57" s="899"/>
      <c r="K57" s="899"/>
      <c r="L57" s="899"/>
      <c r="M57" s="899"/>
      <c r="N57" s="899"/>
      <c r="O57" s="899"/>
      <c r="P57" s="899"/>
      <c r="Q57" s="899"/>
      <c r="R57" s="899"/>
      <c r="S57" s="899"/>
      <c r="T57" s="899"/>
      <c r="U57" s="899"/>
      <c r="V57" s="899"/>
      <c r="W57" s="899"/>
      <c r="X57" s="899"/>
      <c r="Y57" s="899"/>
      <c r="Z57" s="899"/>
      <c r="AA57" s="900"/>
    </row>
    <row r="58" spans="1:38" ht="17.25" customHeight="1" x14ac:dyDescent="0.25">
      <c r="A58" s="559"/>
      <c r="B58" s="840"/>
      <c r="C58" s="842" t="s">
        <v>797</v>
      </c>
      <c r="D58" s="842"/>
      <c r="E58" s="842"/>
      <c r="F58" s="842"/>
      <c r="G58" s="842"/>
      <c r="H58" s="842"/>
      <c r="I58" s="842"/>
      <c r="J58" s="842"/>
      <c r="K58" s="842"/>
      <c r="L58" s="842"/>
      <c r="M58" s="842" t="s">
        <v>796</v>
      </c>
      <c r="N58" s="842"/>
      <c r="O58" s="842"/>
      <c r="P58" s="842"/>
      <c r="Q58" s="842"/>
      <c r="R58" s="842"/>
      <c r="S58" s="842"/>
      <c r="T58" s="842"/>
      <c r="U58" s="842"/>
      <c r="V58" s="842"/>
      <c r="W58" s="842"/>
      <c r="X58" s="842"/>
      <c r="Y58" s="842"/>
      <c r="Z58" s="842"/>
      <c r="AA58" s="842"/>
    </row>
    <row r="59" spans="1:38" ht="29.25" customHeight="1" x14ac:dyDescent="0.25">
      <c r="A59" s="559"/>
      <c r="B59" s="841"/>
      <c r="C59" s="843"/>
      <c r="D59" s="843"/>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D59" s="556"/>
    </row>
    <row r="60" spans="1:38" s="574" customFormat="1" x14ac:dyDescent="0.25">
      <c r="A60" s="572"/>
      <c r="B60" s="573"/>
      <c r="C60" s="573"/>
      <c r="D60" s="573"/>
      <c r="E60" s="573"/>
      <c r="F60" s="573"/>
      <c r="G60" s="573"/>
      <c r="H60" s="573"/>
      <c r="Y60" s="557"/>
      <c r="Z60" s="557"/>
      <c r="AA60" s="557"/>
    </row>
    <row r="61" spans="1:38" s="574" customFormat="1" x14ac:dyDescent="0.25">
      <c r="A61" s="572"/>
      <c r="B61" s="573"/>
      <c r="C61" s="573"/>
      <c r="D61" s="573"/>
      <c r="E61" s="573"/>
      <c r="F61" s="573"/>
      <c r="G61" s="573"/>
      <c r="H61" s="573"/>
      <c r="Y61" s="557"/>
      <c r="Z61" s="557"/>
      <c r="AA61" s="557"/>
    </row>
    <row r="62" spans="1:38" s="574" customFormat="1" x14ac:dyDescent="0.25">
      <c r="A62" s="551"/>
      <c r="B62" s="551"/>
      <c r="C62" s="555"/>
      <c r="D62" s="555"/>
      <c r="F62" s="551"/>
      <c r="G62" s="551"/>
      <c r="H62" s="573"/>
      <c r="V62" s="551"/>
      <c r="Y62" s="557"/>
      <c r="Z62" s="557"/>
      <c r="AA62" s="557"/>
    </row>
    <row r="63" spans="1:38" s="574" customFormat="1" x14ac:dyDescent="0.25">
      <c r="A63" s="553"/>
      <c r="B63" s="553"/>
      <c r="C63" s="553"/>
      <c r="D63" s="553"/>
      <c r="F63" s="553"/>
      <c r="G63" s="553"/>
      <c r="H63" s="573"/>
      <c r="V63" s="553"/>
      <c r="Y63" s="557"/>
      <c r="Z63" s="557"/>
      <c r="AA63" s="557"/>
    </row>
    <row r="64" spans="1:38" s="574" customFormat="1" x14ac:dyDescent="0.25">
      <c r="A64" s="551"/>
      <c r="B64" s="551"/>
      <c r="C64" s="555"/>
      <c r="D64" s="555"/>
      <c r="F64" s="551"/>
      <c r="G64" s="551"/>
      <c r="H64" s="573"/>
      <c r="V64" s="551"/>
      <c r="Y64" s="557"/>
      <c r="Z64" s="557"/>
      <c r="AA64" s="557"/>
    </row>
    <row r="65" spans="1:27" s="574" customFormat="1" x14ac:dyDescent="0.25">
      <c r="A65" s="553"/>
      <c r="B65" s="553"/>
      <c r="C65" s="555"/>
      <c r="D65" s="555"/>
      <c r="F65" s="553"/>
      <c r="G65" s="553"/>
      <c r="H65" s="573"/>
      <c r="V65" s="553"/>
      <c r="Y65" s="557"/>
      <c r="Z65" s="557"/>
      <c r="AA65" s="557"/>
    </row>
    <row r="66" spans="1:27" s="574" customFormat="1" x14ac:dyDescent="0.25">
      <c r="A66" s="553"/>
      <c r="B66" s="553"/>
      <c r="C66" s="553"/>
      <c r="D66" s="553"/>
      <c r="F66" s="553"/>
      <c r="G66" s="553"/>
      <c r="H66" s="573"/>
      <c r="V66" s="553"/>
      <c r="Y66" s="557"/>
      <c r="Z66" s="557"/>
      <c r="AA66" s="557"/>
    </row>
    <row r="67" spans="1:27" s="574" customFormat="1" x14ac:dyDescent="0.25">
      <c r="A67" s="551"/>
      <c r="B67" s="551"/>
      <c r="C67" s="555"/>
      <c r="D67" s="555"/>
      <c r="F67" s="551"/>
      <c r="G67" s="551"/>
      <c r="H67" s="573"/>
      <c r="V67" s="551"/>
      <c r="Y67" s="557"/>
      <c r="Z67" s="557"/>
      <c r="AA67" s="557"/>
    </row>
    <row r="68" spans="1:27" s="574" customFormat="1" x14ac:dyDescent="0.25">
      <c r="A68" s="553"/>
      <c r="B68" s="553"/>
      <c r="C68" s="555"/>
      <c r="D68" s="555"/>
      <c r="F68" s="553"/>
      <c r="G68" s="553"/>
      <c r="H68" s="573"/>
      <c r="V68" s="553"/>
      <c r="Y68" s="557"/>
      <c r="Z68" s="557"/>
      <c r="AA68" s="557"/>
    </row>
    <row r="69" spans="1:27" s="574" customFormat="1" x14ac:dyDescent="0.25">
      <c r="A69" s="553"/>
      <c r="B69" s="553"/>
      <c r="C69" s="553"/>
      <c r="D69" s="553"/>
      <c r="F69" s="553"/>
      <c r="G69" s="553"/>
      <c r="H69" s="573"/>
      <c r="V69" s="553"/>
      <c r="Y69" s="557"/>
      <c r="Z69" s="557"/>
      <c r="AA69" s="557"/>
    </row>
    <row r="70" spans="1:27" s="574" customFormat="1" x14ac:dyDescent="0.25">
      <c r="A70" s="551"/>
      <c r="B70" s="551"/>
      <c r="C70" s="555"/>
      <c r="D70" s="555"/>
      <c r="F70" s="551"/>
      <c r="G70" s="551"/>
      <c r="H70" s="573"/>
      <c r="V70" s="551"/>
      <c r="Y70" s="557"/>
      <c r="Z70" s="557"/>
      <c r="AA70" s="557"/>
    </row>
    <row r="71" spans="1:27" s="574" customFormat="1" x14ac:dyDescent="0.25">
      <c r="A71" s="553"/>
      <c r="B71" s="553"/>
      <c r="C71" s="555"/>
      <c r="D71" s="555"/>
      <c r="E71" s="553"/>
      <c r="F71" s="553"/>
      <c r="G71" s="553"/>
      <c r="H71" s="573"/>
      <c r="Y71" s="557"/>
      <c r="Z71" s="557"/>
      <c r="AA71" s="557"/>
    </row>
    <row r="72" spans="1:27" s="574" customFormat="1" x14ac:dyDescent="0.25">
      <c r="A72" s="553"/>
      <c r="B72" s="553"/>
      <c r="C72" s="553"/>
      <c r="D72" s="553"/>
      <c r="E72" s="553"/>
      <c r="F72" s="553"/>
      <c r="G72" s="553"/>
      <c r="H72" s="573"/>
      <c r="Y72" s="557"/>
      <c r="Z72" s="557"/>
      <c r="AA72" s="557"/>
    </row>
    <row r="73" spans="1:27" s="574" customFormat="1" x14ac:dyDescent="0.25">
      <c r="A73" s="575"/>
      <c r="B73" s="573"/>
      <c r="C73" s="573"/>
      <c r="Y73" s="557"/>
      <c r="Z73" s="557"/>
      <c r="AA73" s="557"/>
    </row>
    <row r="74" spans="1:27" s="574" customFormat="1" x14ac:dyDescent="0.25">
      <c r="A74" s="573"/>
      <c r="B74" s="573"/>
      <c r="C74" s="573"/>
      <c r="Y74" s="557"/>
      <c r="Z74" s="557"/>
      <c r="AA74" s="557"/>
    </row>
    <row r="75" spans="1:27" s="574" customFormat="1" x14ac:dyDescent="0.25">
      <c r="A75" s="572"/>
      <c r="B75" s="573"/>
      <c r="C75" s="573"/>
      <c r="Y75" s="557"/>
      <c r="Z75" s="557"/>
      <c r="AA75" s="557"/>
    </row>
    <row r="76" spans="1:27" s="574" customFormat="1" x14ac:dyDescent="0.25">
      <c r="A76" s="575"/>
      <c r="B76" s="573"/>
      <c r="C76" s="573"/>
      <c r="Y76" s="557"/>
      <c r="Z76" s="557"/>
      <c r="AA76" s="557"/>
    </row>
    <row r="77" spans="1:27" s="574" customFormat="1" x14ac:dyDescent="0.25">
      <c r="A77" s="572"/>
      <c r="B77" s="573"/>
      <c r="C77" s="573"/>
      <c r="Y77" s="557"/>
      <c r="Z77" s="557"/>
      <c r="AA77" s="557"/>
    </row>
    <row r="78" spans="1:27" s="574" customFormat="1" x14ac:dyDescent="0.25">
      <c r="A78" s="573"/>
      <c r="B78" s="573"/>
      <c r="C78" s="573"/>
      <c r="Y78" s="557"/>
      <c r="Z78" s="557"/>
      <c r="AA78" s="557"/>
    </row>
    <row r="79" spans="1:27" s="574" customFormat="1" x14ac:dyDescent="0.25">
      <c r="A79" s="555"/>
      <c r="B79" s="555"/>
      <c r="X79" s="551"/>
      <c r="Y79" s="557"/>
      <c r="Z79" s="557"/>
      <c r="AA79" s="557"/>
    </row>
    <row r="80" spans="1:27" s="574" customFormat="1" x14ac:dyDescent="0.25">
      <c r="A80" s="555"/>
      <c r="B80" s="555"/>
      <c r="C80" s="576"/>
      <c r="Y80" s="557"/>
      <c r="Z80" s="557"/>
      <c r="AA80" s="557"/>
    </row>
    <row r="81" spans="1:27" s="574" customFormat="1" x14ac:dyDescent="0.25">
      <c r="A81" s="553"/>
      <c r="B81" s="553"/>
      <c r="C81" s="577"/>
      <c r="Y81" s="557"/>
      <c r="Z81" s="557"/>
      <c r="AA81" s="557"/>
    </row>
    <row r="82" spans="1:27" s="574" customFormat="1" x14ac:dyDescent="0.25">
      <c r="A82" s="553"/>
      <c r="B82" s="553"/>
      <c r="C82" s="553"/>
      <c r="Y82" s="557"/>
      <c r="Z82" s="557"/>
      <c r="AA82" s="557"/>
    </row>
    <row r="83" spans="1:27" s="574" customFormat="1" x14ac:dyDescent="0.25">
      <c r="A83" s="575"/>
      <c r="B83" s="573"/>
      <c r="C83" s="573"/>
      <c r="Y83" s="557"/>
      <c r="Z83" s="557"/>
      <c r="AA83" s="557"/>
    </row>
    <row r="84" spans="1:27" s="574" customFormat="1" x14ac:dyDescent="0.25">
      <c r="A84" s="575"/>
      <c r="B84" s="573"/>
      <c r="C84" s="573"/>
      <c r="Y84" s="557"/>
      <c r="Z84" s="557"/>
      <c r="AA84" s="557"/>
    </row>
    <row r="85" spans="1:27" s="574" customFormat="1" x14ac:dyDescent="0.25">
      <c r="A85" s="573"/>
      <c r="B85" s="573"/>
      <c r="C85" s="573"/>
      <c r="Y85" s="557"/>
      <c r="Z85" s="557"/>
      <c r="AA85" s="557"/>
    </row>
    <row r="86" spans="1:27" s="574" customFormat="1" x14ac:dyDescent="0.25">
      <c r="A86" s="555"/>
      <c r="B86" s="555"/>
      <c r="C86" s="555"/>
      <c r="Y86" s="557"/>
      <c r="Z86" s="557"/>
      <c r="AA86" s="557"/>
    </row>
    <row r="87" spans="1:27" s="574" customFormat="1" x14ac:dyDescent="0.25">
      <c r="A87" s="553"/>
      <c r="B87" s="553"/>
      <c r="C87" s="553"/>
      <c r="Y87" s="557"/>
      <c r="Z87" s="557"/>
      <c r="AA87" s="557"/>
    </row>
    <row r="88" spans="1:27" s="574" customFormat="1" x14ac:dyDescent="0.25">
      <c r="A88" s="575"/>
      <c r="B88" s="573"/>
      <c r="C88" s="573"/>
      <c r="Y88" s="557"/>
      <c r="Z88" s="557"/>
      <c r="AA88" s="557"/>
    </row>
    <row r="89" spans="1:27" s="574" customFormat="1" x14ac:dyDescent="0.25">
      <c r="A89" s="555"/>
      <c r="B89" s="578"/>
      <c r="C89" s="578"/>
      <c r="Y89" s="557"/>
      <c r="Z89" s="557"/>
      <c r="AA89" s="557"/>
    </row>
    <row r="90" spans="1:27" s="574" customFormat="1" x14ac:dyDescent="0.25">
      <c r="A90" s="555"/>
      <c r="B90" s="578"/>
      <c r="C90" s="578"/>
      <c r="Y90" s="557"/>
      <c r="Z90" s="557"/>
      <c r="AA90" s="557"/>
    </row>
    <row r="91" spans="1:27" s="574" customFormat="1" x14ac:dyDescent="0.25">
      <c r="A91" s="555"/>
      <c r="B91" s="578"/>
      <c r="C91" s="578"/>
      <c r="Y91" s="557"/>
      <c r="Z91" s="557"/>
      <c r="AA91" s="557"/>
    </row>
    <row r="92" spans="1:27" s="574" customFormat="1" x14ac:dyDescent="0.25">
      <c r="A92" s="578"/>
      <c r="B92" s="578"/>
      <c r="C92" s="578"/>
      <c r="Y92" s="557"/>
      <c r="Z92" s="557"/>
      <c r="AA92" s="557"/>
    </row>
    <row r="93" spans="1:27" s="574" customFormat="1" x14ac:dyDescent="0.25">
      <c r="A93" s="555"/>
      <c r="B93" s="555"/>
      <c r="C93" s="555"/>
      <c r="Y93" s="557"/>
      <c r="Z93" s="557"/>
      <c r="AA93" s="557"/>
    </row>
    <row r="94" spans="1:27" s="574" customFormat="1" x14ac:dyDescent="0.25">
      <c r="A94" s="579"/>
      <c r="B94" s="579"/>
      <c r="C94" s="579"/>
      <c r="Y94" s="557"/>
      <c r="Z94" s="557"/>
      <c r="AA94" s="557"/>
    </row>
    <row r="95" spans="1:27" s="574" customFormat="1" x14ac:dyDescent="0.25">
      <c r="A95" s="579"/>
      <c r="B95" s="579"/>
      <c r="C95" s="579"/>
      <c r="Y95" s="557"/>
      <c r="Z95" s="557"/>
      <c r="AA95" s="557"/>
    </row>
    <row r="96" spans="1:27" s="574" customFormat="1" x14ac:dyDescent="0.25">
      <c r="A96" s="580"/>
      <c r="B96" s="578"/>
      <c r="C96" s="578"/>
      <c r="Y96" s="557"/>
      <c r="Z96" s="557"/>
      <c r="AA96" s="557"/>
    </row>
    <row r="97" spans="1:27" s="574" customFormat="1" x14ac:dyDescent="0.25">
      <c r="A97" s="580"/>
      <c r="B97" s="578"/>
      <c r="C97" s="578"/>
      <c r="Y97" s="557"/>
      <c r="Z97" s="557"/>
      <c r="AA97" s="557"/>
    </row>
    <row r="98" spans="1:27" s="574" customFormat="1" x14ac:dyDescent="0.25">
      <c r="A98" s="555"/>
      <c r="B98" s="555"/>
      <c r="C98" s="555"/>
      <c r="Y98" s="557"/>
      <c r="Z98" s="557"/>
      <c r="AA98" s="557"/>
    </row>
    <row r="99" spans="1:27" s="574" customFormat="1" x14ac:dyDescent="0.25">
      <c r="A99" s="555"/>
      <c r="B99" s="555"/>
      <c r="C99" s="555"/>
      <c r="Y99" s="557"/>
      <c r="Z99" s="557"/>
      <c r="AA99" s="557"/>
    </row>
    <row r="100" spans="1:27" s="574" customFormat="1" x14ac:dyDescent="0.25">
      <c r="A100" s="555"/>
      <c r="B100" s="555"/>
      <c r="C100" s="555"/>
      <c r="Y100" s="557"/>
      <c r="Z100" s="557"/>
      <c r="AA100" s="557"/>
    </row>
    <row r="101" spans="1:27" s="574" customFormat="1" x14ac:dyDescent="0.25">
      <c r="A101" s="580"/>
      <c r="B101" s="580"/>
      <c r="C101" s="580"/>
      <c r="Y101" s="581"/>
      <c r="Z101" s="581"/>
      <c r="AA101" s="581"/>
    </row>
    <row r="102" spans="1:27" s="574" customFormat="1" x14ac:dyDescent="0.25">
      <c r="A102" s="555"/>
      <c r="B102" s="555"/>
      <c r="C102" s="555"/>
      <c r="Y102" s="581"/>
      <c r="Z102" s="581"/>
      <c r="AA102" s="581"/>
    </row>
    <row r="103" spans="1:27" x14ac:dyDescent="0.25">
      <c r="A103" s="582"/>
      <c r="B103" s="583"/>
      <c r="C103" s="583"/>
      <c r="D103" s="549"/>
      <c r="E103" s="549"/>
      <c r="F103" s="549"/>
      <c r="G103" s="549"/>
      <c r="H103" s="549"/>
      <c r="I103" s="549"/>
      <c r="J103" s="549"/>
      <c r="K103" s="549"/>
      <c r="L103" s="549"/>
      <c r="M103" s="549"/>
      <c r="N103" s="549"/>
      <c r="O103" s="549"/>
      <c r="P103" s="549"/>
      <c r="Q103" s="549"/>
      <c r="R103" s="549"/>
      <c r="Y103" s="581"/>
      <c r="Z103" s="581"/>
      <c r="AA103" s="581"/>
    </row>
    <row r="104" spans="1:27" x14ac:dyDescent="0.25">
      <c r="A104" s="582"/>
      <c r="B104" s="583"/>
      <c r="C104" s="583"/>
      <c r="D104" s="549"/>
      <c r="E104" s="549"/>
      <c r="F104" s="549"/>
      <c r="G104" s="549"/>
      <c r="H104" s="549"/>
      <c r="I104" s="549"/>
      <c r="J104" s="549"/>
      <c r="K104" s="549"/>
      <c r="L104" s="549"/>
      <c r="M104" s="549"/>
      <c r="N104" s="549"/>
      <c r="O104" s="549"/>
      <c r="P104" s="549"/>
      <c r="Q104" s="549"/>
      <c r="R104" s="549"/>
      <c r="Y104" s="581"/>
      <c r="Z104" s="581"/>
      <c r="AA104" s="581"/>
    </row>
    <row r="105" spans="1:27" x14ac:dyDescent="0.25">
      <c r="A105" s="583"/>
      <c r="B105" s="583"/>
      <c r="C105" s="583"/>
      <c r="D105" s="549"/>
      <c r="E105" s="549"/>
      <c r="F105" s="549"/>
      <c r="G105" s="549"/>
      <c r="H105" s="549"/>
      <c r="I105" s="549"/>
      <c r="J105" s="549"/>
      <c r="K105" s="549"/>
      <c r="L105" s="549"/>
      <c r="M105" s="549"/>
      <c r="N105" s="549"/>
      <c r="O105" s="549"/>
      <c r="P105" s="549"/>
      <c r="Q105" s="549"/>
      <c r="R105" s="549"/>
      <c r="Y105" s="581"/>
      <c r="Z105" s="581"/>
      <c r="AA105" s="581"/>
    </row>
    <row r="106" spans="1:27" x14ac:dyDescent="0.25">
      <c r="A106" s="583"/>
      <c r="B106" s="583"/>
      <c r="C106" s="583"/>
      <c r="D106" s="549"/>
      <c r="E106" s="549"/>
      <c r="F106" s="549"/>
      <c r="G106" s="549"/>
      <c r="H106" s="549"/>
      <c r="I106" s="549"/>
      <c r="J106" s="549"/>
      <c r="K106" s="549"/>
      <c r="L106" s="549"/>
      <c r="M106" s="549"/>
      <c r="N106" s="549"/>
      <c r="O106" s="549"/>
      <c r="P106" s="549"/>
      <c r="Q106" s="549"/>
      <c r="R106" s="549"/>
      <c r="Y106" s="581"/>
      <c r="Z106" s="581"/>
      <c r="AA106" s="581"/>
    </row>
    <row r="107" spans="1:27" x14ac:dyDescent="0.25">
      <c r="A107" s="584"/>
      <c r="B107" s="583"/>
      <c r="C107" s="583"/>
      <c r="D107" s="549"/>
      <c r="E107" s="549"/>
      <c r="F107" s="549"/>
      <c r="G107" s="549"/>
      <c r="H107" s="549"/>
      <c r="I107" s="549"/>
      <c r="J107" s="549"/>
      <c r="K107" s="549"/>
      <c r="L107" s="549"/>
      <c r="M107" s="549"/>
      <c r="N107" s="549"/>
      <c r="O107" s="549"/>
      <c r="P107" s="549"/>
      <c r="Q107" s="549"/>
      <c r="R107" s="549"/>
      <c r="Y107" s="557"/>
      <c r="Z107" s="557"/>
      <c r="AA107" s="581"/>
    </row>
    <row r="108" spans="1:27" x14ac:dyDescent="0.25">
      <c r="A108" s="582"/>
      <c r="B108" s="583"/>
      <c r="C108" s="583"/>
      <c r="D108" s="549"/>
      <c r="E108" s="549"/>
      <c r="F108" s="549"/>
      <c r="G108" s="549"/>
      <c r="H108" s="549"/>
      <c r="I108" s="549"/>
      <c r="J108" s="549"/>
      <c r="K108" s="549"/>
      <c r="L108" s="549"/>
      <c r="M108" s="549"/>
      <c r="N108" s="549"/>
      <c r="O108" s="549"/>
      <c r="P108" s="549"/>
      <c r="Q108" s="549"/>
      <c r="R108" s="549"/>
      <c r="Y108" s="557"/>
      <c r="Z108" s="557"/>
      <c r="AA108" s="581"/>
    </row>
    <row r="109" spans="1:27" x14ac:dyDescent="0.25">
      <c r="A109" s="555"/>
      <c r="B109" s="555"/>
      <c r="C109" s="555"/>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7"/>
      <c r="Z109" s="557"/>
      <c r="AA109" s="581"/>
    </row>
    <row r="110" spans="1:27" x14ac:dyDescent="0.25">
      <c r="A110" s="555"/>
      <c r="B110" s="555"/>
      <c r="C110" s="555"/>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7"/>
      <c r="Z110" s="557"/>
      <c r="AA110" s="581"/>
    </row>
    <row r="111" spans="1:27" x14ac:dyDescent="0.25">
      <c r="A111" s="555"/>
      <c r="B111" s="555"/>
      <c r="C111" s="555"/>
      <c r="D111" s="556"/>
      <c r="E111" s="556"/>
      <c r="F111" s="556"/>
      <c r="G111" s="556"/>
      <c r="H111" s="556"/>
      <c r="I111" s="556"/>
      <c r="J111" s="556"/>
      <c r="K111" s="556"/>
      <c r="L111" s="556"/>
      <c r="M111" s="556"/>
      <c r="N111" s="556"/>
      <c r="O111" s="556"/>
      <c r="P111" s="556"/>
      <c r="Q111" s="556"/>
      <c r="R111" s="556"/>
      <c r="S111" s="556"/>
      <c r="T111" s="556"/>
      <c r="U111" s="556"/>
      <c r="V111" s="556"/>
      <c r="W111" s="556"/>
      <c r="X111" s="556"/>
      <c r="Y111" s="557"/>
      <c r="Z111" s="557"/>
      <c r="AA111" s="581"/>
    </row>
    <row r="112" spans="1:27" x14ac:dyDescent="0.25">
      <c r="A112" s="555"/>
      <c r="B112" s="555"/>
      <c r="C112" s="555"/>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7"/>
      <c r="Z112" s="557"/>
      <c r="AA112" s="581"/>
    </row>
    <row r="113" spans="1:27" x14ac:dyDescent="0.25">
      <c r="A113" s="555"/>
      <c r="B113" s="555"/>
      <c r="C113" s="555"/>
      <c r="D113" s="556"/>
      <c r="E113" s="556"/>
      <c r="F113" s="556"/>
      <c r="G113" s="556"/>
      <c r="H113" s="556"/>
      <c r="I113" s="556"/>
      <c r="J113" s="556"/>
      <c r="K113" s="556"/>
      <c r="L113" s="556"/>
      <c r="M113" s="556"/>
      <c r="N113" s="556"/>
      <c r="O113" s="556"/>
      <c r="P113" s="556"/>
      <c r="Q113" s="556"/>
      <c r="R113" s="556"/>
      <c r="S113" s="556"/>
      <c r="T113" s="556"/>
      <c r="U113" s="556"/>
      <c r="V113" s="556"/>
      <c r="W113" s="556"/>
      <c r="X113" s="556"/>
      <c r="Y113" s="557"/>
      <c r="Z113" s="557"/>
      <c r="AA113" s="581"/>
    </row>
    <row r="114" spans="1:27" x14ac:dyDescent="0.25">
      <c r="A114" s="555"/>
      <c r="B114" s="555"/>
      <c r="C114" s="555"/>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7"/>
      <c r="Z114" s="557"/>
      <c r="AA114" s="581"/>
    </row>
    <row r="115" spans="1:27" x14ac:dyDescent="0.25">
      <c r="A115" s="555"/>
      <c r="B115" s="555"/>
      <c r="C115" s="555"/>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7"/>
      <c r="Z115" s="557"/>
      <c r="AA115" s="581"/>
    </row>
    <row r="116" spans="1:27" x14ac:dyDescent="0.25">
      <c r="A116" s="555"/>
      <c r="B116" s="555"/>
      <c r="C116" s="555"/>
      <c r="D116" s="556"/>
      <c r="E116" s="556"/>
      <c r="F116" s="556"/>
      <c r="G116" s="556"/>
      <c r="H116" s="556"/>
      <c r="I116" s="556"/>
      <c r="J116" s="556"/>
      <c r="K116" s="556"/>
      <c r="L116" s="556"/>
      <c r="M116" s="556"/>
      <c r="N116" s="556"/>
      <c r="O116" s="556"/>
      <c r="P116" s="556"/>
      <c r="Q116" s="556"/>
      <c r="R116" s="556"/>
      <c r="S116" s="556"/>
      <c r="T116" s="556"/>
      <c r="U116" s="556"/>
      <c r="V116" s="556"/>
      <c r="W116" s="556"/>
      <c r="X116" s="556"/>
      <c r="Y116" s="557"/>
      <c r="Z116" s="557"/>
      <c r="AA116" s="581"/>
    </row>
    <row r="117" spans="1:27" x14ac:dyDescent="0.25">
      <c r="A117" s="555"/>
      <c r="B117" s="555"/>
      <c r="C117" s="555"/>
      <c r="D117" s="556"/>
      <c r="E117" s="556"/>
      <c r="F117" s="556"/>
      <c r="G117" s="556"/>
      <c r="H117" s="556"/>
      <c r="I117" s="556"/>
      <c r="J117" s="556"/>
      <c r="K117" s="556"/>
      <c r="L117" s="556"/>
      <c r="M117" s="556"/>
      <c r="N117" s="556"/>
      <c r="O117" s="556"/>
      <c r="P117" s="556"/>
      <c r="Q117" s="556"/>
      <c r="R117" s="556"/>
      <c r="S117" s="556"/>
      <c r="T117" s="556"/>
      <c r="U117" s="556"/>
      <c r="V117" s="556"/>
      <c r="W117" s="556"/>
      <c r="X117" s="556"/>
      <c r="Y117" s="557"/>
      <c r="Z117" s="557"/>
      <c r="AA117" s="581"/>
    </row>
    <row r="118" spans="1:27" x14ac:dyDescent="0.25">
      <c r="A118" s="555"/>
      <c r="B118" s="555"/>
      <c r="C118" s="555"/>
      <c r="D118" s="556"/>
      <c r="E118" s="556"/>
      <c r="F118" s="556"/>
      <c r="G118" s="556"/>
      <c r="H118" s="556"/>
      <c r="I118" s="556"/>
      <c r="J118" s="556"/>
      <c r="K118" s="556"/>
      <c r="L118" s="556"/>
      <c r="M118" s="556"/>
      <c r="N118" s="556"/>
      <c r="O118" s="556"/>
      <c r="P118" s="556"/>
      <c r="Q118" s="556"/>
      <c r="R118" s="556"/>
      <c r="S118" s="556"/>
      <c r="T118" s="556"/>
      <c r="U118" s="556"/>
      <c r="V118" s="556"/>
      <c r="W118" s="556"/>
      <c r="X118" s="556"/>
      <c r="Y118" s="581"/>
      <c r="Z118" s="581"/>
      <c r="AA118" s="581"/>
    </row>
    <row r="119" spans="1:27" x14ac:dyDescent="0.25">
      <c r="A119" s="579"/>
      <c r="B119" s="579"/>
      <c r="C119" s="579"/>
      <c r="D119" s="556"/>
      <c r="E119" s="556"/>
      <c r="F119" s="556"/>
      <c r="G119" s="556"/>
      <c r="H119" s="556"/>
      <c r="I119" s="556"/>
      <c r="J119" s="556"/>
      <c r="K119" s="556"/>
      <c r="L119" s="556"/>
      <c r="M119" s="556"/>
      <c r="N119" s="556"/>
      <c r="O119" s="556"/>
      <c r="P119" s="556"/>
      <c r="Q119" s="556"/>
      <c r="R119" s="556"/>
      <c r="S119" s="556"/>
      <c r="T119" s="556"/>
      <c r="U119" s="556"/>
      <c r="V119" s="556"/>
      <c r="W119" s="556"/>
      <c r="X119" s="556"/>
      <c r="Y119" s="581"/>
      <c r="Z119" s="581"/>
      <c r="AA119" s="581"/>
    </row>
    <row r="120" spans="1:27" x14ac:dyDescent="0.25">
      <c r="A120" s="583"/>
      <c r="B120" s="583"/>
      <c r="C120" s="583"/>
      <c r="D120" s="549"/>
      <c r="E120" s="549"/>
      <c r="F120" s="549"/>
      <c r="G120" s="549"/>
      <c r="H120" s="549"/>
      <c r="I120" s="549"/>
      <c r="J120" s="549"/>
      <c r="K120" s="549"/>
      <c r="L120" s="549"/>
      <c r="M120" s="549"/>
      <c r="N120" s="549"/>
      <c r="O120" s="549"/>
      <c r="P120" s="549"/>
      <c r="Q120" s="549"/>
      <c r="R120" s="549"/>
      <c r="Y120" s="557"/>
      <c r="Z120" s="557"/>
      <c r="AA120" s="557"/>
    </row>
    <row r="121" spans="1:27" x14ac:dyDescent="0.25">
      <c r="A121" s="582"/>
      <c r="B121" s="583"/>
      <c r="C121" s="583"/>
      <c r="D121" s="549"/>
      <c r="E121" s="549"/>
      <c r="F121" s="549"/>
      <c r="G121" s="549"/>
      <c r="H121" s="549"/>
      <c r="I121" s="549"/>
      <c r="J121" s="549"/>
      <c r="K121" s="549"/>
      <c r="L121" s="549"/>
      <c r="M121" s="549"/>
      <c r="N121" s="549"/>
      <c r="O121" s="549"/>
      <c r="P121" s="549"/>
      <c r="Q121" s="549"/>
      <c r="R121" s="549"/>
      <c r="Y121" s="557"/>
      <c r="Z121" s="557"/>
      <c r="AA121" s="557"/>
    </row>
    <row r="122" spans="1:27" s="556" customFormat="1" x14ac:dyDescent="0.25">
      <c r="A122" s="578"/>
      <c r="B122" s="555"/>
      <c r="C122" s="555"/>
      <c r="Y122" s="557"/>
      <c r="Z122" s="557"/>
      <c r="AA122" s="557"/>
    </row>
    <row r="123" spans="1:27" s="556" customFormat="1" x14ac:dyDescent="0.25">
      <c r="A123" s="578"/>
      <c r="B123" s="555"/>
      <c r="C123" s="555"/>
      <c r="Y123" s="557"/>
      <c r="Z123" s="557"/>
      <c r="AA123" s="557"/>
    </row>
    <row r="124" spans="1:27" s="556" customFormat="1" x14ac:dyDescent="0.25">
      <c r="A124" s="578"/>
      <c r="B124" s="555"/>
      <c r="C124" s="555"/>
      <c r="Y124" s="557"/>
      <c r="Z124" s="557"/>
      <c r="AA124" s="557"/>
    </row>
    <row r="125" spans="1:27" s="556" customFormat="1" x14ac:dyDescent="0.25">
      <c r="A125" s="578"/>
      <c r="B125" s="555"/>
      <c r="C125" s="555"/>
      <c r="Y125" s="557"/>
      <c r="Z125" s="557"/>
      <c r="AA125" s="557"/>
    </row>
    <row r="126" spans="1:27" s="556" customFormat="1" x14ac:dyDescent="0.25">
      <c r="A126" s="578"/>
      <c r="B126" s="555"/>
      <c r="C126" s="555"/>
      <c r="Y126" s="557"/>
      <c r="Z126" s="557"/>
      <c r="AA126" s="557"/>
    </row>
    <row r="127" spans="1:27" s="556" customFormat="1" x14ac:dyDescent="0.25">
      <c r="A127" s="578"/>
      <c r="B127" s="579"/>
      <c r="C127" s="579"/>
      <c r="Y127" s="581"/>
      <c r="Z127" s="581"/>
      <c r="AA127" s="581"/>
    </row>
    <row r="128" spans="1:27" s="556" customFormat="1" x14ac:dyDescent="0.25">
      <c r="A128" s="555"/>
      <c r="B128" s="578"/>
      <c r="C128" s="578"/>
      <c r="Y128" s="581"/>
      <c r="Z128" s="581"/>
      <c r="AA128" s="581"/>
    </row>
    <row r="129" spans="1:27" x14ac:dyDescent="0.25">
      <c r="A129" s="582"/>
      <c r="B129" s="583"/>
      <c r="C129" s="583"/>
      <c r="D129" s="549"/>
      <c r="E129" s="549"/>
      <c r="F129" s="549"/>
      <c r="G129" s="549"/>
      <c r="H129" s="549"/>
      <c r="I129" s="549"/>
      <c r="J129" s="549"/>
      <c r="K129" s="549"/>
      <c r="L129" s="549"/>
      <c r="M129" s="549"/>
      <c r="N129" s="549"/>
      <c r="O129" s="549"/>
      <c r="P129" s="549"/>
      <c r="Q129" s="549"/>
      <c r="R129" s="549"/>
      <c r="Y129" s="581"/>
      <c r="Z129" s="581"/>
      <c r="AA129" s="581"/>
    </row>
    <row r="130" spans="1:27" x14ac:dyDescent="0.25">
      <c r="A130" s="583"/>
      <c r="B130" s="583"/>
      <c r="C130" s="583"/>
      <c r="D130" s="549"/>
      <c r="E130" s="549"/>
      <c r="F130" s="549"/>
      <c r="G130" s="549"/>
      <c r="H130" s="549"/>
      <c r="I130" s="549"/>
      <c r="J130" s="549"/>
      <c r="K130" s="549"/>
      <c r="L130" s="549"/>
      <c r="M130" s="549"/>
      <c r="N130" s="549"/>
      <c r="O130" s="549"/>
      <c r="P130" s="549"/>
      <c r="Q130" s="549"/>
      <c r="R130" s="549"/>
      <c r="Y130" s="581"/>
      <c r="Z130" s="581"/>
      <c r="AA130" s="581"/>
    </row>
    <row r="131" spans="1:27" x14ac:dyDescent="0.25">
      <c r="A131" s="583"/>
      <c r="B131" s="583"/>
      <c r="C131" s="583"/>
      <c r="D131" s="549"/>
      <c r="E131" s="549"/>
      <c r="F131" s="549"/>
      <c r="G131" s="549"/>
      <c r="H131" s="549"/>
      <c r="I131" s="549"/>
      <c r="J131" s="549"/>
      <c r="K131" s="549"/>
      <c r="L131" s="549"/>
      <c r="M131" s="549"/>
      <c r="N131" s="549"/>
      <c r="O131" s="549"/>
      <c r="P131" s="549"/>
      <c r="Q131" s="549"/>
      <c r="R131" s="549"/>
      <c r="Y131" s="581"/>
      <c r="Z131" s="581"/>
      <c r="AA131" s="581"/>
    </row>
    <row r="132" spans="1:27" x14ac:dyDescent="0.25">
      <c r="A132" s="582"/>
      <c r="B132" s="583"/>
      <c r="C132" s="583"/>
      <c r="D132" s="549"/>
      <c r="E132" s="549"/>
      <c r="F132" s="549"/>
      <c r="G132" s="549"/>
      <c r="H132" s="549"/>
      <c r="I132" s="549"/>
      <c r="J132" s="549"/>
      <c r="K132" s="549"/>
      <c r="L132" s="549"/>
      <c r="M132" s="549"/>
      <c r="N132" s="549"/>
      <c r="O132" s="549"/>
      <c r="P132" s="549"/>
      <c r="Q132" s="549"/>
      <c r="R132" s="549"/>
      <c r="Y132" s="581"/>
      <c r="Z132" s="581"/>
      <c r="AA132" s="581"/>
    </row>
    <row r="133" spans="1:27" x14ac:dyDescent="0.25">
      <c r="A133" s="555"/>
      <c r="B133" s="555"/>
      <c r="C133" s="578"/>
      <c r="D133" s="556"/>
      <c r="E133" s="556"/>
      <c r="F133" s="556"/>
      <c r="G133" s="556"/>
      <c r="H133" s="556"/>
      <c r="I133" s="556"/>
      <c r="J133" s="556"/>
      <c r="K133" s="556"/>
      <c r="L133" s="556"/>
      <c r="M133" s="556"/>
      <c r="N133" s="556"/>
      <c r="O133" s="556"/>
      <c r="P133" s="556"/>
      <c r="Q133" s="556"/>
      <c r="R133" s="556"/>
      <c r="S133" s="556"/>
      <c r="T133" s="556"/>
      <c r="U133" s="556"/>
      <c r="V133" s="556"/>
      <c r="W133" s="556"/>
      <c r="X133" s="556"/>
      <c r="Y133" s="581"/>
      <c r="Z133" s="581"/>
      <c r="AA133" s="581"/>
    </row>
    <row r="134" spans="1:27" x14ac:dyDescent="0.25">
      <c r="A134" s="555"/>
      <c r="B134" s="555"/>
      <c r="C134" s="578"/>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81"/>
      <c r="Z134" s="581"/>
      <c r="AA134" s="581"/>
    </row>
    <row r="135" spans="1:27" x14ac:dyDescent="0.25">
      <c r="A135" s="555"/>
      <c r="B135" s="555"/>
      <c r="C135" s="578"/>
      <c r="D135" s="556"/>
      <c r="E135" s="556"/>
      <c r="F135" s="556"/>
      <c r="G135" s="556"/>
      <c r="H135" s="556"/>
      <c r="I135" s="556"/>
      <c r="J135" s="556"/>
      <c r="K135" s="556"/>
      <c r="L135" s="556"/>
      <c r="M135" s="556"/>
      <c r="N135" s="556"/>
      <c r="O135" s="556"/>
      <c r="P135" s="556"/>
      <c r="Q135" s="556"/>
      <c r="R135" s="556"/>
      <c r="S135" s="556"/>
      <c r="T135" s="556"/>
      <c r="U135" s="556"/>
      <c r="V135" s="556"/>
      <c r="W135" s="556"/>
      <c r="X135" s="556"/>
      <c r="Y135" s="581"/>
      <c r="Z135" s="581"/>
      <c r="AA135" s="581"/>
    </row>
    <row r="136" spans="1:27" x14ac:dyDescent="0.25">
      <c r="A136" s="555"/>
      <c r="B136" s="555"/>
      <c r="C136" s="578"/>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81"/>
      <c r="Z136" s="581"/>
      <c r="AA136" s="581"/>
    </row>
    <row r="137" spans="1:27" x14ac:dyDescent="0.25">
      <c r="A137" s="555"/>
      <c r="B137" s="555"/>
      <c r="C137" s="578"/>
      <c r="D137" s="556"/>
      <c r="E137" s="556"/>
      <c r="F137" s="556"/>
      <c r="G137" s="556"/>
      <c r="H137" s="556"/>
      <c r="I137" s="556"/>
      <c r="J137" s="556"/>
      <c r="K137" s="556"/>
      <c r="L137" s="556"/>
      <c r="M137" s="556"/>
      <c r="N137" s="556"/>
      <c r="O137" s="556"/>
      <c r="P137" s="556"/>
      <c r="Q137" s="556"/>
      <c r="R137" s="556"/>
      <c r="S137" s="556"/>
      <c r="T137" s="556"/>
      <c r="U137" s="556"/>
      <c r="V137" s="556"/>
      <c r="W137" s="556"/>
      <c r="X137" s="556"/>
      <c r="Y137" s="581"/>
      <c r="Z137" s="581"/>
      <c r="AA137" s="581"/>
    </row>
    <row r="138" spans="1:27" x14ac:dyDescent="0.25">
      <c r="A138" s="555"/>
      <c r="B138" s="555"/>
      <c r="C138" s="578"/>
      <c r="D138" s="556"/>
      <c r="E138" s="556"/>
      <c r="F138" s="556"/>
      <c r="G138" s="556"/>
      <c r="H138" s="556"/>
      <c r="I138" s="556"/>
      <c r="J138" s="556"/>
      <c r="K138" s="556"/>
      <c r="L138" s="556"/>
      <c r="M138" s="556"/>
      <c r="N138" s="556"/>
      <c r="O138" s="556"/>
      <c r="P138" s="556"/>
      <c r="Q138" s="556"/>
      <c r="R138" s="556"/>
      <c r="S138" s="556"/>
      <c r="T138" s="556"/>
      <c r="U138" s="556"/>
      <c r="V138" s="556"/>
      <c r="W138" s="556"/>
      <c r="X138" s="556"/>
      <c r="Y138" s="581"/>
      <c r="Z138" s="581"/>
      <c r="AA138" s="581"/>
    </row>
    <row r="139" spans="1:27" x14ac:dyDescent="0.25">
      <c r="A139" s="555"/>
      <c r="B139" s="555"/>
      <c r="C139" s="578"/>
      <c r="D139" s="556"/>
      <c r="E139" s="556"/>
      <c r="F139" s="556"/>
      <c r="G139" s="556"/>
      <c r="H139" s="556"/>
      <c r="I139" s="556"/>
      <c r="J139" s="556"/>
      <c r="K139" s="556"/>
      <c r="L139" s="556"/>
      <c r="M139" s="556"/>
      <c r="N139" s="556"/>
      <c r="O139" s="556"/>
      <c r="P139" s="556"/>
      <c r="Q139" s="556"/>
      <c r="R139" s="556"/>
      <c r="S139" s="556"/>
      <c r="T139" s="556"/>
      <c r="U139" s="556"/>
      <c r="V139" s="556"/>
      <c r="W139" s="556"/>
      <c r="X139" s="556"/>
      <c r="Y139" s="581"/>
      <c r="Z139" s="581"/>
      <c r="AA139" s="581"/>
    </row>
    <row r="140" spans="1:27" x14ac:dyDescent="0.25">
      <c r="A140" s="555"/>
      <c r="B140" s="555"/>
      <c r="C140" s="578"/>
      <c r="D140" s="556"/>
      <c r="E140" s="556"/>
      <c r="F140" s="556"/>
      <c r="G140" s="556"/>
      <c r="H140" s="556"/>
      <c r="I140" s="556"/>
      <c r="J140" s="556"/>
      <c r="K140" s="556"/>
      <c r="L140" s="556"/>
      <c r="M140" s="556"/>
      <c r="N140" s="556"/>
      <c r="O140" s="556"/>
      <c r="P140" s="556"/>
      <c r="Q140" s="556"/>
      <c r="R140" s="556"/>
      <c r="S140" s="556"/>
      <c r="T140" s="556"/>
      <c r="U140" s="556"/>
      <c r="V140" s="556"/>
      <c r="W140" s="556"/>
      <c r="X140" s="556"/>
      <c r="Y140" s="581"/>
      <c r="Z140" s="581"/>
      <c r="AA140" s="581"/>
    </row>
    <row r="141" spans="1:27" x14ac:dyDescent="0.25">
      <c r="A141" s="555"/>
      <c r="B141" s="555"/>
      <c r="C141" s="578"/>
      <c r="D141" s="556"/>
      <c r="E141" s="556"/>
      <c r="F141" s="556"/>
      <c r="G141" s="556"/>
      <c r="H141" s="556"/>
      <c r="I141" s="556"/>
      <c r="J141" s="556"/>
      <c r="K141" s="556"/>
      <c r="L141" s="556"/>
      <c r="M141" s="556"/>
      <c r="N141" s="556"/>
      <c r="O141" s="556"/>
      <c r="P141" s="556"/>
      <c r="Q141" s="556"/>
      <c r="R141" s="556"/>
      <c r="S141" s="556"/>
      <c r="T141" s="556"/>
      <c r="U141" s="556"/>
      <c r="V141" s="556"/>
      <c r="W141" s="556"/>
      <c r="X141" s="556"/>
      <c r="Y141" s="581"/>
      <c r="Z141" s="581"/>
      <c r="AA141" s="581"/>
    </row>
    <row r="142" spans="1:27" x14ac:dyDescent="0.4">
      <c r="A142" s="555"/>
      <c r="B142" s="555"/>
      <c r="C142" s="578"/>
      <c r="D142" s="556"/>
      <c r="E142" s="556"/>
      <c r="F142" s="556"/>
      <c r="G142" s="556"/>
      <c r="H142" s="556"/>
      <c r="I142" s="556"/>
      <c r="J142" s="556"/>
      <c r="K142" s="556"/>
      <c r="L142" s="556"/>
      <c r="M142" s="556"/>
      <c r="N142" s="556"/>
      <c r="O142" s="556"/>
      <c r="P142" s="556"/>
      <c r="Q142" s="556"/>
      <c r="R142" s="556"/>
      <c r="S142" s="556"/>
      <c r="T142" s="556"/>
      <c r="U142" s="556"/>
      <c r="V142" s="556"/>
      <c r="W142" s="556"/>
      <c r="X142" s="556"/>
    </row>
    <row r="143" spans="1:27" x14ac:dyDescent="0.4">
      <c r="A143" s="555"/>
      <c r="B143" s="555"/>
      <c r="C143" s="578"/>
      <c r="D143" s="556"/>
      <c r="E143" s="556"/>
      <c r="F143" s="556"/>
      <c r="G143" s="556"/>
      <c r="H143" s="556"/>
      <c r="I143" s="556"/>
      <c r="J143" s="556"/>
      <c r="K143" s="556"/>
      <c r="L143" s="556"/>
      <c r="M143" s="556"/>
      <c r="N143" s="556"/>
      <c r="O143" s="556"/>
      <c r="P143" s="556"/>
      <c r="Q143" s="556"/>
      <c r="R143" s="556"/>
      <c r="S143" s="556"/>
      <c r="T143" s="556"/>
      <c r="U143" s="556"/>
      <c r="V143" s="556"/>
      <c r="W143" s="556"/>
      <c r="X143" s="556"/>
    </row>
    <row r="144" spans="1:27" x14ac:dyDescent="0.4">
      <c r="A144" s="555"/>
      <c r="B144" s="555"/>
      <c r="C144" s="578"/>
      <c r="D144" s="556"/>
      <c r="E144" s="556"/>
      <c r="F144" s="556"/>
      <c r="G144" s="556"/>
      <c r="H144" s="556"/>
      <c r="I144" s="556"/>
      <c r="J144" s="556"/>
      <c r="K144" s="556"/>
      <c r="L144" s="556"/>
      <c r="M144" s="556"/>
      <c r="N144" s="556"/>
      <c r="O144" s="556"/>
      <c r="P144" s="556"/>
      <c r="Q144" s="556"/>
      <c r="R144" s="556"/>
      <c r="S144" s="556"/>
      <c r="T144" s="556"/>
      <c r="U144" s="556"/>
      <c r="V144" s="556"/>
      <c r="W144" s="556"/>
      <c r="X144" s="556"/>
    </row>
    <row r="145" spans="1:27" x14ac:dyDescent="0.4">
      <c r="A145" s="555"/>
      <c r="B145" s="555"/>
      <c r="C145" s="578"/>
      <c r="D145" s="556"/>
      <c r="E145" s="556"/>
      <c r="F145" s="556"/>
      <c r="G145" s="556"/>
      <c r="H145" s="556"/>
      <c r="I145" s="556"/>
      <c r="J145" s="556"/>
      <c r="K145" s="556"/>
      <c r="L145" s="556"/>
      <c r="M145" s="556"/>
      <c r="N145" s="556"/>
      <c r="O145" s="556"/>
      <c r="P145" s="556"/>
      <c r="Q145" s="556"/>
      <c r="R145" s="556"/>
      <c r="S145" s="556"/>
      <c r="T145" s="556"/>
      <c r="U145" s="556"/>
      <c r="V145" s="556"/>
      <c r="W145" s="556"/>
      <c r="X145" s="556"/>
      <c r="Y145" s="586"/>
      <c r="Z145" s="586"/>
      <c r="AA145" s="586"/>
    </row>
    <row r="146" spans="1:27" x14ac:dyDescent="0.4">
      <c r="A146" s="555"/>
      <c r="B146" s="555"/>
      <c r="C146" s="578"/>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86"/>
      <c r="Z146" s="586"/>
      <c r="AA146" s="586"/>
    </row>
    <row r="147" spans="1:27" s="587" customFormat="1" x14ac:dyDescent="0.4">
      <c r="A147" s="555"/>
      <c r="B147" s="578"/>
      <c r="C147" s="578"/>
      <c r="D147" s="578"/>
      <c r="E147" s="578"/>
      <c r="F147" s="578"/>
      <c r="G147" s="578"/>
      <c r="Y147" s="586"/>
      <c r="Z147" s="586"/>
      <c r="AA147" s="586"/>
    </row>
    <row r="148" spans="1:27" s="587" customFormat="1" x14ac:dyDescent="0.4">
      <c r="A148" s="555"/>
      <c r="B148" s="578"/>
      <c r="C148" s="578"/>
      <c r="D148" s="578"/>
      <c r="E148" s="578"/>
      <c r="F148" s="578"/>
      <c r="G148" s="578"/>
      <c r="Y148" s="586"/>
      <c r="Z148" s="586"/>
      <c r="AA148" s="586"/>
    </row>
    <row r="149" spans="1:27" s="587" customFormat="1" x14ac:dyDescent="0.4">
      <c r="A149" s="578"/>
      <c r="B149" s="578"/>
      <c r="C149" s="578"/>
      <c r="D149" s="578"/>
      <c r="E149" s="578"/>
      <c r="F149" s="578"/>
      <c r="G149" s="578"/>
      <c r="Y149" s="586"/>
      <c r="Z149" s="586"/>
      <c r="AA149" s="586"/>
    </row>
    <row r="150" spans="1:27" s="587" customFormat="1" x14ac:dyDescent="0.4">
      <c r="A150" s="580"/>
      <c r="B150" s="578"/>
      <c r="C150" s="578"/>
      <c r="D150" s="578"/>
      <c r="E150" s="578"/>
      <c r="F150" s="578"/>
      <c r="G150" s="578"/>
      <c r="Y150" s="586"/>
      <c r="Z150" s="586"/>
      <c r="AA150" s="586"/>
    </row>
    <row r="151" spans="1:27" s="587" customFormat="1" x14ac:dyDescent="0.4">
      <c r="A151" s="588"/>
      <c r="B151" s="588"/>
      <c r="C151" s="588"/>
      <c r="D151" s="588"/>
      <c r="E151" s="588"/>
      <c r="F151" s="588"/>
      <c r="G151" s="578"/>
      <c r="Y151" s="586"/>
      <c r="Z151" s="586"/>
      <c r="AA151" s="586"/>
    </row>
    <row r="152" spans="1:27" s="587" customFormat="1" x14ac:dyDescent="0.4">
      <c r="A152" s="579"/>
      <c r="B152" s="588"/>
      <c r="C152" s="588"/>
      <c r="D152" s="579"/>
      <c r="E152" s="579"/>
      <c r="F152" s="579"/>
      <c r="G152" s="578"/>
      <c r="Y152" s="586"/>
      <c r="Z152" s="586"/>
      <c r="AA152" s="586"/>
    </row>
    <row r="153" spans="1:27" s="587" customFormat="1" x14ac:dyDescent="0.4">
      <c r="A153" s="579"/>
      <c r="B153" s="579"/>
      <c r="C153" s="579"/>
      <c r="D153" s="579"/>
      <c r="E153" s="579"/>
      <c r="F153" s="579"/>
      <c r="G153" s="578"/>
      <c r="Y153" s="586"/>
      <c r="Z153" s="586"/>
      <c r="AA153" s="586"/>
    </row>
    <row r="154" spans="1:27" s="587" customFormat="1" x14ac:dyDescent="0.4">
      <c r="A154" s="555"/>
      <c r="B154" s="578"/>
      <c r="C154" s="578"/>
      <c r="D154" s="578"/>
      <c r="E154" s="578"/>
      <c r="F154" s="578"/>
      <c r="G154" s="578"/>
      <c r="Y154" s="586"/>
      <c r="Z154" s="586"/>
      <c r="AA154" s="586"/>
    </row>
    <row r="155" spans="1:27" s="587" customFormat="1" x14ac:dyDescent="0.4">
      <c r="A155" s="578"/>
      <c r="B155" s="578"/>
      <c r="C155" s="578"/>
      <c r="D155" s="578"/>
      <c r="E155" s="578"/>
      <c r="F155" s="578"/>
      <c r="G155" s="578"/>
      <c r="Y155" s="586"/>
      <c r="Z155" s="586"/>
      <c r="AA155" s="586"/>
    </row>
    <row r="156" spans="1:27" s="587" customFormat="1" x14ac:dyDescent="0.4">
      <c r="A156" s="555"/>
      <c r="B156" s="578"/>
      <c r="C156" s="578"/>
      <c r="D156" s="578"/>
      <c r="E156" s="578"/>
      <c r="F156" s="578"/>
      <c r="G156" s="578"/>
      <c r="Y156" s="586"/>
      <c r="Z156" s="586"/>
      <c r="AA156" s="586"/>
    </row>
    <row r="157" spans="1:27" s="587" customFormat="1" x14ac:dyDescent="0.4">
      <c r="A157" s="588"/>
      <c r="B157" s="588"/>
      <c r="C157" s="588"/>
      <c r="D157" s="588"/>
      <c r="E157" s="588"/>
      <c r="F157" s="588"/>
      <c r="G157" s="578"/>
      <c r="Y157" s="586"/>
      <c r="Z157" s="586"/>
      <c r="AA157" s="586"/>
    </row>
    <row r="158" spans="1:27" s="587" customFormat="1" x14ac:dyDescent="0.4">
      <c r="A158" s="579"/>
      <c r="B158" s="579"/>
      <c r="C158" s="579"/>
      <c r="D158" s="579"/>
      <c r="E158" s="579"/>
      <c r="F158" s="579"/>
      <c r="G158" s="578"/>
      <c r="Y158" s="586"/>
      <c r="Z158" s="586"/>
      <c r="AA158" s="586"/>
    </row>
    <row r="159" spans="1:27" s="587" customFormat="1" x14ac:dyDescent="0.4">
      <c r="A159" s="588"/>
      <c r="B159" s="588"/>
      <c r="C159" s="588"/>
      <c r="D159" s="588"/>
      <c r="E159" s="588"/>
      <c r="F159" s="588"/>
      <c r="G159" s="578"/>
      <c r="Y159" s="586"/>
      <c r="Z159" s="586"/>
      <c r="AA159" s="586"/>
    </row>
    <row r="160" spans="1:27" s="587" customFormat="1" x14ac:dyDescent="0.4">
      <c r="A160" s="588"/>
      <c r="B160" s="579"/>
      <c r="C160" s="579"/>
      <c r="D160" s="579"/>
      <c r="E160" s="579"/>
      <c r="F160" s="579"/>
      <c r="G160" s="578"/>
      <c r="Y160" s="586"/>
      <c r="Z160" s="586"/>
      <c r="AA160" s="586"/>
    </row>
    <row r="161" spans="1:27" s="587" customFormat="1" x14ac:dyDescent="0.4">
      <c r="A161" s="579"/>
      <c r="B161" s="579"/>
      <c r="C161" s="579"/>
      <c r="D161" s="579"/>
      <c r="E161" s="579"/>
      <c r="F161" s="579"/>
      <c r="G161" s="578"/>
      <c r="Y161" s="586"/>
      <c r="Z161" s="586"/>
      <c r="AA161" s="586"/>
    </row>
    <row r="162" spans="1:27" s="587" customFormat="1" x14ac:dyDescent="0.4">
      <c r="A162" s="555"/>
      <c r="B162" s="578"/>
      <c r="C162" s="578"/>
      <c r="D162" s="578"/>
      <c r="E162" s="578"/>
      <c r="F162" s="578"/>
      <c r="G162" s="578"/>
      <c r="Y162" s="586"/>
      <c r="Z162" s="586"/>
      <c r="AA162" s="586"/>
    </row>
    <row r="163" spans="1:27" s="587" customFormat="1" x14ac:dyDescent="0.4">
      <c r="A163" s="578"/>
      <c r="B163" s="578"/>
      <c r="C163" s="578"/>
      <c r="D163" s="578"/>
      <c r="E163" s="578"/>
      <c r="F163" s="578"/>
      <c r="G163" s="578"/>
      <c r="Y163" s="586"/>
      <c r="Z163" s="586"/>
      <c r="AA163" s="586"/>
    </row>
    <row r="164" spans="1:27" s="587" customFormat="1" x14ac:dyDescent="0.4">
      <c r="A164" s="555"/>
      <c r="B164" s="578"/>
      <c r="C164" s="578"/>
      <c r="D164" s="578"/>
      <c r="E164" s="578"/>
      <c r="F164" s="578"/>
      <c r="G164" s="578"/>
      <c r="Y164" s="586"/>
      <c r="Z164" s="586"/>
      <c r="AA164" s="586"/>
    </row>
    <row r="165" spans="1:27" s="587" customFormat="1" x14ac:dyDescent="0.4">
      <c r="A165" s="578"/>
      <c r="B165" s="578"/>
      <c r="C165" s="578"/>
      <c r="D165" s="578"/>
      <c r="E165" s="578"/>
      <c r="F165" s="578"/>
      <c r="G165" s="578"/>
      <c r="Y165" s="586"/>
      <c r="Z165" s="586"/>
      <c r="AA165" s="586"/>
    </row>
    <row r="166" spans="1:27" s="587" customFormat="1" x14ac:dyDescent="0.4">
      <c r="A166" s="589"/>
      <c r="B166" s="589"/>
      <c r="C166" s="589"/>
      <c r="D166" s="589"/>
      <c r="F166" s="589"/>
      <c r="G166" s="589"/>
      <c r="V166" s="589"/>
      <c r="Y166" s="586"/>
      <c r="Z166" s="586"/>
      <c r="AA166" s="586"/>
    </row>
    <row r="167" spans="1:27" s="587" customFormat="1" x14ac:dyDescent="0.4">
      <c r="A167" s="579"/>
      <c r="B167" s="579"/>
      <c r="C167" s="579"/>
      <c r="D167" s="579"/>
      <c r="F167" s="579"/>
      <c r="G167" s="579"/>
      <c r="V167" s="579"/>
      <c r="Y167" s="586"/>
      <c r="Z167" s="586"/>
      <c r="AA167" s="586"/>
    </row>
    <row r="168" spans="1:27" s="587" customFormat="1" x14ac:dyDescent="0.4">
      <c r="A168" s="589"/>
      <c r="B168" s="589"/>
      <c r="C168" s="589"/>
      <c r="D168" s="589"/>
      <c r="F168" s="589"/>
      <c r="G168" s="589"/>
      <c r="V168" s="589"/>
      <c r="Y168" s="586"/>
      <c r="Z168" s="586"/>
      <c r="AA168" s="586"/>
    </row>
    <row r="169" spans="1:27" s="587" customFormat="1" x14ac:dyDescent="0.4">
      <c r="A169" s="579"/>
      <c r="B169" s="579"/>
      <c r="C169" s="589"/>
      <c r="D169" s="589"/>
      <c r="F169" s="579"/>
      <c r="G169" s="579"/>
      <c r="V169" s="579"/>
      <c r="Y169" s="586"/>
      <c r="Z169" s="586"/>
      <c r="AA169" s="586"/>
    </row>
    <row r="170" spans="1:27" s="587" customFormat="1" x14ac:dyDescent="0.4">
      <c r="A170" s="579"/>
      <c r="B170" s="579"/>
      <c r="C170" s="579"/>
      <c r="D170" s="579"/>
      <c r="F170" s="579"/>
      <c r="G170" s="579"/>
      <c r="V170" s="579"/>
      <c r="Y170" s="586"/>
      <c r="Z170" s="586"/>
      <c r="AA170" s="586"/>
    </row>
    <row r="171" spans="1:27" s="587" customFormat="1" x14ac:dyDescent="0.4">
      <c r="A171" s="589"/>
      <c r="B171" s="589"/>
      <c r="C171" s="589"/>
      <c r="D171" s="589"/>
      <c r="F171" s="589"/>
      <c r="G171" s="589"/>
      <c r="V171" s="589"/>
      <c r="Y171" s="586"/>
      <c r="Z171" s="586"/>
      <c r="AA171" s="586"/>
    </row>
    <row r="172" spans="1:27" s="587" customFormat="1" x14ac:dyDescent="0.4">
      <c r="A172" s="579"/>
      <c r="B172" s="579"/>
      <c r="C172" s="579"/>
      <c r="D172" s="579"/>
      <c r="F172" s="579"/>
      <c r="G172" s="579"/>
      <c r="V172" s="579"/>
      <c r="Y172" s="586"/>
      <c r="Z172" s="586"/>
      <c r="AA172" s="586"/>
    </row>
    <row r="173" spans="1:27" s="587" customFormat="1" x14ac:dyDescent="0.4">
      <c r="A173" s="589"/>
      <c r="B173" s="589"/>
      <c r="C173" s="589"/>
      <c r="D173" s="589"/>
      <c r="F173" s="589"/>
      <c r="G173" s="589"/>
      <c r="V173" s="589"/>
      <c r="Y173" s="586"/>
      <c r="Z173" s="586"/>
      <c r="AA173" s="586"/>
    </row>
    <row r="174" spans="1:27" s="587" customFormat="1" x14ac:dyDescent="0.4">
      <c r="A174" s="579"/>
      <c r="B174" s="579"/>
      <c r="C174" s="589"/>
      <c r="D174" s="589"/>
      <c r="F174" s="579"/>
      <c r="G174" s="579"/>
      <c r="V174" s="579"/>
      <c r="Y174" s="586"/>
      <c r="Z174" s="586"/>
      <c r="AA174" s="586"/>
    </row>
    <row r="175" spans="1:27" s="587" customFormat="1" x14ac:dyDescent="0.4">
      <c r="A175" s="579"/>
      <c r="B175" s="579"/>
      <c r="C175" s="579"/>
      <c r="D175" s="579"/>
      <c r="F175" s="579"/>
      <c r="G175" s="579"/>
      <c r="V175" s="579"/>
      <c r="Y175" s="586"/>
      <c r="Z175" s="586"/>
      <c r="AA175" s="586"/>
    </row>
    <row r="176" spans="1:27" s="587" customFormat="1" x14ac:dyDescent="0.4">
      <c r="A176" s="589"/>
      <c r="B176" s="589"/>
      <c r="C176" s="589"/>
      <c r="D176" s="589"/>
      <c r="F176" s="589"/>
      <c r="G176" s="589"/>
      <c r="V176" s="589"/>
      <c r="Y176" s="586"/>
      <c r="Z176" s="586"/>
      <c r="AA176" s="586"/>
    </row>
    <row r="177" spans="1:27" s="587" customFormat="1" x14ac:dyDescent="0.4">
      <c r="A177" s="579"/>
      <c r="B177" s="579"/>
      <c r="C177" s="589"/>
      <c r="D177" s="589"/>
      <c r="F177" s="579"/>
      <c r="G177" s="579"/>
      <c r="V177" s="579"/>
      <c r="Y177" s="586"/>
      <c r="Z177" s="586"/>
      <c r="AA177" s="586"/>
    </row>
    <row r="178" spans="1:27" s="587" customFormat="1" x14ac:dyDescent="0.4">
      <c r="A178" s="579"/>
      <c r="B178" s="579"/>
      <c r="C178" s="579"/>
      <c r="D178" s="579"/>
      <c r="F178" s="579"/>
      <c r="G178" s="579"/>
      <c r="V178" s="579"/>
      <c r="Y178" s="586"/>
      <c r="Z178" s="586"/>
      <c r="AA178" s="586"/>
    </row>
    <row r="179" spans="1:27" s="587" customFormat="1" x14ac:dyDescent="0.4">
      <c r="A179" s="589"/>
      <c r="B179" s="589"/>
      <c r="C179" s="589"/>
      <c r="D179" s="589"/>
      <c r="F179" s="589"/>
      <c r="G179" s="589"/>
      <c r="V179" s="589"/>
      <c r="Y179" s="586"/>
      <c r="Z179" s="586"/>
      <c r="AA179" s="586"/>
    </row>
    <row r="180" spans="1:27" s="587" customFormat="1" x14ac:dyDescent="0.4">
      <c r="A180" s="579"/>
      <c r="B180" s="579"/>
      <c r="C180" s="579"/>
      <c r="D180" s="579"/>
      <c r="E180" s="579"/>
      <c r="F180" s="579"/>
      <c r="G180" s="579"/>
      <c r="Y180" s="586"/>
      <c r="Z180" s="586"/>
      <c r="AA180" s="586"/>
    </row>
    <row r="181" spans="1:27" s="587" customFormat="1" x14ac:dyDescent="0.4">
      <c r="A181" s="555"/>
      <c r="B181" s="578"/>
      <c r="C181" s="578"/>
      <c r="D181" s="578"/>
      <c r="E181" s="578"/>
      <c r="F181" s="578"/>
      <c r="G181" s="578"/>
      <c r="Y181" s="586"/>
      <c r="Z181" s="586"/>
      <c r="AA181" s="586"/>
    </row>
    <row r="182" spans="1:27" s="587" customFormat="1" x14ac:dyDescent="0.4">
      <c r="A182" s="578"/>
      <c r="B182" s="578"/>
      <c r="C182" s="578"/>
      <c r="D182" s="578"/>
      <c r="E182" s="578"/>
      <c r="F182" s="578"/>
      <c r="G182" s="578"/>
      <c r="Y182" s="586"/>
      <c r="Z182" s="586"/>
      <c r="AA182" s="586"/>
    </row>
    <row r="183" spans="1:27" s="587" customFormat="1" x14ac:dyDescent="0.4">
      <c r="A183" s="580"/>
      <c r="B183" s="578"/>
      <c r="C183" s="578"/>
      <c r="D183" s="578"/>
      <c r="E183" s="578"/>
      <c r="F183" s="578"/>
      <c r="G183" s="578"/>
      <c r="Y183" s="586"/>
      <c r="Z183" s="586"/>
      <c r="AA183" s="586"/>
    </row>
    <row r="184" spans="1:27" s="587" customFormat="1" x14ac:dyDescent="0.4">
      <c r="A184" s="555"/>
      <c r="B184" s="555"/>
      <c r="C184" s="555"/>
      <c r="D184" s="555"/>
      <c r="E184" s="555"/>
      <c r="F184" s="578"/>
      <c r="G184" s="578"/>
      <c r="Y184" s="586"/>
      <c r="Z184" s="586"/>
      <c r="AA184" s="586"/>
    </row>
    <row r="185" spans="1:27" s="587" customFormat="1" x14ac:dyDescent="0.4">
      <c r="A185" s="579"/>
      <c r="B185" s="579"/>
      <c r="C185" s="555"/>
      <c r="D185" s="555"/>
      <c r="E185" s="579"/>
      <c r="F185" s="578"/>
      <c r="G185" s="578"/>
      <c r="Y185" s="586"/>
      <c r="Z185" s="586"/>
      <c r="AA185" s="586"/>
    </row>
    <row r="186" spans="1:27" s="587" customFormat="1" x14ac:dyDescent="0.4">
      <c r="A186" s="579"/>
      <c r="B186" s="579"/>
      <c r="C186" s="579"/>
      <c r="D186" s="579"/>
      <c r="E186" s="579"/>
      <c r="F186" s="578"/>
      <c r="G186" s="578"/>
      <c r="Y186" s="586"/>
      <c r="Z186" s="586"/>
      <c r="AA186" s="586"/>
    </row>
    <row r="187" spans="1:27" s="587" customFormat="1" x14ac:dyDescent="0.4">
      <c r="A187" s="579"/>
      <c r="B187" s="579"/>
      <c r="C187" s="555"/>
      <c r="D187" s="555"/>
      <c r="E187" s="555"/>
      <c r="F187" s="578"/>
      <c r="G187" s="578"/>
      <c r="Y187" s="586"/>
      <c r="Z187" s="586"/>
      <c r="AA187" s="586"/>
    </row>
    <row r="188" spans="1:27" s="587" customFormat="1" x14ac:dyDescent="0.4">
      <c r="A188" s="579"/>
      <c r="B188" s="579"/>
      <c r="C188" s="580"/>
      <c r="D188" s="580"/>
      <c r="E188" s="580"/>
      <c r="F188" s="578"/>
      <c r="G188" s="578"/>
      <c r="Y188" s="586"/>
      <c r="Z188" s="586"/>
      <c r="AA188" s="586"/>
    </row>
    <row r="189" spans="1:27" s="587" customFormat="1" x14ac:dyDescent="0.4">
      <c r="A189" s="579"/>
      <c r="B189" s="579"/>
      <c r="C189" s="579"/>
      <c r="D189" s="579"/>
      <c r="E189" s="579"/>
      <c r="F189" s="578"/>
      <c r="G189" s="578"/>
      <c r="Y189" s="586"/>
      <c r="Z189" s="586"/>
      <c r="AA189" s="586"/>
    </row>
    <row r="190" spans="1:27" s="587" customFormat="1" x14ac:dyDescent="0.4">
      <c r="A190" s="555"/>
      <c r="B190" s="555"/>
      <c r="C190" s="555"/>
      <c r="D190" s="555"/>
      <c r="E190" s="555"/>
      <c r="F190" s="578"/>
      <c r="G190" s="578"/>
      <c r="Y190" s="586"/>
      <c r="Z190" s="586"/>
      <c r="AA190" s="586"/>
    </row>
    <row r="191" spans="1:27" s="587" customFormat="1" x14ac:dyDescent="0.4">
      <c r="A191" s="579"/>
      <c r="B191" s="579"/>
      <c r="C191" s="555"/>
      <c r="D191" s="555"/>
      <c r="E191" s="579"/>
      <c r="F191" s="578"/>
      <c r="G191" s="578"/>
      <c r="Y191" s="586"/>
      <c r="Z191" s="586"/>
      <c r="AA191" s="586"/>
    </row>
    <row r="192" spans="1:27" s="587" customFormat="1" x14ac:dyDescent="0.4">
      <c r="A192" s="579"/>
      <c r="B192" s="579"/>
      <c r="C192" s="579"/>
      <c r="D192" s="579"/>
      <c r="E192" s="579"/>
      <c r="F192" s="578"/>
      <c r="G192" s="578"/>
      <c r="Y192" s="586"/>
      <c r="Z192" s="586"/>
      <c r="AA192" s="586"/>
    </row>
    <row r="193" spans="1:27" s="587" customFormat="1" x14ac:dyDescent="0.4">
      <c r="A193" s="555"/>
      <c r="B193" s="555"/>
      <c r="C193" s="555"/>
      <c r="D193" s="555"/>
      <c r="F193" s="578"/>
      <c r="G193" s="578"/>
      <c r="W193" s="555"/>
      <c r="Y193" s="586"/>
      <c r="Z193" s="586"/>
      <c r="AA193" s="586"/>
    </row>
    <row r="194" spans="1:27" s="587" customFormat="1" x14ac:dyDescent="0.4">
      <c r="A194" s="579"/>
      <c r="B194" s="579"/>
      <c r="C194" s="555"/>
      <c r="D194" s="555"/>
      <c r="F194" s="578"/>
      <c r="G194" s="578"/>
      <c r="W194" s="579"/>
      <c r="Y194" s="586"/>
      <c r="Z194" s="586"/>
      <c r="AA194" s="586"/>
    </row>
    <row r="195" spans="1:27" s="587" customFormat="1" x14ac:dyDescent="0.4">
      <c r="A195" s="579"/>
      <c r="B195" s="579"/>
      <c r="C195" s="555"/>
      <c r="D195" s="555"/>
      <c r="F195" s="578"/>
      <c r="G195" s="578"/>
      <c r="W195" s="579"/>
      <c r="Y195" s="586"/>
      <c r="Z195" s="586"/>
      <c r="AA195" s="586"/>
    </row>
    <row r="196" spans="1:27" s="587" customFormat="1" x14ac:dyDescent="0.4">
      <c r="A196" s="579"/>
      <c r="B196" s="579"/>
      <c r="C196" s="579"/>
      <c r="D196" s="579"/>
      <c r="F196" s="578"/>
      <c r="G196" s="578"/>
      <c r="W196" s="579"/>
      <c r="Y196" s="586"/>
      <c r="Z196" s="586"/>
      <c r="AA196" s="586"/>
    </row>
    <row r="197" spans="1:27" s="587" customFormat="1" x14ac:dyDescent="0.4">
      <c r="A197" s="555"/>
      <c r="B197" s="555"/>
      <c r="C197" s="555"/>
      <c r="D197" s="555"/>
      <c r="F197" s="578"/>
      <c r="G197" s="578"/>
      <c r="W197" s="555"/>
      <c r="Y197" s="586"/>
      <c r="Z197" s="586"/>
      <c r="AA197" s="586"/>
    </row>
    <row r="198" spans="1:27" s="587" customFormat="1" x14ac:dyDescent="0.4">
      <c r="A198" s="579"/>
      <c r="B198" s="579"/>
      <c r="C198" s="555"/>
      <c r="D198" s="555"/>
      <c r="E198" s="579"/>
      <c r="F198" s="578"/>
      <c r="G198" s="578"/>
      <c r="Y198" s="585"/>
      <c r="Z198" s="585"/>
      <c r="AA198" s="585"/>
    </row>
    <row r="199" spans="1:27" s="587" customFormat="1" x14ac:dyDescent="0.4">
      <c r="A199" s="579"/>
      <c r="B199" s="579"/>
      <c r="C199" s="579"/>
      <c r="D199" s="579"/>
      <c r="E199" s="579"/>
      <c r="F199" s="578"/>
      <c r="G199" s="578"/>
      <c r="Y199" s="585"/>
      <c r="Z199" s="585"/>
      <c r="AA199" s="585"/>
    </row>
  </sheetData>
  <mergeCells count="56">
    <mergeCell ref="A1:AA1"/>
    <mergeCell ref="Y3:AA3"/>
    <mergeCell ref="B4:B6"/>
    <mergeCell ref="C4:X6"/>
    <mergeCell ref="Y4:AA6"/>
    <mergeCell ref="C14:V14"/>
    <mergeCell ref="Y14:AA14"/>
    <mergeCell ref="C7:AA8"/>
    <mergeCell ref="B8:B14"/>
    <mergeCell ref="C9:X9"/>
    <mergeCell ref="Y9:AA9"/>
    <mergeCell ref="C10:X10"/>
    <mergeCell ref="Y10:AA11"/>
    <mergeCell ref="C11:U11"/>
    <mergeCell ref="C12:X12"/>
    <mergeCell ref="Y12:AA12"/>
    <mergeCell ref="C13:X13"/>
    <mergeCell ref="Y13:AA13"/>
    <mergeCell ref="C48:AA50"/>
    <mergeCell ref="C30:X32"/>
    <mergeCell ref="Y30:AA32"/>
    <mergeCell ref="C33:X35"/>
    <mergeCell ref="Y33:AA35"/>
    <mergeCell ref="C36:X38"/>
    <mergeCell ref="Y36:AA38"/>
    <mergeCell ref="C39:X41"/>
    <mergeCell ref="Y39:AA41"/>
    <mergeCell ref="C42:X44"/>
    <mergeCell ref="Y42:AA44"/>
    <mergeCell ref="Y47:AA47"/>
    <mergeCell ref="C55:AA57"/>
    <mergeCell ref="C53:X53"/>
    <mergeCell ref="Y53:AA53"/>
    <mergeCell ref="C54:X54"/>
    <mergeCell ref="Y54:AA54"/>
    <mergeCell ref="B15:B16"/>
    <mergeCell ref="C27:X29"/>
    <mergeCell ref="Y27:AA29"/>
    <mergeCell ref="C15:V16"/>
    <mergeCell ref="Y15:AA16"/>
    <mergeCell ref="C21:X23"/>
    <mergeCell ref="Y21:AA23"/>
    <mergeCell ref="C24:X26"/>
    <mergeCell ref="Y24:AA26"/>
    <mergeCell ref="C18:X20"/>
    <mergeCell ref="Y18:AA20"/>
    <mergeCell ref="B51:B54"/>
    <mergeCell ref="C51:X51"/>
    <mergeCell ref="Y51:AA51"/>
    <mergeCell ref="C52:X52"/>
    <mergeCell ref="Y52:AA52"/>
    <mergeCell ref="B58:B59"/>
    <mergeCell ref="C58:L58"/>
    <mergeCell ref="M58:AA58"/>
    <mergeCell ref="C59:L59"/>
    <mergeCell ref="M59:AA59"/>
  </mergeCells>
  <phoneticPr fontId="2"/>
  <printOptions horizontalCentered="1"/>
  <pageMargins left="0.39370078740157483" right="0.39370078740157483" top="0.70866141732283472" bottom="0.70866141732283472" header="0" footer="0"/>
  <pageSetup paperSize="9" fitToHeight="0" orientation="portrait" r:id="rId1"/>
  <headerFooter differentFirst="1" alignWithMargins="0">
    <oddHeader xml:space="preserve">&amp;R&amp;"ＭＳ Ｐゴシック,標準"&amp;9非常災害対策点検書
</oddHeader>
    <oddFooter>&amp;C&amp;P</oddFooter>
  </headerFooter>
  <rowBreaks count="1" manualBreakCount="1">
    <brk id="44"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U81"/>
  <sheetViews>
    <sheetView showGridLines="0" view="pageBreakPreview" zoomScale="70" zoomScaleNormal="70" zoomScaleSheetLayoutView="70" workbookViewId="0">
      <selection activeCell="S17" sqref="S17:AW17"/>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947" t="s">
        <v>176</v>
      </c>
      <c r="AQ1" s="948"/>
      <c r="AR1" s="948"/>
      <c r="AS1" s="948"/>
      <c r="AT1" s="948"/>
      <c r="AU1" s="948"/>
      <c r="AV1" s="948"/>
      <c r="AW1" s="948"/>
      <c r="AX1" s="948"/>
      <c r="AY1" s="948"/>
      <c r="AZ1" s="948"/>
      <c r="BA1" s="948"/>
      <c r="BB1" s="948"/>
      <c r="BC1" s="948"/>
      <c r="BD1" s="948"/>
      <c r="BE1" s="948"/>
      <c r="BF1" s="7" t="s">
        <v>21</v>
      </c>
    </row>
    <row r="2" spans="2:64" s="12" customFormat="1" ht="20.25" customHeight="1" x14ac:dyDescent="0.4">
      <c r="C2" s="11"/>
      <c r="D2" s="11"/>
      <c r="E2" s="11"/>
      <c r="F2" s="11"/>
      <c r="G2" s="11"/>
      <c r="J2" s="5"/>
      <c r="L2" s="11"/>
      <c r="M2" s="11"/>
      <c r="N2" s="11"/>
      <c r="O2" s="11"/>
      <c r="P2" s="11"/>
      <c r="Q2" s="11"/>
      <c r="R2" s="11"/>
      <c r="Y2" s="99" t="s">
        <v>64</v>
      </c>
      <c r="Z2" s="979">
        <v>3</v>
      </c>
      <c r="AA2" s="979"/>
      <c r="AB2" s="99" t="s">
        <v>65</v>
      </c>
      <c r="AC2" s="980">
        <f>IF(Z2=0,"",YEAR(DATE(2018+Z2,1,1)))</f>
        <v>2021</v>
      </c>
      <c r="AD2" s="980"/>
      <c r="AE2" s="100" t="s">
        <v>66</v>
      </c>
      <c r="AF2" s="100" t="s">
        <v>1</v>
      </c>
      <c r="AG2" s="979">
        <v>4</v>
      </c>
      <c r="AH2" s="979"/>
      <c r="AI2" s="100" t="s">
        <v>53</v>
      </c>
      <c r="AM2" s="8"/>
      <c r="AN2" s="7"/>
      <c r="AO2" s="7" t="s">
        <v>67</v>
      </c>
      <c r="AP2" s="979" t="s">
        <v>40</v>
      </c>
      <c r="AQ2" s="979"/>
      <c r="AR2" s="979"/>
      <c r="AS2" s="979"/>
      <c r="AT2" s="979"/>
      <c r="AU2" s="979"/>
      <c r="AV2" s="979"/>
      <c r="AW2" s="979"/>
      <c r="AX2" s="979"/>
      <c r="AY2" s="979"/>
      <c r="AZ2" s="979"/>
      <c r="BA2" s="979"/>
      <c r="BB2" s="979"/>
      <c r="BC2" s="979"/>
      <c r="BD2" s="979"/>
      <c r="BE2" s="979"/>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981" t="s">
        <v>159</v>
      </c>
      <c r="BC3" s="982"/>
      <c r="BD3" s="982"/>
      <c r="BE3" s="983"/>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981" t="s">
        <v>161</v>
      </c>
      <c r="BC4" s="982"/>
      <c r="BD4" s="982"/>
      <c r="BE4" s="983"/>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929">
        <v>40</v>
      </c>
      <c r="AY6" s="930"/>
      <c r="AZ6" s="155" t="s">
        <v>181</v>
      </c>
      <c r="BA6" s="122"/>
      <c r="BB6" s="929">
        <v>160</v>
      </c>
      <c r="BC6" s="93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984">
        <f>DAY(EOMONTH(DATE(AC2,AG2,1),0))</f>
        <v>30</v>
      </c>
      <c r="BC8" s="985"/>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929">
        <v>1</v>
      </c>
      <c r="BC10" s="986"/>
      <c r="BD10" s="93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987"/>
      <c r="AP12" s="987"/>
      <c r="AQ12" s="987"/>
      <c r="AR12" s="155"/>
      <c r="AS12" s="153"/>
      <c r="AT12" s="153"/>
      <c r="AU12" s="47"/>
      <c r="AV12" s="38"/>
      <c r="AW12" s="38"/>
      <c r="AX12" s="48"/>
      <c r="AY12" s="48"/>
      <c r="AZ12" s="38"/>
      <c r="BA12" s="38"/>
      <c r="BB12" s="929">
        <v>1</v>
      </c>
      <c r="BC12" s="986"/>
      <c r="BD12" s="93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988"/>
      <c r="AV14" s="989"/>
      <c r="AW14" s="990"/>
      <c r="AX14" s="37" t="s">
        <v>2</v>
      </c>
      <c r="AY14" s="988"/>
      <c r="AZ14" s="989"/>
      <c r="BA14" s="990"/>
      <c r="BB14" s="36" t="s">
        <v>24</v>
      </c>
      <c r="BC14" s="991">
        <f>(AY14-AU14)*24</f>
        <v>0</v>
      </c>
      <c r="BD14" s="992"/>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993" t="s">
        <v>98</v>
      </c>
      <c r="C17" s="996" t="s">
        <v>185</v>
      </c>
      <c r="D17" s="997"/>
      <c r="E17" s="998"/>
      <c r="F17" s="96"/>
      <c r="G17" s="1005" t="s">
        <v>186</v>
      </c>
      <c r="H17" s="1008" t="s">
        <v>187</v>
      </c>
      <c r="I17" s="997"/>
      <c r="J17" s="997"/>
      <c r="K17" s="998"/>
      <c r="L17" s="1008" t="s">
        <v>188</v>
      </c>
      <c r="M17" s="997"/>
      <c r="N17" s="997"/>
      <c r="O17" s="1011"/>
      <c r="P17" s="1014"/>
      <c r="Q17" s="1015"/>
      <c r="R17" s="1016"/>
      <c r="S17" s="964" t="s">
        <v>189</v>
      </c>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6"/>
      <c r="AX17" s="967" t="str">
        <f>IF(BB3="４週","(11) 1～4週目の勤務時間数合計","(11) 1か月の勤務時間数   合計")</f>
        <v>(11) 1～4週目の勤務時間数合計</v>
      </c>
      <c r="AY17" s="968"/>
      <c r="AZ17" s="973" t="s">
        <v>190</v>
      </c>
      <c r="BA17" s="974"/>
      <c r="BB17" s="949" t="s">
        <v>191</v>
      </c>
      <c r="BC17" s="950"/>
      <c r="BD17" s="950"/>
      <c r="BE17" s="950"/>
      <c r="BF17" s="951"/>
    </row>
    <row r="18" spans="2:58" ht="20.25" customHeight="1" x14ac:dyDescent="0.4">
      <c r="B18" s="994"/>
      <c r="C18" s="999"/>
      <c r="D18" s="1000"/>
      <c r="E18" s="1001"/>
      <c r="F18" s="97"/>
      <c r="G18" s="1006"/>
      <c r="H18" s="1009"/>
      <c r="I18" s="1000"/>
      <c r="J18" s="1000"/>
      <c r="K18" s="1001"/>
      <c r="L18" s="1009"/>
      <c r="M18" s="1000"/>
      <c r="N18" s="1000"/>
      <c r="O18" s="1012"/>
      <c r="P18" s="1017"/>
      <c r="Q18" s="1018"/>
      <c r="R18" s="1019"/>
      <c r="S18" s="958" t="s">
        <v>16</v>
      </c>
      <c r="T18" s="959"/>
      <c r="U18" s="959"/>
      <c r="V18" s="959"/>
      <c r="W18" s="959"/>
      <c r="X18" s="959"/>
      <c r="Y18" s="960"/>
      <c r="Z18" s="958" t="s">
        <v>17</v>
      </c>
      <c r="AA18" s="959"/>
      <c r="AB18" s="959"/>
      <c r="AC18" s="959"/>
      <c r="AD18" s="959"/>
      <c r="AE18" s="959"/>
      <c r="AF18" s="960"/>
      <c r="AG18" s="958" t="s">
        <v>18</v>
      </c>
      <c r="AH18" s="959"/>
      <c r="AI18" s="959"/>
      <c r="AJ18" s="959"/>
      <c r="AK18" s="959"/>
      <c r="AL18" s="959"/>
      <c r="AM18" s="960"/>
      <c r="AN18" s="958" t="s">
        <v>19</v>
      </c>
      <c r="AO18" s="959"/>
      <c r="AP18" s="959"/>
      <c r="AQ18" s="959"/>
      <c r="AR18" s="959"/>
      <c r="AS18" s="959"/>
      <c r="AT18" s="960"/>
      <c r="AU18" s="961" t="s">
        <v>20</v>
      </c>
      <c r="AV18" s="962"/>
      <c r="AW18" s="963"/>
      <c r="AX18" s="969"/>
      <c r="AY18" s="970"/>
      <c r="AZ18" s="975"/>
      <c r="BA18" s="976"/>
      <c r="BB18" s="952"/>
      <c r="BC18" s="953"/>
      <c r="BD18" s="953"/>
      <c r="BE18" s="953"/>
      <c r="BF18" s="954"/>
    </row>
    <row r="19" spans="2:58" ht="20.25" customHeight="1" x14ac:dyDescent="0.4">
      <c r="B19" s="994"/>
      <c r="C19" s="999"/>
      <c r="D19" s="1000"/>
      <c r="E19" s="1001"/>
      <c r="F19" s="97"/>
      <c r="G19" s="1006"/>
      <c r="H19" s="1009"/>
      <c r="I19" s="1000"/>
      <c r="J19" s="1000"/>
      <c r="K19" s="1001"/>
      <c r="L19" s="1009"/>
      <c r="M19" s="1000"/>
      <c r="N19" s="1000"/>
      <c r="O19" s="1012"/>
      <c r="P19" s="1017"/>
      <c r="Q19" s="1018"/>
      <c r="R19" s="1019"/>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969"/>
      <c r="AY19" s="970"/>
      <c r="AZ19" s="975"/>
      <c r="BA19" s="976"/>
      <c r="BB19" s="952"/>
      <c r="BC19" s="953"/>
      <c r="BD19" s="953"/>
      <c r="BE19" s="953"/>
      <c r="BF19" s="954"/>
    </row>
    <row r="20" spans="2:58" ht="20.25" hidden="1" customHeight="1" x14ac:dyDescent="0.4">
      <c r="B20" s="994"/>
      <c r="C20" s="999"/>
      <c r="D20" s="1000"/>
      <c r="E20" s="1001"/>
      <c r="F20" s="97"/>
      <c r="G20" s="1006"/>
      <c r="H20" s="1009"/>
      <c r="I20" s="1000"/>
      <c r="J20" s="1000"/>
      <c r="K20" s="1001"/>
      <c r="L20" s="1009"/>
      <c r="M20" s="1000"/>
      <c r="N20" s="1000"/>
      <c r="O20" s="1012"/>
      <c r="P20" s="1017"/>
      <c r="Q20" s="1018"/>
      <c r="R20" s="1019"/>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969"/>
      <c r="AY20" s="970"/>
      <c r="AZ20" s="975"/>
      <c r="BA20" s="976"/>
      <c r="BB20" s="952"/>
      <c r="BC20" s="953"/>
      <c r="BD20" s="953"/>
      <c r="BE20" s="953"/>
      <c r="BF20" s="954"/>
    </row>
    <row r="21" spans="2:58" ht="22.5" customHeight="1" thickBot="1" x14ac:dyDescent="0.45">
      <c r="B21" s="995"/>
      <c r="C21" s="1002"/>
      <c r="D21" s="1003"/>
      <c r="E21" s="1004"/>
      <c r="F21" s="98"/>
      <c r="G21" s="1007"/>
      <c r="H21" s="1010"/>
      <c r="I21" s="1003"/>
      <c r="J21" s="1003"/>
      <c r="K21" s="1004"/>
      <c r="L21" s="1010"/>
      <c r="M21" s="1003"/>
      <c r="N21" s="1003"/>
      <c r="O21" s="1013"/>
      <c r="P21" s="1020"/>
      <c r="Q21" s="1021"/>
      <c r="R21" s="1022"/>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971"/>
      <c r="AY21" s="972"/>
      <c r="AZ21" s="977"/>
      <c r="BA21" s="978"/>
      <c r="BB21" s="955"/>
      <c r="BC21" s="956"/>
      <c r="BD21" s="956"/>
      <c r="BE21" s="956"/>
      <c r="BF21" s="957"/>
    </row>
    <row r="22" spans="2:58" ht="20.25" customHeight="1" x14ac:dyDescent="0.4">
      <c r="B22" s="1023">
        <v>1</v>
      </c>
      <c r="C22" s="1025"/>
      <c r="D22" s="1026"/>
      <c r="E22" s="1027"/>
      <c r="F22" s="91"/>
      <c r="G22" s="1034"/>
      <c r="H22" s="1036"/>
      <c r="I22" s="1037"/>
      <c r="J22" s="1037"/>
      <c r="K22" s="1038"/>
      <c r="L22" s="1042"/>
      <c r="M22" s="1043"/>
      <c r="N22" s="1043"/>
      <c r="O22" s="1044"/>
      <c r="P22" s="1048" t="s">
        <v>49</v>
      </c>
      <c r="Q22" s="1049"/>
      <c r="R22" s="105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931"/>
      <c r="AY22" s="932"/>
      <c r="AZ22" s="933"/>
      <c r="BA22" s="934"/>
      <c r="BB22" s="935"/>
      <c r="BC22" s="936"/>
      <c r="BD22" s="936"/>
      <c r="BE22" s="936"/>
      <c r="BF22" s="937"/>
    </row>
    <row r="23" spans="2:58" ht="20.25" customHeight="1" x14ac:dyDescent="0.4">
      <c r="B23" s="1024"/>
      <c r="C23" s="1028"/>
      <c r="D23" s="1029"/>
      <c r="E23" s="1030"/>
      <c r="F23" s="92"/>
      <c r="G23" s="1035"/>
      <c r="H23" s="1039"/>
      <c r="I23" s="1040"/>
      <c r="J23" s="1040"/>
      <c r="K23" s="1041"/>
      <c r="L23" s="1045"/>
      <c r="M23" s="1046"/>
      <c r="N23" s="1046"/>
      <c r="O23" s="1047"/>
      <c r="P23" s="942" t="s">
        <v>15</v>
      </c>
      <c r="Q23" s="943"/>
      <c r="R23" s="944"/>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938">
        <f>IF($BB$3="４週",SUM(S23:AT23),IF($BB$3="暦月",SUM(S23:AW23),""))</f>
        <v>0</v>
      </c>
      <c r="AY23" s="939"/>
      <c r="AZ23" s="940">
        <f>IF($BB$3="４週",AX23/4,IF($BB$3="暦月",'地密通所（1枚版）'!AX23/('地密通所（1枚版）'!$BB$8/7),""))</f>
        <v>0</v>
      </c>
      <c r="BA23" s="941"/>
      <c r="BB23" s="923"/>
      <c r="BC23" s="924"/>
      <c r="BD23" s="924"/>
      <c r="BE23" s="924"/>
      <c r="BF23" s="925"/>
    </row>
    <row r="24" spans="2:58" ht="20.25" customHeight="1" x14ac:dyDescent="0.4">
      <c r="B24" s="1024"/>
      <c r="C24" s="1031"/>
      <c r="D24" s="1032"/>
      <c r="E24" s="1033"/>
      <c r="F24" s="93">
        <f>C22</f>
        <v>0</v>
      </c>
      <c r="G24" s="1035"/>
      <c r="H24" s="1039"/>
      <c r="I24" s="1040"/>
      <c r="J24" s="1040"/>
      <c r="K24" s="1041"/>
      <c r="L24" s="1045"/>
      <c r="M24" s="1046"/>
      <c r="N24" s="1046"/>
      <c r="O24" s="1047"/>
      <c r="P24" s="913" t="s">
        <v>50</v>
      </c>
      <c r="Q24" s="914"/>
      <c r="R24" s="9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916">
        <f>IF($BB$3="４週",SUM(S24:AT24),IF($BB$3="暦月",SUM(S24:AW24),""))</f>
        <v>0</v>
      </c>
      <c r="AY24" s="917"/>
      <c r="AZ24" s="918">
        <f>IF($BB$3="４週",AX24/4,IF($BB$3="暦月",'地密通所（1枚版）'!AX24/('地密通所（1枚版）'!$BB$8/7),""))</f>
        <v>0</v>
      </c>
      <c r="BA24" s="919"/>
      <c r="BB24" s="926"/>
      <c r="BC24" s="927"/>
      <c r="BD24" s="927"/>
      <c r="BE24" s="927"/>
      <c r="BF24" s="928"/>
    </row>
    <row r="25" spans="2:58" ht="20.25" customHeight="1" x14ac:dyDescent="0.4">
      <c r="B25" s="1024">
        <f>B22+1</f>
        <v>2</v>
      </c>
      <c r="C25" s="1051"/>
      <c r="D25" s="1052"/>
      <c r="E25" s="1053"/>
      <c r="F25" s="94"/>
      <c r="G25" s="1054"/>
      <c r="H25" s="1056"/>
      <c r="I25" s="1040"/>
      <c r="J25" s="1040"/>
      <c r="K25" s="1041"/>
      <c r="L25" s="1057"/>
      <c r="M25" s="1058"/>
      <c r="N25" s="1058"/>
      <c r="O25" s="1059"/>
      <c r="P25" s="1063" t="s">
        <v>49</v>
      </c>
      <c r="Q25" s="1064"/>
      <c r="R25" s="106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945"/>
      <c r="AY25" s="946"/>
      <c r="AZ25" s="1066"/>
      <c r="BA25" s="1067"/>
      <c r="BB25" s="920"/>
      <c r="BC25" s="921"/>
      <c r="BD25" s="921"/>
      <c r="BE25" s="921"/>
      <c r="BF25" s="922"/>
    </row>
    <row r="26" spans="2:58" ht="20.25" customHeight="1" x14ac:dyDescent="0.4">
      <c r="B26" s="1024"/>
      <c r="C26" s="1028"/>
      <c r="D26" s="1029"/>
      <c r="E26" s="1030"/>
      <c r="F26" s="92"/>
      <c r="G26" s="1035"/>
      <c r="H26" s="1039"/>
      <c r="I26" s="1040"/>
      <c r="J26" s="1040"/>
      <c r="K26" s="1041"/>
      <c r="L26" s="1045"/>
      <c r="M26" s="1046"/>
      <c r="N26" s="1046"/>
      <c r="O26" s="1047"/>
      <c r="P26" s="942" t="s">
        <v>15</v>
      </c>
      <c r="Q26" s="943"/>
      <c r="R26" s="944"/>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938">
        <f>IF($BB$3="４週",SUM(S26:AT26),IF($BB$3="暦月",SUM(S26:AW26),""))</f>
        <v>0</v>
      </c>
      <c r="AY26" s="939"/>
      <c r="AZ26" s="940">
        <f>IF($BB$3="４週",AX26/4,IF($BB$3="暦月",'地密通所（1枚版）'!AX26/('地密通所（1枚版）'!$BB$8/7),""))</f>
        <v>0</v>
      </c>
      <c r="BA26" s="941"/>
      <c r="BB26" s="923"/>
      <c r="BC26" s="924"/>
      <c r="BD26" s="924"/>
      <c r="BE26" s="924"/>
      <c r="BF26" s="925"/>
    </row>
    <row r="27" spans="2:58" ht="20.25" customHeight="1" x14ac:dyDescent="0.4">
      <c r="B27" s="1024"/>
      <c r="C27" s="1031"/>
      <c r="D27" s="1032"/>
      <c r="E27" s="1033"/>
      <c r="F27" s="92">
        <f>C25</f>
        <v>0</v>
      </c>
      <c r="G27" s="1055"/>
      <c r="H27" s="1039"/>
      <c r="I27" s="1040"/>
      <c r="J27" s="1040"/>
      <c r="K27" s="1041"/>
      <c r="L27" s="1060"/>
      <c r="M27" s="1061"/>
      <c r="N27" s="1061"/>
      <c r="O27" s="1062"/>
      <c r="P27" s="913" t="s">
        <v>50</v>
      </c>
      <c r="Q27" s="914"/>
      <c r="R27" s="9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916">
        <f>IF($BB$3="４週",SUM(S27:AT27),IF($BB$3="暦月",SUM(S27:AW27),""))</f>
        <v>0</v>
      </c>
      <c r="AY27" s="917"/>
      <c r="AZ27" s="918">
        <f>IF($BB$3="４週",AX27/4,IF($BB$3="暦月",'地密通所（1枚版）'!AX27/('地密通所（1枚版）'!$BB$8/7),""))</f>
        <v>0</v>
      </c>
      <c r="BA27" s="919"/>
      <c r="BB27" s="926"/>
      <c r="BC27" s="927"/>
      <c r="BD27" s="927"/>
      <c r="BE27" s="927"/>
      <c r="BF27" s="928"/>
    </row>
    <row r="28" spans="2:58" ht="20.25" customHeight="1" x14ac:dyDescent="0.4">
      <c r="B28" s="1024">
        <f>B25+1</f>
        <v>3</v>
      </c>
      <c r="C28" s="1068"/>
      <c r="D28" s="1069"/>
      <c r="E28" s="1070"/>
      <c r="F28" s="94"/>
      <c r="G28" s="1054"/>
      <c r="H28" s="1056"/>
      <c r="I28" s="1040"/>
      <c r="J28" s="1040"/>
      <c r="K28" s="1041"/>
      <c r="L28" s="1057"/>
      <c r="M28" s="1058"/>
      <c r="N28" s="1058"/>
      <c r="O28" s="1059"/>
      <c r="P28" s="1063" t="s">
        <v>49</v>
      </c>
      <c r="Q28" s="1064"/>
      <c r="R28" s="106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945"/>
      <c r="AY28" s="946"/>
      <c r="AZ28" s="1066"/>
      <c r="BA28" s="1067"/>
      <c r="BB28" s="920"/>
      <c r="BC28" s="921"/>
      <c r="BD28" s="921"/>
      <c r="BE28" s="921"/>
      <c r="BF28" s="922"/>
    </row>
    <row r="29" spans="2:58" ht="20.25" customHeight="1" x14ac:dyDescent="0.4">
      <c r="B29" s="1024"/>
      <c r="C29" s="1071"/>
      <c r="D29" s="1072"/>
      <c r="E29" s="1073"/>
      <c r="F29" s="92"/>
      <c r="G29" s="1035"/>
      <c r="H29" s="1039"/>
      <c r="I29" s="1040"/>
      <c r="J29" s="1040"/>
      <c r="K29" s="1041"/>
      <c r="L29" s="1045"/>
      <c r="M29" s="1046"/>
      <c r="N29" s="1046"/>
      <c r="O29" s="1047"/>
      <c r="P29" s="942" t="s">
        <v>15</v>
      </c>
      <c r="Q29" s="943"/>
      <c r="R29" s="944"/>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938">
        <f>IF($BB$3="４週",SUM(S29:AT29),IF($BB$3="暦月",SUM(S29:AW29),""))</f>
        <v>0</v>
      </c>
      <c r="AY29" s="939"/>
      <c r="AZ29" s="940">
        <f>IF($BB$3="４週",AX29/4,IF($BB$3="暦月",'地密通所（1枚版）'!AX29/('地密通所（1枚版）'!$BB$8/7),""))</f>
        <v>0</v>
      </c>
      <c r="BA29" s="941"/>
      <c r="BB29" s="923"/>
      <c r="BC29" s="924"/>
      <c r="BD29" s="924"/>
      <c r="BE29" s="924"/>
      <c r="BF29" s="925"/>
    </row>
    <row r="30" spans="2:58" ht="20.25" customHeight="1" x14ac:dyDescent="0.4">
      <c r="B30" s="1024"/>
      <c r="C30" s="1074"/>
      <c r="D30" s="1075"/>
      <c r="E30" s="1076"/>
      <c r="F30" s="92">
        <f>C28</f>
        <v>0</v>
      </c>
      <c r="G30" s="1055"/>
      <c r="H30" s="1039"/>
      <c r="I30" s="1040"/>
      <c r="J30" s="1040"/>
      <c r="K30" s="1041"/>
      <c r="L30" s="1060"/>
      <c r="M30" s="1061"/>
      <c r="N30" s="1061"/>
      <c r="O30" s="1062"/>
      <c r="P30" s="913" t="s">
        <v>50</v>
      </c>
      <c r="Q30" s="914"/>
      <c r="R30" s="9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916">
        <f>IF($BB$3="４週",SUM(S30:AT30),IF($BB$3="暦月",SUM(S30:AW30),""))</f>
        <v>0</v>
      </c>
      <c r="AY30" s="917"/>
      <c r="AZ30" s="918">
        <f>IF($BB$3="４週",AX30/4,IF($BB$3="暦月",'地密通所（1枚版）'!AX30/('地密通所（1枚版）'!$BB$8/7),""))</f>
        <v>0</v>
      </c>
      <c r="BA30" s="919"/>
      <c r="BB30" s="926"/>
      <c r="BC30" s="927"/>
      <c r="BD30" s="927"/>
      <c r="BE30" s="927"/>
      <c r="BF30" s="928"/>
    </row>
    <row r="31" spans="2:58" ht="20.25" customHeight="1" x14ac:dyDescent="0.4">
      <c r="B31" s="1024">
        <f>B28+1</f>
        <v>4</v>
      </c>
      <c r="C31" s="1068"/>
      <c r="D31" s="1069"/>
      <c r="E31" s="1070"/>
      <c r="F31" s="94"/>
      <c r="G31" s="1054"/>
      <c r="H31" s="1056"/>
      <c r="I31" s="1040"/>
      <c r="J31" s="1040"/>
      <c r="K31" s="1041"/>
      <c r="L31" s="1057"/>
      <c r="M31" s="1058"/>
      <c r="N31" s="1058"/>
      <c r="O31" s="1059"/>
      <c r="P31" s="1063" t="s">
        <v>49</v>
      </c>
      <c r="Q31" s="1064"/>
      <c r="R31" s="106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945"/>
      <c r="AY31" s="946"/>
      <c r="AZ31" s="1066"/>
      <c r="BA31" s="1067"/>
      <c r="BB31" s="920"/>
      <c r="BC31" s="921"/>
      <c r="BD31" s="921"/>
      <c r="BE31" s="921"/>
      <c r="BF31" s="922"/>
    </row>
    <row r="32" spans="2:58" ht="20.25" customHeight="1" x14ac:dyDescent="0.4">
      <c r="B32" s="1024"/>
      <c r="C32" s="1071"/>
      <c r="D32" s="1072"/>
      <c r="E32" s="1073"/>
      <c r="F32" s="92"/>
      <c r="G32" s="1035"/>
      <c r="H32" s="1039"/>
      <c r="I32" s="1040"/>
      <c r="J32" s="1040"/>
      <c r="K32" s="1041"/>
      <c r="L32" s="1045"/>
      <c r="M32" s="1046"/>
      <c r="N32" s="1046"/>
      <c r="O32" s="1047"/>
      <c r="P32" s="942" t="s">
        <v>15</v>
      </c>
      <c r="Q32" s="943"/>
      <c r="R32" s="944"/>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938">
        <f>IF($BB$3="４週",SUM(S32:AT32),IF($BB$3="暦月",SUM(S32:AW32),""))</f>
        <v>0</v>
      </c>
      <c r="AY32" s="939"/>
      <c r="AZ32" s="940">
        <f>IF($BB$3="４週",AX32/4,IF($BB$3="暦月",'地密通所（1枚版）'!AX32/('地密通所（1枚版）'!$BB$8/7),""))</f>
        <v>0</v>
      </c>
      <c r="BA32" s="941"/>
      <c r="BB32" s="923"/>
      <c r="BC32" s="924"/>
      <c r="BD32" s="924"/>
      <c r="BE32" s="924"/>
      <c r="BF32" s="925"/>
    </row>
    <row r="33" spans="2:58" ht="20.25" customHeight="1" x14ac:dyDescent="0.4">
      <c r="B33" s="1024"/>
      <c r="C33" s="1074"/>
      <c r="D33" s="1075"/>
      <c r="E33" s="1076"/>
      <c r="F33" s="92">
        <f>C31</f>
        <v>0</v>
      </c>
      <c r="G33" s="1055"/>
      <c r="H33" s="1039"/>
      <c r="I33" s="1040"/>
      <c r="J33" s="1040"/>
      <c r="K33" s="1041"/>
      <c r="L33" s="1060"/>
      <c r="M33" s="1061"/>
      <c r="N33" s="1061"/>
      <c r="O33" s="1062"/>
      <c r="P33" s="913" t="s">
        <v>50</v>
      </c>
      <c r="Q33" s="914"/>
      <c r="R33" s="9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916">
        <f>IF($BB$3="４週",SUM(S33:AT33),IF($BB$3="暦月",SUM(S33:AW33),""))</f>
        <v>0</v>
      </c>
      <c r="AY33" s="917"/>
      <c r="AZ33" s="918">
        <f>IF($BB$3="４週",AX33/4,IF($BB$3="暦月",'地密通所（1枚版）'!AX33/('地密通所（1枚版）'!$BB$8/7),""))</f>
        <v>0</v>
      </c>
      <c r="BA33" s="919"/>
      <c r="BB33" s="926"/>
      <c r="BC33" s="927"/>
      <c r="BD33" s="927"/>
      <c r="BE33" s="927"/>
      <c r="BF33" s="928"/>
    </row>
    <row r="34" spans="2:58" ht="20.25" customHeight="1" x14ac:dyDescent="0.4">
      <c r="B34" s="1024">
        <f>B31+1</f>
        <v>5</v>
      </c>
      <c r="C34" s="1068"/>
      <c r="D34" s="1069"/>
      <c r="E34" s="1070"/>
      <c r="F34" s="94"/>
      <c r="G34" s="1054"/>
      <c r="H34" s="1056"/>
      <c r="I34" s="1040"/>
      <c r="J34" s="1040"/>
      <c r="K34" s="1041"/>
      <c r="L34" s="1057"/>
      <c r="M34" s="1058"/>
      <c r="N34" s="1058"/>
      <c r="O34" s="1059"/>
      <c r="P34" s="1063" t="s">
        <v>49</v>
      </c>
      <c r="Q34" s="1064"/>
      <c r="R34" s="106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945"/>
      <c r="AY34" s="946"/>
      <c r="AZ34" s="1066"/>
      <c r="BA34" s="1067"/>
      <c r="BB34" s="920"/>
      <c r="BC34" s="921"/>
      <c r="BD34" s="921"/>
      <c r="BE34" s="921"/>
      <c r="BF34" s="922"/>
    </row>
    <row r="35" spans="2:58" ht="20.25" customHeight="1" x14ac:dyDescent="0.4">
      <c r="B35" s="1024"/>
      <c r="C35" s="1071"/>
      <c r="D35" s="1072"/>
      <c r="E35" s="1073"/>
      <c r="F35" s="92"/>
      <c r="G35" s="1035"/>
      <c r="H35" s="1039"/>
      <c r="I35" s="1040"/>
      <c r="J35" s="1040"/>
      <c r="K35" s="1041"/>
      <c r="L35" s="1045"/>
      <c r="M35" s="1046"/>
      <c r="N35" s="1046"/>
      <c r="O35" s="1047"/>
      <c r="P35" s="942" t="s">
        <v>15</v>
      </c>
      <c r="Q35" s="943"/>
      <c r="R35" s="944"/>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938">
        <f>IF($BB$3="４週",SUM(S35:AT35),IF($BB$3="暦月",SUM(S35:AW35),""))</f>
        <v>0</v>
      </c>
      <c r="AY35" s="939"/>
      <c r="AZ35" s="940">
        <f>IF($BB$3="４週",AX35/4,IF($BB$3="暦月",'地密通所（1枚版）'!AX35/('地密通所（1枚版）'!$BB$8/7),""))</f>
        <v>0</v>
      </c>
      <c r="BA35" s="941"/>
      <c r="BB35" s="923"/>
      <c r="BC35" s="924"/>
      <c r="BD35" s="924"/>
      <c r="BE35" s="924"/>
      <c r="BF35" s="925"/>
    </row>
    <row r="36" spans="2:58" ht="20.25" customHeight="1" x14ac:dyDescent="0.4">
      <c r="B36" s="1024"/>
      <c r="C36" s="1074"/>
      <c r="D36" s="1075"/>
      <c r="E36" s="1076"/>
      <c r="F36" s="92">
        <f>C34</f>
        <v>0</v>
      </c>
      <c r="G36" s="1055"/>
      <c r="H36" s="1039"/>
      <c r="I36" s="1040"/>
      <c r="J36" s="1040"/>
      <c r="K36" s="1041"/>
      <c r="L36" s="1060"/>
      <c r="M36" s="1061"/>
      <c r="N36" s="1061"/>
      <c r="O36" s="1062"/>
      <c r="P36" s="913" t="s">
        <v>50</v>
      </c>
      <c r="Q36" s="914"/>
      <c r="R36" s="9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916">
        <f>IF($BB$3="４週",SUM(S36:AT36),IF($BB$3="暦月",SUM(S36:AW36),""))</f>
        <v>0</v>
      </c>
      <c r="AY36" s="917"/>
      <c r="AZ36" s="918">
        <f>IF($BB$3="４週",AX36/4,IF($BB$3="暦月",'地密通所（1枚版）'!AX36/('地密通所（1枚版）'!$BB$8/7),""))</f>
        <v>0</v>
      </c>
      <c r="BA36" s="919"/>
      <c r="BB36" s="926"/>
      <c r="BC36" s="927"/>
      <c r="BD36" s="927"/>
      <c r="BE36" s="927"/>
      <c r="BF36" s="928"/>
    </row>
    <row r="37" spans="2:58" ht="20.25" customHeight="1" x14ac:dyDescent="0.4">
      <c r="B37" s="1024">
        <f>B34+1</f>
        <v>6</v>
      </c>
      <c r="C37" s="1068"/>
      <c r="D37" s="1069"/>
      <c r="E37" s="1070"/>
      <c r="F37" s="94"/>
      <c r="G37" s="1054"/>
      <c r="H37" s="1056"/>
      <c r="I37" s="1040"/>
      <c r="J37" s="1040"/>
      <c r="K37" s="1041"/>
      <c r="L37" s="1057"/>
      <c r="M37" s="1058"/>
      <c r="N37" s="1058"/>
      <c r="O37" s="1059"/>
      <c r="P37" s="1063" t="s">
        <v>49</v>
      </c>
      <c r="Q37" s="1064"/>
      <c r="R37" s="106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945"/>
      <c r="AY37" s="946"/>
      <c r="AZ37" s="1066"/>
      <c r="BA37" s="1067"/>
      <c r="BB37" s="920"/>
      <c r="BC37" s="921"/>
      <c r="BD37" s="921"/>
      <c r="BE37" s="921"/>
      <c r="BF37" s="922"/>
    </row>
    <row r="38" spans="2:58" ht="20.25" customHeight="1" x14ac:dyDescent="0.4">
      <c r="B38" s="1024"/>
      <c r="C38" s="1071"/>
      <c r="D38" s="1072"/>
      <c r="E38" s="1073"/>
      <c r="F38" s="92"/>
      <c r="G38" s="1035"/>
      <c r="H38" s="1039"/>
      <c r="I38" s="1040"/>
      <c r="J38" s="1040"/>
      <c r="K38" s="1041"/>
      <c r="L38" s="1045"/>
      <c r="M38" s="1046"/>
      <c r="N38" s="1046"/>
      <c r="O38" s="1047"/>
      <c r="P38" s="942" t="s">
        <v>15</v>
      </c>
      <c r="Q38" s="943"/>
      <c r="R38" s="944"/>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938">
        <f>IF($BB$3="４週",SUM(S38:AT38),IF($BB$3="暦月",SUM(S38:AW38),""))</f>
        <v>0</v>
      </c>
      <c r="AY38" s="939"/>
      <c r="AZ38" s="940">
        <f>IF($BB$3="４週",AX38/4,IF($BB$3="暦月",'地密通所（1枚版）'!AX38/('地密通所（1枚版）'!$BB$8/7),""))</f>
        <v>0</v>
      </c>
      <c r="BA38" s="941"/>
      <c r="BB38" s="923"/>
      <c r="BC38" s="924"/>
      <c r="BD38" s="924"/>
      <c r="BE38" s="924"/>
      <c r="BF38" s="925"/>
    </row>
    <row r="39" spans="2:58" ht="20.25" customHeight="1" x14ac:dyDescent="0.4">
      <c r="B39" s="1024"/>
      <c r="C39" s="1074"/>
      <c r="D39" s="1075"/>
      <c r="E39" s="1076"/>
      <c r="F39" s="92">
        <f>C37</f>
        <v>0</v>
      </c>
      <c r="G39" s="1055"/>
      <c r="H39" s="1039"/>
      <c r="I39" s="1040"/>
      <c r="J39" s="1040"/>
      <c r="K39" s="1041"/>
      <c r="L39" s="1060"/>
      <c r="M39" s="1061"/>
      <c r="N39" s="1061"/>
      <c r="O39" s="1062"/>
      <c r="P39" s="913" t="s">
        <v>50</v>
      </c>
      <c r="Q39" s="914"/>
      <c r="R39" s="9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916">
        <f>IF($BB$3="４週",SUM(S39:AT39),IF($BB$3="暦月",SUM(S39:AW39),""))</f>
        <v>0</v>
      </c>
      <c r="AY39" s="917"/>
      <c r="AZ39" s="918">
        <f>IF($BB$3="４週",AX39/4,IF($BB$3="暦月",'地密通所（1枚版）'!AX39/('地密通所（1枚版）'!$BB$8/7),""))</f>
        <v>0</v>
      </c>
      <c r="BA39" s="919"/>
      <c r="BB39" s="926"/>
      <c r="BC39" s="927"/>
      <c r="BD39" s="927"/>
      <c r="BE39" s="927"/>
      <c r="BF39" s="928"/>
    </row>
    <row r="40" spans="2:58" ht="20.25" customHeight="1" x14ac:dyDescent="0.4">
      <c r="B40" s="1024">
        <f>B37+1</f>
        <v>7</v>
      </c>
      <c r="C40" s="1068"/>
      <c r="D40" s="1069"/>
      <c r="E40" s="1070"/>
      <c r="F40" s="94"/>
      <c r="G40" s="1054"/>
      <c r="H40" s="1056"/>
      <c r="I40" s="1040"/>
      <c r="J40" s="1040"/>
      <c r="K40" s="1041"/>
      <c r="L40" s="1057"/>
      <c r="M40" s="1058"/>
      <c r="N40" s="1058"/>
      <c r="O40" s="1059"/>
      <c r="P40" s="1063" t="s">
        <v>49</v>
      </c>
      <c r="Q40" s="1064"/>
      <c r="R40" s="106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945"/>
      <c r="AY40" s="946"/>
      <c r="AZ40" s="1066"/>
      <c r="BA40" s="1067"/>
      <c r="BB40" s="920"/>
      <c r="BC40" s="921"/>
      <c r="BD40" s="921"/>
      <c r="BE40" s="921"/>
      <c r="BF40" s="922"/>
    </row>
    <row r="41" spans="2:58" ht="20.25" customHeight="1" x14ac:dyDescent="0.4">
      <c r="B41" s="1024"/>
      <c r="C41" s="1071"/>
      <c r="D41" s="1072"/>
      <c r="E41" s="1073"/>
      <c r="F41" s="92"/>
      <c r="G41" s="1035"/>
      <c r="H41" s="1039"/>
      <c r="I41" s="1040"/>
      <c r="J41" s="1040"/>
      <c r="K41" s="1041"/>
      <c r="L41" s="1045"/>
      <c r="M41" s="1046"/>
      <c r="N41" s="1046"/>
      <c r="O41" s="1047"/>
      <c r="P41" s="942" t="s">
        <v>15</v>
      </c>
      <c r="Q41" s="943"/>
      <c r="R41" s="944"/>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938">
        <f>IF($BB$3="４週",SUM(S41:AT41),IF($BB$3="暦月",SUM(S41:AW41),""))</f>
        <v>0</v>
      </c>
      <c r="AY41" s="939"/>
      <c r="AZ41" s="940">
        <f>IF($BB$3="４週",AX41/4,IF($BB$3="暦月",'地密通所（1枚版）'!AX41/('地密通所（1枚版）'!$BB$8/7),""))</f>
        <v>0</v>
      </c>
      <c r="BA41" s="941"/>
      <c r="BB41" s="923"/>
      <c r="BC41" s="924"/>
      <c r="BD41" s="924"/>
      <c r="BE41" s="924"/>
      <c r="BF41" s="925"/>
    </row>
    <row r="42" spans="2:58" ht="20.25" customHeight="1" x14ac:dyDescent="0.4">
      <c r="B42" s="1024"/>
      <c r="C42" s="1074"/>
      <c r="D42" s="1075"/>
      <c r="E42" s="1076"/>
      <c r="F42" s="92">
        <f>C40</f>
        <v>0</v>
      </c>
      <c r="G42" s="1055"/>
      <c r="H42" s="1039"/>
      <c r="I42" s="1040"/>
      <c r="J42" s="1040"/>
      <c r="K42" s="1041"/>
      <c r="L42" s="1060"/>
      <c r="M42" s="1061"/>
      <c r="N42" s="1061"/>
      <c r="O42" s="1062"/>
      <c r="P42" s="913" t="s">
        <v>50</v>
      </c>
      <c r="Q42" s="914"/>
      <c r="R42" s="9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916">
        <f>IF($BB$3="４週",SUM(S42:AT42),IF($BB$3="暦月",SUM(S42:AW42),""))</f>
        <v>0</v>
      </c>
      <c r="AY42" s="917"/>
      <c r="AZ42" s="918">
        <f>IF($BB$3="４週",AX42/4,IF($BB$3="暦月",'地密通所（1枚版）'!AX42/('地密通所（1枚版）'!$BB$8/7),""))</f>
        <v>0</v>
      </c>
      <c r="BA42" s="919"/>
      <c r="BB42" s="926"/>
      <c r="BC42" s="927"/>
      <c r="BD42" s="927"/>
      <c r="BE42" s="927"/>
      <c r="BF42" s="928"/>
    </row>
    <row r="43" spans="2:58" ht="20.25" customHeight="1" x14ac:dyDescent="0.4">
      <c r="B43" s="1024">
        <f>B40+1</f>
        <v>8</v>
      </c>
      <c r="C43" s="1068"/>
      <c r="D43" s="1069"/>
      <c r="E43" s="1070"/>
      <c r="F43" s="94"/>
      <c r="G43" s="1054"/>
      <c r="H43" s="1056"/>
      <c r="I43" s="1040"/>
      <c r="J43" s="1040"/>
      <c r="K43" s="1041"/>
      <c r="L43" s="1057"/>
      <c r="M43" s="1058"/>
      <c r="N43" s="1058"/>
      <c r="O43" s="1059"/>
      <c r="P43" s="1063" t="s">
        <v>49</v>
      </c>
      <c r="Q43" s="1064"/>
      <c r="R43" s="106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945"/>
      <c r="AY43" s="946"/>
      <c r="AZ43" s="1066"/>
      <c r="BA43" s="1067"/>
      <c r="BB43" s="920"/>
      <c r="BC43" s="921"/>
      <c r="BD43" s="921"/>
      <c r="BE43" s="921"/>
      <c r="BF43" s="922"/>
    </row>
    <row r="44" spans="2:58" ht="20.25" customHeight="1" x14ac:dyDescent="0.4">
      <c r="B44" s="1024"/>
      <c r="C44" s="1071"/>
      <c r="D44" s="1072"/>
      <c r="E44" s="1073"/>
      <c r="F44" s="92"/>
      <c r="G44" s="1035"/>
      <c r="H44" s="1039"/>
      <c r="I44" s="1040"/>
      <c r="J44" s="1040"/>
      <c r="K44" s="1041"/>
      <c r="L44" s="1045"/>
      <c r="M44" s="1046"/>
      <c r="N44" s="1046"/>
      <c r="O44" s="1047"/>
      <c r="P44" s="942" t="s">
        <v>15</v>
      </c>
      <c r="Q44" s="943"/>
      <c r="R44" s="944"/>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938">
        <f>IF($BB$3="４週",SUM(S44:AT44),IF($BB$3="暦月",SUM(S44:AW44),""))</f>
        <v>0</v>
      </c>
      <c r="AY44" s="939"/>
      <c r="AZ44" s="940">
        <f>IF($BB$3="４週",AX44/4,IF($BB$3="暦月",'地密通所（1枚版）'!AX44/('地密通所（1枚版）'!$BB$8/7),""))</f>
        <v>0</v>
      </c>
      <c r="BA44" s="941"/>
      <c r="BB44" s="923"/>
      <c r="BC44" s="924"/>
      <c r="BD44" s="924"/>
      <c r="BE44" s="924"/>
      <c r="BF44" s="925"/>
    </row>
    <row r="45" spans="2:58" ht="20.25" customHeight="1" x14ac:dyDescent="0.4">
      <c r="B45" s="1024"/>
      <c r="C45" s="1074"/>
      <c r="D45" s="1075"/>
      <c r="E45" s="1076"/>
      <c r="F45" s="92">
        <f>C43</f>
        <v>0</v>
      </c>
      <c r="G45" s="1055"/>
      <c r="H45" s="1039"/>
      <c r="I45" s="1040"/>
      <c r="J45" s="1040"/>
      <c r="K45" s="1041"/>
      <c r="L45" s="1060"/>
      <c r="M45" s="1061"/>
      <c r="N45" s="1061"/>
      <c r="O45" s="1062"/>
      <c r="P45" s="913" t="s">
        <v>50</v>
      </c>
      <c r="Q45" s="914"/>
      <c r="R45" s="9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916">
        <f>IF($BB$3="４週",SUM(S45:AT45),IF($BB$3="暦月",SUM(S45:AW45),""))</f>
        <v>0</v>
      </c>
      <c r="AY45" s="917"/>
      <c r="AZ45" s="918">
        <f>IF($BB$3="４週",AX45/4,IF($BB$3="暦月",'地密通所（1枚版）'!AX45/('地密通所（1枚版）'!$BB$8/7),""))</f>
        <v>0</v>
      </c>
      <c r="BA45" s="919"/>
      <c r="BB45" s="926"/>
      <c r="BC45" s="927"/>
      <c r="BD45" s="927"/>
      <c r="BE45" s="927"/>
      <c r="BF45" s="928"/>
    </row>
    <row r="46" spans="2:58" ht="20.25" customHeight="1" x14ac:dyDescent="0.4">
      <c r="B46" s="1024">
        <f>B43+1</f>
        <v>9</v>
      </c>
      <c r="C46" s="1068"/>
      <c r="D46" s="1069"/>
      <c r="E46" s="1070"/>
      <c r="F46" s="94"/>
      <c r="G46" s="1054"/>
      <c r="H46" s="1056"/>
      <c r="I46" s="1040"/>
      <c r="J46" s="1040"/>
      <c r="K46" s="1041"/>
      <c r="L46" s="1057"/>
      <c r="M46" s="1058"/>
      <c r="N46" s="1058"/>
      <c r="O46" s="1059"/>
      <c r="P46" s="1063" t="s">
        <v>49</v>
      </c>
      <c r="Q46" s="1064"/>
      <c r="R46" s="106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945"/>
      <c r="AY46" s="946"/>
      <c r="AZ46" s="1066"/>
      <c r="BA46" s="1067"/>
      <c r="BB46" s="920"/>
      <c r="BC46" s="921"/>
      <c r="BD46" s="921"/>
      <c r="BE46" s="921"/>
      <c r="BF46" s="922"/>
    </row>
    <row r="47" spans="2:58" ht="20.25" customHeight="1" x14ac:dyDescent="0.4">
      <c r="B47" s="1024"/>
      <c r="C47" s="1071"/>
      <c r="D47" s="1072"/>
      <c r="E47" s="1073"/>
      <c r="F47" s="92"/>
      <c r="G47" s="1035"/>
      <c r="H47" s="1039"/>
      <c r="I47" s="1040"/>
      <c r="J47" s="1040"/>
      <c r="K47" s="1041"/>
      <c r="L47" s="1045"/>
      <c r="M47" s="1046"/>
      <c r="N47" s="1046"/>
      <c r="O47" s="1047"/>
      <c r="P47" s="942" t="s">
        <v>15</v>
      </c>
      <c r="Q47" s="943"/>
      <c r="R47" s="944"/>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938">
        <f>IF($BB$3="４週",SUM(S47:AT47),IF($BB$3="暦月",SUM(S47:AW47),""))</f>
        <v>0</v>
      </c>
      <c r="AY47" s="939"/>
      <c r="AZ47" s="940">
        <f>IF($BB$3="４週",AX47/4,IF($BB$3="暦月",'地密通所（1枚版）'!AX47/('地密通所（1枚版）'!$BB$8/7),""))</f>
        <v>0</v>
      </c>
      <c r="BA47" s="941"/>
      <c r="BB47" s="923"/>
      <c r="BC47" s="924"/>
      <c r="BD47" s="924"/>
      <c r="BE47" s="924"/>
      <c r="BF47" s="925"/>
    </row>
    <row r="48" spans="2:58" ht="20.25" customHeight="1" x14ac:dyDescent="0.4">
      <c r="B48" s="1024"/>
      <c r="C48" s="1074"/>
      <c r="D48" s="1075"/>
      <c r="E48" s="1076"/>
      <c r="F48" s="92">
        <f>C46</f>
        <v>0</v>
      </c>
      <c r="G48" s="1055"/>
      <c r="H48" s="1039"/>
      <c r="I48" s="1040"/>
      <c r="J48" s="1040"/>
      <c r="K48" s="1041"/>
      <c r="L48" s="1060"/>
      <c r="M48" s="1061"/>
      <c r="N48" s="1061"/>
      <c r="O48" s="1062"/>
      <c r="P48" s="913" t="s">
        <v>50</v>
      </c>
      <c r="Q48" s="914"/>
      <c r="R48" s="9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916">
        <f>IF($BB$3="４週",SUM(S48:AT48),IF($BB$3="暦月",SUM(S48:AW48),""))</f>
        <v>0</v>
      </c>
      <c r="AY48" s="917"/>
      <c r="AZ48" s="918">
        <f>IF($BB$3="４週",AX48/4,IF($BB$3="暦月",'地密通所（1枚版）'!AX48/('地密通所（1枚版）'!$BB$8/7),""))</f>
        <v>0</v>
      </c>
      <c r="BA48" s="919"/>
      <c r="BB48" s="926"/>
      <c r="BC48" s="927"/>
      <c r="BD48" s="927"/>
      <c r="BE48" s="927"/>
      <c r="BF48" s="928"/>
    </row>
    <row r="49" spans="2:58" ht="20.25" customHeight="1" x14ac:dyDescent="0.4">
      <c r="B49" s="1024">
        <f>B46+1</f>
        <v>10</v>
      </c>
      <c r="C49" s="1068"/>
      <c r="D49" s="1069"/>
      <c r="E49" s="1070"/>
      <c r="F49" s="94"/>
      <c r="G49" s="1054"/>
      <c r="H49" s="1056"/>
      <c r="I49" s="1040"/>
      <c r="J49" s="1040"/>
      <c r="K49" s="1041"/>
      <c r="L49" s="1057"/>
      <c r="M49" s="1058"/>
      <c r="N49" s="1058"/>
      <c r="O49" s="1059"/>
      <c r="P49" s="1063" t="s">
        <v>49</v>
      </c>
      <c r="Q49" s="1064"/>
      <c r="R49" s="106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945"/>
      <c r="AY49" s="946"/>
      <c r="AZ49" s="1066"/>
      <c r="BA49" s="1067"/>
      <c r="BB49" s="920"/>
      <c r="BC49" s="921"/>
      <c r="BD49" s="921"/>
      <c r="BE49" s="921"/>
      <c r="BF49" s="922"/>
    </row>
    <row r="50" spans="2:58" ht="20.25" customHeight="1" x14ac:dyDescent="0.4">
      <c r="B50" s="1024"/>
      <c r="C50" s="1071"/>
      <c r="D50" s="1072"/>
      <c r="E50" s="1073"/>
      <c r="F50" s="92"/>
      <c r="G50" s="1035"/>
      <c r="H50" s="1039"/>
      <c r="I50" s="1040"/>
      <c r="J50" s="1040"/>
      <c r="K50" s="1041"/>
      <c r="L50" s="1045"/>
      <c r="M50" s="1046"/>
      <c r="N50" s="1046"/>
      <c r="O50" s="1047"/>
      <c r="P50" s="942" t="s">
        <v>15</v>
      </c>
      <c r="Q50" s="943"/>
      <c r="R50" s="944"/>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938">
        <f>IF($BB$3="４週",SUM(S50:AT50),IF($BB$3="暦月",SUM(S50:AW50),""))</f>
        <v>0</v>
      </c>
      <c r="AY50" s="939"/>
      <c r="AZ50" s="940">
        <f>IF($BB$3="４週",AX50/4,IF($BB$3="暦月",'地密通所（1枚版）'!AX50/('地密通所（1枚版）'!$BB$8/7),""))</f>
        <v>0</v>
      </c>
      <c r="BA50" s="941"/>
      <c r="BB50" s="923"/>
      <c r="BC50" s="924"/>
      <c r="BD50" s="924"/>
      <c r="BE50" s="924"/>
      <c r="BF50" s="925"/>
    </row>
    <row r="51" spans="2:58" ht="20.25" customHeight="1" x14ac:dyDescent="0.4">
      <c r="B51" s="1024"/>
      <c r="C51" s="1074"/>
      <c r="D51" s="1075"/>
      <c r="E51" s="1076"/>
      <c r="F51" s="92">
        <f>C49</f>
        <v>0</v>
      </c>
      <c r="G51" s="1055"/>
      <c r="H51" s="1039"/>
      <c r="I51" s="1040"/>
      <c r="J51" s="1040"/>
      <c r="K51" s="1041"/>
      <c r="L51" s="1060"/>
      <c r="M51" s="1061"/>
      <c r="N51" s="1061"/>
      <c r="O51" s="1062"/>
      <c r="P51" s="913" t="s">
        <v>50</v>
      </c>
      <c r="Q51" s="914"/>
      <c r="R51" s="9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916">
        <f>IF($BB$3="４週",SUM(S51:AT51),IF($BB$3="暦月",SUM(S51:AW51),""))</f>
        <v>0</v>
      </c>
      <c r="AY51" s="917"/>
      <c r="AZ51" s="918">
        <f>IF($BB$3="４週",AX51/4,IF($BB$3="暦月",'地密通所（1枚版）'!AX51/('地密通所（1枚版）'!$BB$8/7),""))</f>
        <v>0</v>
      </c>
      <c r="BA51" s="919"/>
      <c r="BB51" s="926"/>
      <c r="BC51" s="927"/>
      <c r="BD51" s="927"/>
      <c r="BE51" s="927"/>
      <c r="BF51" s="928"/>
    </row>
    <row r="52" spans="2:58" ht="20.25" customHeight="1" x14ac:dyDescent="0.4">
      <c r="B52" s="1024">
        <f>B49+1</f>
        <v>11</v>
      </c>
      <c r="C52" s="1068"/>
      <c r="D52" s="1069"/>
      <c r="E52" s="1070"/>
      <c r="F52" s="94"/>
      <c r="G52" s="1054"/>
      <c r="H52" s="1056"/>
      <c r="I52" s="1040"/>
      <c r="J52" s="1040"/>
      <c r="K52" s="1041"/>
      <c r="L52" s="1057"/>
      <c r="M52" s="1058"/>
      <c r="N52" s="1058"/>
      <c r="O52" s="1059"/>
      <c r="P52" s="1063" t="s">
        <v>49</v>
      </c>
      <c r="Q52" s="1064"/>
      <c r="R52" s="106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945"/>
      <c r="AY52" s="946"/>
      <c r="AZ52" s="1066"/>
      <c r="BA52" s="1067"/>
      <c r="BB52" s="920"/>
      <c r="BC52" s="921"/>
      <c r="BD52" s="921"/>
      <c r="BE52" s="921"/>
      <c r="BF52" s="922"/>
    </row>
    <row r="53" spans="2:58" ht="20.25" customHeight="1" x14ac:dyDescent="0.4">
      <c r="B53" s="1024"/>
      <c r="C53" s="1071"/>
      <c r="D53" s="1072"/>
      <c r="E53" s="1073"/>
      <c r="F53" s="92"/>
      <c r="G53" s="1035"/>
      <c r="H53" s="1039"/>
      <c r="I53" s="1040"/>
      <c r="J53" s="1040"/>
      <c r="K53" s="1041"/>
      <c r="L53" s="1045"/>
      <c r="M53" s="1046"/>
      <c r="N53" s="1046"/>
      <c r="O53" s="1047"/>
      <c r="P53" s="942" t="s">
        <v>15</v>
      </c>
      <c r="Q53" s="943"/>
      <c r="R53" s="944"/>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938">
        <f>IF($BB$3="４週",SUM(S53:AT53),IF($BB$3="暦月",SUM(S53:AW53),""))</f>
        <v>0</v>
      </c>
      <c r="AY53" s="939"/>
      <c r="AZ53" s="940">
        <f>IF($BB$3="４週",AX53/4,IF($BB$3="暦月",'地密通所（1枚版）'!AX53/('地密通所（1枚版）'!$BB$8/7),""))</f>
        <v>0</v>
      </c>
      <c r="BA53" s="941"/>
      <c r="BB53" s="923"/>
      <c r="BC53" s="924"/>
      <c r="BD53" s="924"/>
      <c r="BE53" s="924"/>
      <c r="BF53" s="925"/>
    </row>
    <row r="54" spans="2:58" ht="20.25" customHeight="1" x14ac:dyDescent="0.4">
      <c r="B54" s="1024"/>
      <c r="C54" s="1074"/>
      <c r="D54" s="1075"/>
      <c r="E54" s="1076"/>
      <c r="F54" s="92">
        <f>C52</f>
        <v>0</v>
      </c>
      <c r="G54" s="1055"/>
      <c r="H54" s="1039"/>
      <c r="I54" s="1040"/>
      <c r="J54" s="1040"/>
      <c r="K54" s="1041"/>
      <c r="L54" s="1060"/>
      <c r="M54" s="1061"/>
      <c r="N54" s="1061"/>
      <c r="O54" s="1062"/>
      <c r="P54" s="913" t="s">
        <v>50</v>
      </c>
      <c r="Q54" s="914"/>
      <c r="R54" s="9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916">
        <f>IF($BB$3="４週",SUM(S54:AT54),IF($BB$3="暦月",SUM(S54:AW54),""))</f>
        <v>0</v>
      </c>
      <c r="AY54" s="917"/>
      <c r="AZ54" s="918">
        <f>IF($BB$3="４週",AX54/4,IF($BB$3="暦月",'地密通所（1枚版）'!AX54/('地密通所（1枚版）'!$BB$8/7),""))</f>
        <v>0</v>
      </c>
      <c r="BA54" s="919"/>
      <c r="BB54" s="926"/>
      <c r="BC54" s="927"/>
      <c r="BD54" s="927"/>
      <c r="BE54" s="927"/>
      <c r="BF54" s="928"/>
    </row>
    <row r="55" spans="2:58" ht="20.25" customHeight="1" x14ac:dyDescent="0.4">
      <c r="B55" s="1024">
        <f>B52+1</f>
        <v>12</v>
      </c>
      <c r="C55" s="1068"/>
      <c r="D55" s="1069"/>
      <c r="E55" s="1070"/>
      <c r="F55" s="94"/>
      <c r="G55" s="1054"/>
      <c r="H55" s="1056"/>
      <c r="I55" s="1040"/>
      <c r="J55" s="1040"/>
      <c r="K55" s="1041"/>
      <c r="L55" s="1057"/>
      <c r="M55" s="1058"/>
      <c r="N55" s="1058"/>
      <c r="O55" s="1059"/>
      <c r="P55" s="1063" t="s">
        <v>49</v>
      </c>
      <c r="Q55" s="1064"/>
      <c r="R55" s="106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945"/>
      <c r="AY55" s="946"/>
      <c r="AZ55" s="1066"/>
      <c r="BA55" s="1067"/>
      <c r="BB55" s="1077"/>
      <c r="BC55" s="1058"/>
      <c r="BD55" s="1058"/>
      <c r="BE55" s="1058"/>
      <c r="BF55" s="1059"/>
    </row>
    <row r="56" spans="2:58" ht="20.25" customHeight="1" x14ac:dyDescent="0.4">
      <c r="B56" s="1024"/>
      <c r="C56" s="1071"/>
      <c r="D56" s="1072"/>
      <c r="E56" s="1073"/>
      <c r="F56" s="92"/>
      <c r="G56" s="1035"/>
      <c r="H56" s="1039"/>
      <c r="I56" s="1040"/>
      <c r="J56" s="1040"/>
      <c r="K56" s="1041"/>
      <c r="L56" s="1045"/>
      <c r="M56" s="1046"/>
      <c r="N56" s="1046"/>
      <c r="O56" s="1047"/>
      <c r="P56" s="942" t="s">
        <v>15</v>
      </c>
      <c r="Q56" s="943"/>
      <c r="R56" s="944"/>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938">
        <f>IF($BB$3="４週",SUM(S56:AT56),IF($BB$3="暦月",SUM(S56:AW56),""))</f>
        <v>0</v>
      </c>
      <c r="AY56" s="939"/>
      <c r="AZ56" s="940">
        <f>IF($BB$3="４週",AX56/4,IF($BB$3="暦月",'地密通所（1枚版）'!AX56/('地密通所（1枚版）'!$BB$8/7),""))</f>
        <v>0</v>
      </c>
      <c r="BA56" s="941"/>
      <c r="BB56" s="1078"/>
      <c r="BC56" s="1046"/>
      <c r="BD56" s="1046"/>
      <c r="BE56" s="1046"/>
      <c r="BF56" s="1047"/>
    </row>
    <row r="57" spans="2:58" ht="20.25" customHeight="1" x14ac:dyDescent="0.4">
      <c r="B57" s="1024"/>
      <c r="C57" s="1074"/>
      <c r="D57" s="1075"/>
      <c r="E57" s="1076"/>
      <c r="F57" s="92">
        <f>C55</f>
        <v>0</v>
      </c>
      <c r="G57" s="1055"/>
      <c r="H57" s="1039"/>
      <c r="I57" s="1040"/>
      <c r="J57" s="1040"/>
      <c r="K57" s="1041"/>
      <c r="L57" s="1060"/>
      <c r="M57" s="1061"/>
      <c r="N57" s="1061"/>
      <c r="O57" s="1062"/>
      <c r="P57" s="913" t="s">
        <v>50</v>
      </c>
      <c r="Q57" s="914"/>
      <c r="R57" s="9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916">
        <f>IF($BB$3="４週",SUM(S57:AT57),IF($BB$3="暦月",SUM(S57:AW57),""))</f>
        <v>0</v>
      </c>
      <c r="AY57" s="917"/>
      <c r="AZ57" s="918">
        <f>IF($BB$3="４週",AX57/4,IF($BB$3="暦月",'地密通所（1枚版）'!AX57/('地密通所（1枚版）'!$BB$8/7),""))</f>
        <v>0</v>
      </c>
      <c r="BA57" s="919"/>
      <c r="BB57" s="1079"/>
      <c r="BC57" s="1061"/>
      <c r="BD57" s="1061"/>
      <c r="BE57" s="1061"/>
      <c r="BF57" s="1062"/>
    </row>
    <row r="58" spans="2:58" ht="20.25" customHeight="1" x14ac:dyDescent="0.4">
      <c r="B58" s="1024">
        <f>B55+1</f>
        <v>13</v>
      </c>
      <c r="C58" s="1068"/>
      <c r="D58" s="1069"/>
      <c r="E58" s="1070"/>
      <c r="F58" s="94"/>
      <c r="G58" s="1054"/>
      <c r="H58" s="1056"/>
      <c r="I58" s="1040"/>
      <c r="J58" s="1040"/>
      <c r="K58" s="1041"/>
      <c r="L58" s="1057"/>
      <c r="M58" s="1058"/>
      <c r="N58" s="1058"/>
      <c r="O58" s="1059"/>
      <c r="P58" s="1063" t="s">
        <v>49</v>
      </c>
      <c r="Q58" s="1064"/>
      <c r="R58" s="106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945"/>
      <c r="AY58" s="946"/>
      <c r="AZ58" s="1066"/>
      <c r="BA58" s="1067"/>
      <c r="BB58" s="1077"/>
      <c r="BC58" s="1058"/>
      <c r="BD58" s="1058"/>
      <c r="BE58" s="1058"/>
      <c r="BF58" s="1059"/>
    </row>
    <row r="59" spans="2:58" ht="20.25" customHeight="1" x14ac:dyDescent="0.4">
      <c r="B59" s="1024"/>
      <c r="C59" s="1071"/>
      <c r="D59" s="1072"/>
      <c r="E59" s="1073"/>
      <c r="F59" s="92"/>
      <c r="G59" s="1035"/>
      <c r="H59" s="1039"/>
      <c r="I59" s="1040"/>
      <c r="J59" s="1040"/>
      <c r="K59" s="1041"/>
      <c r="L59" s="1045"/>
      <c r="M59" s="1046"/>
      <c r="N59" s="1046"/>
      <c r="O59" s="1047"/>
      <c r="P59" s="942" t="s">
        <v>15</v>
      </c>
      <c r="Q59" s="943"/>
      <c r="R59" s="944"/>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938">
        <f>IF($BB$3="４週",SUM(S59:AT59),IF($BB$3="暦月",SUM(S59:AW59),""))</f>
        <v>0</v>
      </c>
      <c r="AY59" s="939"/>
      <c r="AZ59" s="940">
        <f>IF($BB$3="４週",AX59/4,IF($BB$3="暦月",'地密通所（1枚版）'!AX59/('地密通所（1枚版）'!$BB$8/7),""))</f>
        <v>0</v>
      </c>
      <c r="BA59" s="941"/>
      <c r="BB59" s="1078"/>
      <c r="BC59" s="1046"/>
      <c r="BD59" s="1046"/>
      <c r="BE59" s="1046"/>
      <c r="BF59" s="1047"/>
    </row>
    <row r="60" spans="2:58" ht="20.25" customHeight="1" thickBot="1" x14ac:dyDescent="0.45">
      <c r="B60" s="1116"/>
      <c r="C60" s="1074"/>
      <c r="D60" s="1075"/>
      <c r="E60" s="1076"/>
      <c r="F60" s="95">
        <f>C58</f>
        <v>0</v>
      </c>
      <c r="G60" s="1123"/>
      <c r="H60" s="1124"/>
      <c r="I60" s="1125"/>
      <c r="J60" s="1125"/>
      <c r="K60" s="1126"/>
      <c r="L60" s="1127"/>
      <c r="M60" s="1083"/>
      <c r="N60" s="1083"/>
      <c r="O60" s="1084"/>
      <c r="P60" s="1134" t="s">
        <v>50</v>
      </c>
      <c r="Q60" s="1135"/>
      <c r="R60" s="1136"/>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916">
        <f>IF($BB$3="４週",SUM(S60:AT60),IF($BB$3="暦月",SUM(S60:AW60),""))</f>
        <v>0</v>
      </c>
      <c r="AY60" s="917"/>
      <c r="AZ60" s="918">
        <f>IF($BB$3="４週",AX60/4,IF($BB$3="暦月",'地密通所（1枚版）'!AX60/('地密通所（1枚版）'!$BB$8/7),""))</f>
        <v>0</v>
      </c>
      <c r="BA60" s="919"/>
      <c r="BB60" s="1082"/>
      <c r="BC60" s="1083"/>
      <c r="BD60" s="1083"/>
      <c r="BE60" s="1083"/>
      <c r="BF60" s="1084"/>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1128" t="s">
        <v>192</v>
      </c>
      <c r="H62" s="1128"/>
      <c r="I62" s="1128"/>
      <c r="J62" s="1128"/>
      <c r="K62" s="1129"/>
      <c r="L62" s="281"/>
      <c r="M62" s="1117" t="s">
        <v>60</v>
      </c>
      <c r="N62" s="1118"/>
      <c r="O62" s="1118"/>
      <c r="P62" s="1118"/>
      <c r="Q62" s="1118"/>
      <c r="R62" s="1119"/>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1094" t="str">
        <f>IF(SUMIF($F$22:$F$60, $M62, AX$22:AX$60)=0,"",SUMIF($F$22:$F$60, $M62, AX$22:AX$60))</f>
        <v/>
      </c>
      <c r="AY62" s="1095"/>
      <c r="AZ62" s="1080" t="str">
        <f>IF(AX62="","",IF($BB$3="４週",AX62/4,IF($BB$3="暦月",AX62/($BB$8/7),"")))</f>
        <v/>
      </c>
      <c r="BA62" s="1081"/>
      <c r="BB62" s="1085"/>
      <c r="BC62" s="1086"/>
      <c r="BD62" s="1086"/>
      <c r="BE62" s="1086"/>
      <c r="BF62" s="1087"/>
    </row>
    <row r="63" spans="2:58" ht="20.25" customHeight="1" x14ac:dyDescent="0.4">
      <c r="B63" s="288"/>
      <c r="C63" s="208"/>
      <c r="D63" s="208"/>
      <c r="E63" s="208"/>
      <c r="F63" s="195"/>
      <c r="G63" s="1130"/>
      <c r="H63" s="1130"/>
      <c r="I63" s="1130"/>
      <c r="J63" s="1130"/>
      <c r="K63" s="1131"/>
      <c r="L63" s="285"/>
      <c r="M63" s="1120" t="s">
        <v>5</v>
      </c>
      <c r="N63" s="1121"/>
      <c r="O63" s="1121"/>
      <c r="P63" s="1121"/>
      <c r="Q63" s="1121"/>
      <c r="R63" s="1122"/>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1094" t="str">
        <f>IF(SUMIF($F$22:$F$60, $M63, AX$22:AX$60)=0,"",SUMIF($F$22:$F$60, $M63, AX$22:AX$60))</f>
        <v/>
      </c>
      <c r="AY63" s="1095"/>
      <c r="AZ63" s="1080" t="str">
        <f>IF(AX63="","",IF($BB$3="４週",AX63/4,IF($BB$3="暦月",AX63/($BB$8/7),"")))</f>
        <v/>
      </c>
      <c r="BA63" s="1081"/>
      <c r="BB63" s="1088"/>
      <c r="BC63" s="1089"/>
      <c r="BD63" s="1089"/>
      <c r="BE63" s="1089"/>
      <c r="BF63" s="1090"/>
    </row>
    <row r="64" spans="2:58" ht="20.25" customHeight="1" x14ac:dyDescent="0.4">
      <c r="B64" s="279"/>
      <c r="C64" s="280"/>
      <c r="D64" s="280"/>
      <c r="E64" s="280"/>
      <c r="F64" s="195"/>
      <c r="G64" s="1132"/>
      <c r="H64" s="1132"/>
      <c r="I64" s="1132"/>
      <c r="J64" s="1132"/>
      <c r="K64" s="1133"/>
      <c r="L64" s="285"/>
      <c r="M64" s="1120" t="s">
        <v>61</v>
      </c>
      <c r="N64" s="1121"/>
      <c r="O64" s="1121"/>
      <c r="P64" s="1121"/>
      <c r="Q64" s="1121"/>
      <c r="R64" s="1122"/>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1094" t="str">
        <f>IF(SUMIF($F$22:$F$60, $M64, AX$22:AX$60)=0,"",SUMIF($F$22:$F$60, $M64, AX$22:AX$60))</f>
        <v/>
      </c>
      <c r="AY64" s="1095"/>
      <c r="AZ64" s="1080" t="str">
        <f>IF(AX64="","",IF($BB$3="４週",AX64/4,IF($BB$3="暦月",AX64/($BB$8/7),"")))</f>
        <v/>
      </c>
      <c r="BA64" s="1081"/>
      <c r="BB64" s="1088"/>
      <c r="BC64" s="1089"/>
      <c r="BD64" s="1089"/>
      <c r="BE64" s="1089"/>
      <c r="BF64" s="1090"/>
    </row>
    <row r="65" spans="1:73" ht="20.25" customHeight="1" x14ac:dyDescent="0.4">
      <c r="B65" s="53"/>
      <c r="C65" s="26"/>
      <c r="D65" s="26"/>
      <c r="E65" s="26"/>
      <c r="F65" s="26"/>
      <c r="G65" s="1096" t="s">
        <v>193</v>
      </c>
      <c r="H65" s="1096"/>
      <c r="I65" s="1096"/>
      <c r="J65" s="1096"/>
      <c r="K65" s="1096"/>
      <c r="L65" s="1096"/>
      <c r="M65" s="1096"/>
      <c r="N65" s="1096"/>
      <c r="O65" s="1096"/>
      <c r="P65" s="1096"/>
      <c r="Q65" s="1096"/>
      <c r="R65" s="1097"/>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1098"/>
      <c r="AY65" s="1099"/>
      <c r="AZ65" s="1099"/>
      <c r="BA65" s="1100"/>
      <c r="BB65" s="1088"/>
      <c r="BC65" s="1089"/>
      <c r="BD65" s="1089"/>
      <c r="BE65" s="1089"/>
      <c r="BF65" s="1090"/>
    </row>
    <row r="66" spans="1:73" ht="20.25" customHeight="1" x14ac:dyDescent="0.4">
      <c r="B66" s="53"/>
      <c r="C66" s="26"/>
      <c r="D66" s="26"/>
      <c r="E66" s="26"/>
      <c r="F66" s="26"/>
      <c r="G66" s="1096" t="s">
        <v>194</v>
      </c>
      <c r="H66" s="1096"/>
      <c r="I66" s="1096"/>
      <c r="J66" s="1096"/>
      <c r="K66" s="1096"/>
      <c r="L66" s="1096"/>
      <c r="M66" s="1096"/>
      <c r="N66" s="1096"/>
      <c r="O66" s="1096"/>
      <c r="P66" s="1096"/>
      <c r="Q66" s="1096"/>
      <c r="R66" s="1097"/>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1101"/>
      <c r="AY66" s="1102"/>
      <c r="AZ66" s="1102"/>
      <c r="BA66" s="1103"/>
      <c r="BB66" s="1088"/>
      <c r="BC66" s="1089"/>
      <c r="BD66" s="1089"/>
      <c r="BE66" s="1089"/>
      <c r="BF66" s="1090"/>
    </row>
    <row r="67" spans="1:73" ht="20.25" customHeight="1" thickBot="1" x14ac:dyDescent="0.45">
      <c r="B67" s="54"/>
      <c r="C67" s="114"/>
      <c r="D67" s="114"/>
      <c r="E67" s="114"/>
      <c r="F67" s="114"/>
      <c r="G67" s="1107" t="s">
        <v>215</v>
      </c>
      <c r="H67" s="1108"/>
      <c r="I67" s="1108"/>
      <c r="J67" s="1108"/>
      <c r="K67" s="1108"/>
      <c r="L67" s="1108"/>
      <c r="M67" s="1108"/>
      <c r="N67" s="1108"/>
      <c r="O67" s="1108"/>
      <c r="P67" s="1108"/>
      <c r="Q67" s="1108"/>
      <c r="R67" s="1109"/>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1101"/>
      <c r="AY67" s="1102"/>
      <c r="AZ67" s="1102"/>
      <c r="BA67" s="1103"/>
      <c r="BB67" s="1088"/>
      <c r="BC67" s="1089"/>
      <c r="BD67" s="1089"/>
      <c r="BE67" s="1089"/>
      <c r="BF67" s="1090"/>
    </row>
    <row r="68" spans="1:73" ht="18.75" customHeight="1" x14ac:dyDescent="0.4">
      <c r="B68" s="952" t="s">
        <v>195</v>
      </c>
      <c r="C68" s="953"/>
      <c r="D68" s="953"/>
      <c r="E68" s="953"/>
      <c r="F68" s="953"/>
      <c r="G68" s="953"/>
      <c r="H68" s="953"/>
      <c r="I68" s="953"/>
      <c r="J68" s="953"/>
      <c r="K68" s="954"/>
      <c r="L68" s="1110" t="s">
        <v>60</v>
      </c>
      <c r="M68" s="1110"/>
      <c r="N68" s="1110"/>
      <c r="O68" s="1110"/>
      <c r="P68" s="1110"/>
      <c r="Q68" s="1110"/>
      <c r="R68" s="1111"/>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1101"/>
      <c r="AY68" s="1102"/>
      <c r="AZ68" s="1102"/>
      <c r="BA68" s="1103"/>
      <c r="BB68" s="1088"/>
      <c r="BC68" s="1089"/>
      <c r="BD68" s="1089"/>
      <c r="BE68" s="1089"/>
      <c r="BF68" s="1090"/>
    </row>
    <row r="69" spans="1:73" ht="18.75" customHeight="1" x14ac:dyDescent="0.4">
      <c r="B69" s="952"/>
      <c r="C69" s="953"/>
      <c r="D69" s="953"/>
      <c r="E69" s="953"/>
      <c r="F69" s="953"/>
      <c r="G69" s="953"/>
      <c r="H69" s="953"/>
      <c r="I69" s="953"/>
      <c r="J69" s="953"/>
      <c r="K69" s="954"/>
      <c r="L69" s="1112" t="s">
        <v>5</v>
      </c>
      <c r="M69" s="1112"/>
      <c r="N69" s="1112"/>
      <c r="O69" s="1112"/>
      <c r="P69" s="1112"/>
      <c r="Q69" s="1112"/>
      <c r="R69" s="1113"/>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1101"/>
      <c r="AY69" s="1102"/>
      <c r="AZ69" s="1102"/>
      <c r="BA69" s="1103"/>
      <c r="BB69" s="1088"/>
      <c r="BC69" s="1089"/>
      <c r="BD69" s="1089"/>
      <c r="BE69" s="1089"/>
      <c r="BF69" s="1090"/>
    </row>
    <row r="70" spans="1:73" ht="18.75" customHeight="1" x14ac:dyDescent="0.4">
      <c r="B70" s="952"/>
      <c r="C70" s="953"/>
      <c r="D70" s="953"/>
      <c r="E70" s="953"/>
      <c r="F70" s="953"/>
      <c r="G70" s="953"/>
      <c r="H70" s="953"/>
      <c r="I70" s="953"/>
      <c r="J70" s="953"/>
      <c r="K70" s="954"/>
      <c r="L70" s="1112" t="s">
        <v>61</v>
      </c>
      <c r="M70" s="1112"/>
      <c r="N70" s="1112"/>
      <c r="O70" s="1112"/>
      <c r="P70" s="1112"/>
      <c r="Q70" s="1112"/>
      <c r="R70" s="1113"/>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1101"/>
      <c r="AY70" s="1102"/>
      <c r="AZ70" s="1102"/>
      <c r="BA70" s="1103"/>
      <c r="BB70" s="1088"/>
      <c r="BC70" s="1089"/>
      <c r="BD70" s="1089"/>
      <c r="BE70" s="1089"/>
      <c r="BF70" s="1090"/>
    </row>
    <row r="71" spans="1:73" ht="18.75" customHeight="1" x14ac:dyDescent="0.4">
      <c r="B71" s="952"/>
      <c r="C71" s="953"/>
      <c r="D71" s="953"/>
      <c r="E71" s="953"/>
      <c r="F71" s="953"/>
      <c r="G71" s="953"/>
      <c r="H71" s="953"/>
      <c r="I71" s="953"/>
      <c r="J71" s="953"/>
      <c r="K71" s="954"/>
      <c r="L71" s="1112" t="s">
        <v>62</v>
      </c>
      <c r="M71" s="1112"/>
      <c r="N71" s="1112"/>
      <c r="O71" s="1112"/>
      <c r="P71" s="1112"/>
      <c r="Q71" s="1112"/>
      <c r="R71" s="1113"/>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1101"/>
      <c r="AY71" s="1102"/>
      <c r="AZ71" s="1102"/>
      <c r="BA71" s="1103"/>
      <c r="BB71" s="1088"/>
      <c r="BC71" s="1089"/>
      <c r="BD71" s="1089"/>
      <c r="BE71" s="1089"/>
      <c r="BF71" s="1090"/>
    </row>
    <row r="72" spans="1:73" ht="18.75" customHeight="1" thickBot="1" x14ac:dyDescent="0.45">
      <c r="B72" s="955"/>
      <c r="C72" s="956"/>
      <c r="D72" s="956"/>
      <c r="E72" s="956"/>
      <c r="F72" s="956"/>
      <c r="G72" s="956"/>
      <c r="H72" s="956"/>
      <c r="I72" s="956"/>
      <c r="J72" s="956"/>
      <c r="K72" s="957"/>
      <c r="L72" s="1114"/>
      <c r="M72" s="1114"/>
      <c r="N72" s="1114"/>
      <c r="O72" s="1114"/>
      <c r="P72" s="1114"/>
      <c r="Q72" s="1114"/>
      <c r="R72" s="1115"/>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1104"/>
      <c r="AY72" s="1105"/>
      <c r="AZ72" s="1105"/>
      <c r="BA72" s="1106"/>
      <c r="BB72" s="1091"/>
      <c r="BC72" s="1092"/>
      <c r="BD72" s="1092"/>
      <c r="BE72" s="1092"/>
      <c r="BF72" s="109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651" priority="784">
      <formula>INDIRECT(ADDRESS(ROW(),COLUMN()))=TRUNC(INDIRECT(ADDRESS(ROW(),COLUMN())))</formula>
    </cfRule>
  </conditionalFormatting>
  <conditionalFormatting sqref="S23">
    <cfRule type="expression" dxfId="2650" priority="783">
      <formula>INDIRECT(ADDRESS(ROW(),COLUMN()))=TRUNC(INDIRECT(ADDRESS(ROW(),COLUMN())))</formula>
    </cfRule>
  </conditionalFormatting>
  <conditionalFormatting sqref="T24:Y24">
    <cfRule type="expression" dxfId="2649" priority="782">
      <formula>INDIRECT(ADDRESS(ROW(),COLUMN()))=TRUNC(INDIRECT(ADDRESS(ROW(),COLUMN())))</formula>
    </cfRule>
  </conditionalFormatting>
  <conditionalFormatting sqref="T23:Y23">
    <cfRule type="expression" dxfId="2648" priority="781">
      <formula>INDIRECT(ADDRESS(ROW(),COLUMN()))=TRUNC(INDIRECT(ADDRESS(ROW(),COLUMN())))</formula>
    </cfRule>
  </conditionalFormatting>
  <conditionalFormatting sqref="AX23:BA24">
    <cfRule type="expression" dxfId="2647" priority="764">
      <formula>INDIRECT(ADDRESS(ROW(),COLUMN()))=TRUNC(INDIRECT(ADDRESS(ROW(),COLUMN())))</formula>
    </cfRule>
  </conditionalFormatting>
  <conditionalFormatting sqref="BC14:BD14">
    <cfRule type="expression" dxfId="2646" priority="510">
      <formula>INDIRECT(ADDRESS(ROW(),COLUMN()))=TRUNC(INDIRECT(ADDRESS(ROW(),COLUMN())))</formula>
    </cfRule>
  </conditionalFormatting>
  <conditionalFormatting sqref="Z24">
    <cfRule type="expression" dxfId="2645" priority="509">
      <formula>INDIRECT(ADDRESS(ROW(),COLUMN()))=TRUNC(INDIRECT(ADDRESS(ROW(),COLUMN())))</formula>
    </cfRule>
  </conditionalFormatting>
  <conditionalFormatting sqref="Z23">
    <cfRule type="expression" dxfId="2644" priority="508">
      <formula>INDIRECT(ADDRESS(ROW(),COLUMN()))=TRUNC(INDIRECT(ADDRESS(ROW(),COLUMN())))</formula>
    </cfRule>
  </conditionalFormatting>
  <conditionalFormatting sqref="AA24:AF24">
    <cfRule type="expression" dxfId="2643" priority="507">
      <formula>INDIRECT(ADDRESS(ROW(),COLUMN()))=TRUNC(INDIRECT(ADDRESS(ROW(),COLUMN())))</formula>
    </cfRule>
  </conditionalFormatting>
  <conditionalFormatting sqref="AA23:AF23">
    <cfRule type="expression" dxfId="2642" priority="506">
      <formula>INDIRECT(ADDRESS(ROW(),COLUMN()))=TRUNC(INDIRECT(ADDRESS(ROW(),COLUMN())))</formula>
    </cfRule>
  </conditionalFormatting>
  <conditionalFormatting sqref="AG24">
    <cfRule type="expression" dxfId="2641" priority="505">
      <formula>INDIRECT(ADDRESS(ROW(),COLUMN()))=TRUNC(INDIRECT(ADDRESS(ROW(),COLUMN())))</formula>
    </cfRule>
  </conditionalFormatting>
  <conditionalFormatting sqref="AG23">
    <cfRule type="expression" dxfId="2640" priority="504">
      <formula>INDIRECT(ADDRESS(ROW(),COLUMN()))=TRUNC(INDIRECT(ADDRESS(ROW(),COLUMN())))</formula>
    </cfRule>
  </conditionalFormatting>
  <conditionalFormatting sqref="AH24:AM24">
    <cfRule type="expression" dxfId="2639" priority="503">
      <formula>INDIRECT(ADDRESS(ROW(),COLUMN()))=TRUNC(INDIRECT(ADDRESS(ROW(),COLUMN())))</formula>
    </cfRule>
  </conditionalFormatting>
  <conditionalFormatting sqref="AH23:AM23">
    <cfRule type="expression" dxfId="2638" priority="502">
      <formula>INDIRECT(ADDRESS(ROW(),COLUMN()))=TRUNC(INDIRECT(ADDRESS(ROW(),COLUMN())))</formula>
    </cfRule>
  </conditionalFormatting>
  <conditionalFormatting sqref="AN24">
    <cfRule type="expression" dxfId="2637" priority="501">
      <formula>INDIRECT(ADDRESS(ROW(),COLUMN()))=TRUNC(INDIRECT(ADDRESS(ROW(),COLUMN())))</formula>
    </cfRule>
  </conditionalFormatting>
  <conditionalFormatting sqref="AN23">
    <cfRule type="expression" dxfId="2636" priority="500">
      <formula>INDIRECT(ADDRESS(ROW(),COLUMN()))=TRUNC(INDIRECT(ADDRESS(ROW(),COLUMN())))</formula>
    </cfRule>
  </conditionalFormatting>
  <conditionalFormatting sqref="AO24:AT24">
    <cfRule type="expression" dxfId="2635" priority="499">
      <formula>INDIRECT(ADDRESS(ROW(),COLUMN()))=TRUNC(INDIRECT(ADDRESS(ROW(),COLUMN())))</formula>
    </cfRule>
  </conditionalFormatting>
  <conditionalFormatting sqref="AO23:AT23">
    <cfRule type="expression" dxfId="2634" priority="498">
      <formula>INDIRECT(ADDRESS(ROW(),COLUMN()))=TRUNC(INDIRECT(ADDRESS(ROW(),COLUMN())))</formula>
    </cfRule>
  </conditionalFormatting>
  <conditionalFormatting sqref="AU24">
    <cfRule type="expression" dxfId="2633" priority="497">
      <formula>INDIRECT(ADDRESS(ROW(),COLUMN()))=TRUNC(INDIRECT(ADDRESS(ROW(),COLUMN())))</formula>
    </cfRule>
  </conditionalFormatting>
  <conditionalFormatting sqref="AU23">
    <cfRule type="expression" dxfId="2632" priority="496">
      <formula>INDIRECT(ADDRESS(ROW(),COLUMN()))=TRUNC(INDIRECT(ADDRESS(ROW(),COLUMN())))</formula>
    </cfRule>
  </conditionalFormatting>
  <conditionalFormatting sqref="AV24:AW24">
    <cfRule type="expression" dxfId="2631" priority="495">
      <formula>INDIRECT(ADDRESS(ROW(),COLUMN()))=TRUNC(INDIRECT(ADDRESS(ROW(),COLUMN())))</formula>
    </cfRule>
  </conditionalFormatting>
  <conditionalFormatting sqref="AV23:AW23">
    <cfRule type="expression" dxfId="2630" priority="49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U342"/>
  <sheetViews>
    <sheetView showGridLines="0" view="pageBreakPreview" zoomScale="70" zoomScaleNormal="70" zoomScaleSheetLayoutView="70" workbookViewId="0">
      <selection activeCell="S17" sqref="S17:AW17"/>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947" t="s">
        <v>176</v>
      </c>
      <c r="AQ1" s="948"/>
      <c r="AR1" s="948"/>
      <c r="AS1" s="948"/>
      <c r="AT1" s="948"/>
      <c r="AU1" s="948"/>
      <c r="AV1" s="948"/>
      <c r="AW1" s="948"/>
      <c r="AX1" s="948"/>
      <c r="AY1" s="948"/>
      <c r="AZ1" s="948"/>
      <c r="BA1" s="948"/>
      <c r="BB1" s="948"/>
      <c r="BC1" s="948"/>
      <c r="BD1" s="948"/>
      <c r="BE1" s="948"/>
      <c r="BF1" s="7" t="s">
        <v>21</v>
      </c>
    </row>
    <row r="2" spans="2:64" s="12" customFormat="1" ht="20.25" customHeight="1" x14ac:dyDescent="0.4">
      <c r="C2" s="11"/>
      <c r="D2" s="11"/>
      <c r="E2" s="11"/>
      <c r="F2" s="11"/>
      <c r="G2" s="11"/>
      <c r="J2" s="5"/>
      <c r="L2" s="11"/>
      <c r="M2" s="11"/>
      <c r="N2" s="11"/>
      <c r="O2" s="11"/>
      <c r="P2" s="11"/>
      <c r="Q2" s="11"/>
      <c r="R2" s="11"/>
      <c r="Y2" s="99" t="s">
        <v>64</v>
      </c>
      <c r="Z2" s="979">
        <v>3</v>
      </c>
      <c r="AA2" s="979"/>
      <c r="AB2" s="99" t="s">
        <v>65</v>
      </c>
      <c r="AC2" s="980">
        <f>IF(Z2=0,"",YEAR(DATE(2018+Z2,1,1)))</f>
        <v>2021</v>
      </c>
      <c r="AD2" s="980"/>
      <c r="AE2" s="100" t="s">
        <v>66</v>
      </c>
      <c r="AF2" s="100" t="s">
        <v>1</v>
      </c>
      <c r="AG2" s="979">
        <v>4</v>
      </c>
      <c r="AH2" s="979"/>
      <c r="AI2" s="100" t="s">
        <v>53</v>
      </c>
      <c r="AM2" s="8"/>
      <c r="AN2" s="7"/>
      <c r="AO2" s="7" t="s">
        <v>67</v>
      </c>
      <c r="AP2" s="979" t="s">
        <v>40</v>
      </c>
      <c r="AQ2" s="979"/>
      <c r="AR2" s="979"/>
      <c r="AS2" s="979"/>
      <c r="AT2" s="979"/>
      <c r="AU2" s="979"/>
      <c r="AV2" s="979"/>
      <c r="AW2" s="979"/>
      <c r="AX2" s="979"/>
      <c r="AY2" s="979"/>
      <c r="AZ2" s="979"/>
      <c r="BA2" s="979"/>
      <c r="BB2" s="979"/>
      <c r="BC2" s="979"/>
      <c r="BD2" s="979"/>
      <c r="BE2" s="979"/>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981" t="s">
        <v>159</v>
      </c>
      <c r="BC3" s="982"/>
      <c r="BD3" s="982"/>
      <c r="BE3" s="983"/>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981" t="s">
        <v>161</v>
      </c>
      <c r="BC4" s="982"/>
      <c r="BD4" s="982"/>
      <c r="BE4" s="983"/>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929">
        <v>40</v>
      </c>
      <c r="AY6" s="930"/>
      <c r="AZ6" s="155" t="s">
        <v>181</v>
      </c>
      <c r="BA6" s="122"/>
      <c r="BB6" s="929">
        <v>160</v>
      </c>
      <c r="BC6" s="93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984">
        <f>DAY(EOMONTH(DATE(AC2,AG2,1),0))</f>
        <v>30</v>
      </c>
      <c r="BC8" s="985"/>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929">
        <v>1</v>
      </c>
      <c r="BC10" s="986"/>
      <c r="BD10" s="93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987"/>
      <c r="AP12" s="987"/>
      <c r="AQ12" s="987"/>
      <c r="AR12" s="155"/>
      <c r="AS12" s="153"/>
      <c r="AT12" s="153"/>
      <c r="AU12" s="47"/>
      <c r="AV12" s="38"/>
      <c r="AW12" s="38"/>
      <c r="AX12" s="48"/>
      <c r="AY12" s="48"/>
      <c r="AZ12" s="38"/>
      <c r="BA12" s="38"/>
      <c r="BB12" s="929">
        <v>1</v>
      </c>
      <c r="BC12" s="986"/>
      <c r="BD12" s="93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988"/>
      <c r="AV14" s="989"/>
      <c r="AW14" s="990"/>
      <c r="AX14" s="37" t="s">
        <v>2</v>
      </c>
      <c r="AY14" s="988"/>
      <c r="AZ14" s="989"/>
      <c r="BA14" s="990"/>
      <c r="BB14" s="36" t="s">
        <v>24</v>
      </c>
      <c r="BC14" s="991">
        <f>(AY14-AU14)*24</f>
        <v>0</v>
      </c>
      <c r="BD14" s="992"/>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993" t="s">
        <v>98</v>
      </c>
      <c r="C17" s="996" t="s">
        <v>185</v>
      </c>
      <c r="D17" s="997"/>
      <c r="E17" s="998"/>
      <c r="F17" s="115"/>
      <c r="G17" s="1005" t="s">
        <v>186</v>
      </c>
      <c r="H17" s="1008" t="s">
        <v>187</v>
      </c>
      <c r="I17" s="997"/>
      <c r="J17" s="997"/>
      <c r="K17" s="998"/>
      <c r="L17" s="1008" t="s">
        <v>188</v>
      </c>
      <c r="M17" s="997"/>
      <c r="N17" s="997"/>
      <c r="O17" s="1011"/>
      <c r="P17" s="1014"/>
      <c r="Q17" s="1015"/>
      <c r="R17" s="1016"/>
      <c r="S17" s="964" t="s">
        <v>189</v>
      </c>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6"/>
      <c r="AX17" s="967" t="str">
        <f>IF(BB3="４週","(11) 1～4週目の勤務時間数合計","(11) 1か月の勤務時間数   合計")</f>
        <v>(11) 1～4週目の勤務時間数合計</v>
      </c>
      <c r="AY17" s="968"/>
      <c r="AZ17" s="973" t="s">
        <v>190</v>
      </c>
      <c r="BA17" s="974"/>
      <c r="BB17" s="949" t="s">
        <v>191</v>
      </c>
      <c r="BC17" s="950"/>
      <c r="BD17" s="950"/>
      <c r="BE17" s="950"/>
      <c r="BF17" s="951"/>
    </row>
    <row r="18" spans="2:58" ht="20.25" customHeight="1" x14ac:dyDescent="0.4">
      <c r="B18" s="994"/>
      <c r="C18" s="999"/>
      <c r="D18" s="1000"/>
      <c r="E18" s="1001"/>
      <c r="F18" s="116"/>
      <c r="G18" s="1006"/>
      <c r="H18" s="1009"/>
      <c r="I18" s="1000"/>
      <c r="J18" s="1000"/>
      <c r="K18" s="1001"/>
      <c r="L18" s="1009"/>
      <c r="M18" s="1000"/>
      <c r="N18" s="1000"/>
      <c r="O18" s="1012"/>
      <c r="P18" s="1017"/>
      <c r="Q18" s="1018"/>
      <c r="R18" s="1019"/>
      <c r="S18" s="958" t="s">
        <v>16</v>
      </c>
      <c r="T18" s="959"/>
      <c r="U18" s="959"/>
      <c r="V18" s="959"/>
      <c r="W18" s="959"/>
      <c r="X18" s="959"/>
      <c r="Y18" s="960"/>
      <c r="Z18" s="958" t="s">
        <v>17</v>
      </c>
      <c r="AA18" s="959"/>
      <c r="AB18" s="959"/>
      <c r="AC18" s="959"/>
      <c r="AD18" s="959"/>
      <c r="AE18" s="959"/>
      <c r="AF18" s="960"/>
      <c r="AG18" s="958" t="s">
        <v>18</v>
      </c>
      <c r="AH18" s="959"/>
      <c r="AI18" s="959"/>
      <c r="AJ18" s="959"/>
      <c r="AK18" s="959"/>
      <c r="AL18" s="959"/>
      <c r="AM18" s="960"/>
      <c r="AN18" s="958" t="s">
        <v>19</v>
      </c>
      <c r="AO18" s="959"/>
      <c r="AP18" s="959"/>
      <c r="AQ18" s="959"/>
      <c r="AR18" s="959"/>
      <c r="AS18" s="959"/>
      <c r="AT18" s="960"/>
      <c r="AU18" s="961" t="s">
        <v>20</v>
      </c>
      <c r="AV18" s="962"/>
      <c r="AW18" s="963"/>
      <c r="AX18" s="969"/>
      <c r="AY18" s="970"/>
      <c r="AZ18" s="975"/>
      <c r="BA18" s="976"/>
      <c r="BB18" s="952"/>
      <c r="BC18" s="953"/>
      <c r="BD18" s="953"/>
      <c r="BE18" s="953"/>
      <c r="BF18" s="954"/>
    </row>
    <row r="19" spans="2:58" ht="20.25" customHeight="1" x14ac:dyDescent="0.4">
      <c r="B19" s="994"/>
      <c r="C19" s="999"/>
      <c r="D19" s="1000"/>
      <c r="E19" s="1001"/>
      <c r="F19" s="116"/>
      <c r="G19" s="1006"/>
      <c r="H19" s="1009"/>
      <c r="I19" s="1000"/>
      <c r="J19" s="1000"/>
      <c r="K19" s="1001"/>
      <c r="L19" s="1009"/>
      <c r="M19" s="1000"/>
      <c r="N19" s="1000"/>
      <c r="O19" s="1012"/>
      <c r="P19" s="1017"/>
      <c r="Q19" s="1018"/>
      <c r="R19" s="1019"/>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969"/>
      <c r="AY19" s="970"/>
      <c r="AZ19" s="975"/>
      <c r="BA19" s="976"/>
      <c r="BB19" s="952"/>
      <c r="BC19" s="953"/>
      <c r="BD19" s="953"/>
      <c r="BE19" s="953"/>
      <c r="BF19" s="954"/>
    </row>
    <row r="20" spans="2:58" ht="20.25" hidden="1" customHeight="1" x14ac:dyDescent="0.4">
      <c r="B20" s="994"/>
      <c r="C20" s="999"/>
      <c r="D20" s="1000"/>
      <c r="E20" s="1001"/>
      <c r="F20" s="116"/>
      <c r="G20" s="1006"/>
      <c r="H20" s="1009"/>
      <c r="I20" s="1000"/>
      <c r="J20" s="1000"/>
      <c r="K20" s="1001"/>
      <c r="L20" s="1009"/>
      <c r="M20" s="1000"/>
      <c r="N20" s="1000"/>
      <c r="O20" s="1012"/>
      <c r="P20" s="1017"/>
      <c r="Q20" s="1018"/>
      <c r="R20" s="1019"/>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969"/>
      <c r="AY20" s="970"/>
      <c r="AZ20" s="975"/>
      <c r="BA20" s="976"/>
      <c r="BB20" s="952"/>
      <c r="BC20" s="953"/>
      <c r="BD20" s="953"/>
      <c r="BE20" s="953"/>
      <c r="BF20" s="954"/>
    </row>
    <row r="21" spans="2:58" ht="22.5" customHeight="1" thickBot="1" x14ac:dyDescent="0.45">
      <c r="B21" s="995"/>
      <c r="C21" s="1002"/>
      <c r="D21" s="1003"/>
      <c r="E21" s="1004"/>
      <c r="F21" s="117"/>
      <c r="G21" s="1007"/>
      <c r="H21" s="1010"/>
      <c r="I21" s="1003"/>
      <c r="J21" s="1003"/>
      <c r="K21" s="1004"/>
      <c r="L21" s="1010"/>
      <c r="M21" s="1003"/>
      <c r="N21" s="1003"/>
      <c r="O21" s="1013"/>
      <c r="P21" s="1020"/>
      <c r="Q21" s="1021"/>
      <c r="R21" s="1022"/>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971"/>
      <c r="AY21" s="972"/>
      <c r="AZ21" s="977"/>
      <c r="BA21" s="978"/>
      <c r="BB21" s="955"/>
      <c r="BC21" s="956"/>
      <c r="BD21" s="956"/>
      <c r="BE21" s="956"/>
      <c r="BF21" s="957"/>
    </row>
    <row r="22" spans="2:58" ht="20.25" customHeight="1" x14ac:dyDescent="0.4">
      <c r="B22" s="1023">
        <v>1</v>
      </c>
      <c r="C22" s="1025"/>
      <c r="D22" s="1026"/>
      <c r="E22" s="1027"/>
      <c r="F22" s="91"/>
      <c r="G22" s="1034"/>
      <c r="H22" s="1036"/>
      <c r="I22" s="1037"/>
      <c r="J22" s="1037"/>
      <c r="K22" s="1038"/>
      <c r="L22" s="1042"/>
      <c r="M22" s="1043"/>
      <c r="N22" s="1043"/>
      <c r="O22" s="1044"/>
      <c r="P22" s="1048" t="s">
        <v>49</v>
      </c>
      <c r="Q22" s="1049"/>
      <c r="R22" s="1050"/>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1137"/>
      <c r="AY22" s="1138"/>
      <c r="AZ22" s="1139"/>
      <c r="BA22" s="1140"/>
      <c r="BB22" s="935"/>
      <c r="BC22" s="936"/>
      <c r="BD22" s="936"/>
      <c r="BE22" s="936"/>
      <c r="BF22" s="937"/>
    </row>
    <row r="23" spans="2:58" ht="20.25" customHeight="1" x14ac:dyDescent="0.4">
      <c r="B23" s="1024"/>
      <c r="C23" s="1028"/>
      <c r="D23" s="1029"/>
      <c r="E23" s="1030"/>
      <c r="F23" s="92"/>
      <c r="G23" s="1035"/>
      <c r="H23" s="1039"/>
      <c r="I23" s="1040"/>
      <c r="J23" s="1040"/>
      <c r="K23" s="1041"/>
      <c r="L23" s="1045"/>
      <c r="M23" s="1046"/>
      <c r="N23" s="1046"/>
      <c r="O23" s="1047"/>
      <c r="P23" s="942" t="s">
        <v>15</v>
      </c>
      <c r="Q23" s="943"/>
      <c r="R23" s="944"/>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938">
        <f>IF($BB$3="４週",SUM(S23:AT23),IF($BB$3="暦月",SUM(S23:AW23),""))</f>
        <v>0</v>
      </c>
      <c r="AY23" s="939"/>
      <c r="AZ23" s="940">
        <f>IF($BB$3="４週",AX23/4,IF($BB$3="暦月",'地密通所（100名）'!AX23/('地密通所（100名）'!$BB$8/7),""))</f>
        <v>0</v>
      </c>
      <c r="BA23" s="941"/>
      <c r="BB23" s="923"/>
      <c r="BC23" s="924"/>
      <c r="BD23" s="924"/>
      <c r="BE23" s="924"/>
      <c r="BF23" s="925"/>
    </row>
    <row r="24" spans="2:58" ht="20.25" customHeight="1" x14ac:dyDescent="0.4">
      <c r="B24" s="1024"/>
      <c r="C24" s="1031"/>
      <c r="D24" s="1032"/>
      <c r="E24" s="1033"/>
      <c r="F24" s="93">
        <f>C22</f>
        <v>0</v>
      </c>
      <c r="G24" s="1035"/>
      <c r="H24" s="1039"/>
      <c r="I24" s="1040"/>
      <c r="J24" s="1040"/>
      <c r="K24" s="1041"/>
      <c r="L24" s="1045"/>
      <c r="M24" s="1046"/>
      <c r="N24" s="1046"/>
      <c r="O24" s="1047"/>
      <c r="P24" s="913" t="s">
        <v>50</v>
      </c>
      <c r="Q24" s="914"/>
      <c r="R24" s="9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916">
        <f>IF($BB$3="４週",SUM(S24:AT24),IF($BB$3="暦月",SUM(S24:AW24),""))</f>
        <v>0</v>
      </c>
      <c r="AY24" s="917"/>
      <c r="AZ24" s="918">
        <f>IF($BB$3="４週",AX24/4,IF($BB$3="暦月",'地密通所（100名）'!AX24/('地密通所（100名）'!$BB$8/7),""))</f>
        <v>0</v>
      </c>
      <c r="BA24" s="919"/>
      <c r="BB24" s="926"/>
      <c r="BC24" s="927"/>
      <c r="BD24" s="927"/>
      <c r="BE24" s="927"/>
      <c r="BF24" s="928"/>
    </row>
    <row r="25" spans="2:58" ht="20.25" customHeight="1" x14ac:dyDescent="0.4">
      <c r="B25" s="1024">
        <f>B22+1</f>
        <v>2</v>
      </c>
      <c r="C25" s="1051"/>
      <c r="D25" s="1052"/>
      <c r="E25" s="1053"/>
      <c r="F25" s="118"/>
      <c r="G25" s="1054"/>
      <c r="H25" s="1056"/>
      <c r="I25" s="1040"/>
      <c r="J25" s="1040"/>
      <c r="K25" s="1041"/>
      <c r="L25" s="1057"/>
      <c r="M25" s="1058"/>
      <c r="N25" s="1058"/>
      <c r="O25" s="1059"/>
      <c r="P25" s="1063" t="s">
        <v>49</v>
      </c>
      <c r="Q25" s="1064"/>
      <c r="R25" s="1065"/>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1141"/>
      <c r="AY25" s="1142"/>
      <c r="AZ25" s="1143"/>
      <c r="BA25" s="1144"/>
      <c r="BB25" s="920"/>
      <c r="BC25" s="921"/>
      <c r="BD25" s="921"/>
      <c r="BE25" s="921"/>
      <c r="BF25" s="922"/>
    </row>
    <row r="26" spans="2:58" ht="20.25" customHeight="1" x14ac:dyDescent="0.4">
      <c r="B26" s="1024"/>
      <c r="C26" s="1028"/>
      <c r="D26" s="1029"/>
      <c r="E26" s="1030"/>
      <c r="F26" s="92"/>
      <c r="G26" s="1035"/>
      <c r="H26" s="1039"/>
      <c r="I26" s="1040"/>
      <c r="J26" s="1040"/>
      <c r="K26" s="1041"/>
      <c r="L26" s="1045"/>
      <c r="M26" s="1046"/>
      <c r="N26" s="1046"/>
      <c r="O26" s="1047"/>
      <c r="P26" s="942" t="s">
        <v>15</v>
      </c>
      <c r="Q26" s="943"/>
      <c r="R26" s="944"/>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938">
        <f>IF($BB$3="４週",SUM(S26:AT26),IF($BB$3="暦月",SUM(S26:AW26),""))</f>
        <v>0</v>
      </c>
      <c r="AY26" s="939"/>
      <c r="AZ26" s="940">
        <f>IF($BB$3="４週",AX26/4,IF($BB$3="暦月",'地密通所（100名）'!AX26/('地密通所（100名）'!$BB$8/7),""))</f>
        <v>0</v>
      </c>
      <c r="BA26" s="941"/>
      <c r="BB26" s="923"/>
      <c r="BC26" s="924"/>
      <c r="BD26" s="924"/>
      <c r="BE26" s="924"/>
      <c r="BF26" s="925"/>
    </row>
    <row r="27" spans="2:58" ht="20.25" customHeight="1" x14ac:dyDescent="0.4">
      <c r="B27" s="1024"/>
      <c r="C27" s="1031"/>
      <c r="D27" s="1032"/>
      <c r="E27" s="1033"/>
      <c r="F27" s="92">
        <f>C25</f>
        <v>0</v>
      </c>
      <c r="G27" s="1055"/>
      <c r="H27" s="1039"/>
      <c r="I27" s="1040"/>
      <c r="J27" s="1040"/>
      <c r="K27" s="1041"/>
      <c r="L27" s="1060"/>
      <c r="M27" s="1061"/>
      <c r="N27" s="1061"/>
      <c r="O27" s="1062"/>
      <c r="P27" s="913" t="s">
        <v>50</v>
      </c>
      <c r="Q27" s="914"/>
      <c r="R27" s="9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916">
        <f>IF($BB$3="４週",SUM(S27:AT27),IF($BB$3="暦月",SUM(S27:AW27),""))</f>
        <v>0</v>
      </c>
      <c r="AY27" s="917"/>
      <c r="AZ27" s="918">
        <f>IF($BB$3="４週",AX27/4,IF($BB$3="暦月",'地密通所（100名）'!AX27/('地密通所（100名）'!$BB$8/7),""))</f>
        <v>0</v>
      </c>
      <c r="BA27" s="919"/>
      <c r="BB27" s="926"/>
      <c r="BC27" s="927"/>
      <c r="BD27" s="927"/>
      <c r="BE27" s="927"/>
      <c r="BF27" s="928"/>
    </row>
    <row r="28" spans="2:58" ht="20.25" customHeight="1" x14ac:dyDescent="0.4">
      <c r="B28" s="1024">
        <f>B25+1</f>
        <v>3</v>
      </c>
      <c r="C28" s="1068"/>
      <c r="D28" s="1069"/>
      <c r="E28" s="1070"/>
      <c r="F28" s="118"/>
      <c r="G28" s="1054"/>
      <c r="H28" s="1056"/>
      <c r="I28" s="1040"/>
      <c r="J28" s="1040"/>
      <c r="K28" s="1041"/>
      <c r="L28" s="1057"/>
      <c r="M28" s="1058"/>
      <c r="N28" s="1058"/>
      <c r="O28" s="1059"/>
      <c r="P28" s="1063" t="s">
        <v>49</v>
      </c>
      <c r="Q28" s="1064"/>
      <c r="R28" s="1065"/>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1141"/>
      <c r="AY28" s="1142"/>
      <c r="AZ28" s="1143"/>
      <c r="BA28" s="1144"/>
      <c r="BB28" s="920"/>
      <c r="BC28" s="921"/>
      <c r="BD28" s="921"/>
      <c r="BE28" s="921"/>
      <c r="BF28" s="922"/>
    </row>
    <row r="29" spans="2:58" ht="20.25" customHeight="1" x14ac:dyDescent="0.4">
      <c r="B29" s="1024"/>
      <c r="C29" s="1071"/>
      <c r="D29" s="1072"/>
      <c r="E29" s="1073"/>
      <c r="F29" s="92"/>
      <c r="G29" s="1035"/>
      <c r="H29" s="1039"/>
      <c r="I29" s="1040"/>
      <c r="J29" s="1040"/>
      <c r="K29" s="1041"/>
      <c r="L29" s="1045"/>
      <c r="M29" s="1046"/>
      <c r="N29" s="1046"/>
      <c r="O29" s="1047"/>
      <c r="P29" s="942" t="s">
        <v>15</v>
      </c>
      <c r="Q29" s="943"/>
      <c r="R29" s="944"/>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938">
        <f>IF($BB$3="４週",SUM(S29:AT29),IF($BB$3="暦月",SUM(S29:AW29),""))</f>
        <v>0</v>
      </c>
      <c r="AY29" s="939"/>
      <c r="AZ29" s="940">
        <f>IF($BB$3="４週",AX29/4,IF($BB$3="暦月",'地密通所（100名）'!AX29/('地密通所（100名）'!$BB$8/7),""))</f>
        <v>0</v>
      </c>
      <c r="BA29" s="941"/>
      <c r="BB29" s="923"/>
      <c r="BC29" s="924"/>
      <c r="BD29" s="924"/>
      <c r="BE29" s="924"/>
      <c r="BF29" s="925"/>
    </row>
    <row r="30" spans="2:58" ht="20.25" customHeight="1" x14ac:dyDescent="0.4">
      <c r="B30" s="1024"/>
      <c r="C30" s="1074"/>
      <c r="D30" s="1075"/>
      <c r="E30" s="1076"/>
      <c r="F30" s="92">
        <f>C28</f>
        <v>0</v>
      </c>
      <c r="G30" s="1055"/>
      <c r="H30" s="1039"/>
      <c r="I30" s="1040"/>
      <c r="J30" s="1040"/>
      <c r="K30" s="1041"/>
      <c r="L30" s="1060"/>
      <c r="M30" s="1061"/>
      <c r="N30" s="1061"/>
      <c r="O30" s="1062"/>
      <c r="P30" s="913" t="s">
        <v>50</v>
      </c>
      <c r="Q30" s="914"/>
      <c r="R30" s="9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916">
        <f>IF($BB$3="４週",SUM(S30:AT30),IF($BB$3="暦月",SUM(S30:AW30),""))</f>
        <v>0</v>
      </c>
      <c r="AY30" s="917"/>
      <c r="AZ30" s="918">
        <f>IF($BB$3="４週",AX30/4,IF($BB$3="暦月",'地密通所（100名）'!AX30/('地密通所（100名）'!$BB$8/7),""))</f>
        <v>0</v>
      </c>
      <c r="BA30" s="919"/>
      <c r="BB30" s="926"/>
      <c r="BC30" s="927"/>
      <c r="BD30" s="927"/>
      <c r="BE30" s="927"/>
      <c r="BF30" s="928"/>
    </row>
    <row r="31" spans="2:58" ht="20.25" customHeight="1" x14ac:dyDescent="0.4">
      <c r="B31" s="1024">
        <f>B28+1</f>
        <v>4</v>
      </c>
      <c r="C31" s="1068"/>
      <c r="D31" s="1069"/>
      <c r="E31" s="1070"/>
      <c r="F31" s="118"/>
      <c r="G31" s="1054"/>
      <c r="H31" s="1056"/>
      <c r="I31" s="1040"/>
      <c r="J31" s="1040"/>
      <c r="K31" s="1041"/>
      <c r="L31" s="1057"/>
      <c r="M31" s="1058"/>
      <c r="N31" s="1058"/>
      <c r="O31" s="1059"/>
      <c r="P31" s="1063" t="s">
        <v>49</v>
      </c>
      <c r="Q31" s="1064"/>
      <c r="R31" s="1065"/>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1141"/>
      <c r="AY31" s="1142"/>
      <c r="AZ31" s="1143"/>
      <c r="BA31" s="1144"/>
      <c r="BB31" s="920"/>
      <c r="BC31" s="921"/>
      <c r="BD31" s="921"/>
      <c r="BE31" s="921"/>
      <c r="BF31" s="922"/>
    </row>
    <row r="32" spans="2:58" ht="20.25" customHeight="1" x14ac:dyDescent="0.4">
      <c r="B32" s="1024"/>
      <c r="C32" s="1071"/>
      <c r="D32" s="1072"/>
      <c r="E32" s="1073"/>
      <c r="F32" s="92"/>
      <c r="G32" s="1035"/>
      <c r="H32" s="1039"/>
      <c r="I32" s="1040"/>
      <c r="J32" s="1040"/>
      <c r="K32" s="1041"/>
      <c r="L32" s="1045"/>
      <c r="M32" s="1046"/>
      <c r="N32" s="1046"/>
      <c r="O32" s="1047"/>
      <c r="P32" s="942" t="s">
        <v>15</v>
      </c>
      <c r="Q32" s="943"/>
      <c r="R32" s="944"/>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938">
        <f>IF($BB$3="４週",SUM(S32:AT32),IF($BB$3="暦月",SUM(S32:AW32),""))</f>
        <v>0</v>
      </c>
      <c r="AY32" s="939"/>
      <c r="AZ32" s="940">
        <f>IF($BB$3="４週",AX32/4,IF($BB$3="暦月",'地密通所（100名）'!AX32/('地密通所（100名）'!$BB$8/7),""))</f>
        <v>0</v>
      </c>
      <c r="BA32" s="941"/>
      <c r="BB32" s="923"/>
      <c r="BC32" s="924"/>
      <c r="BD32" s="924"/>
      <c r="BE32" s="924"/>
      <c r="BF32" s="925"/>
    </row>
    <row r="33" spans="2:58" ht="20.25" customHeight="1" x14ac:dyDescent="0.4">
      <c r="B33" s="1024"/>
      <c r="C33" s="1074"/>
      <c r="D33" s="1075"/>
      <c r="E33" s="1076"/>
      <c r="F33" s="92">
        <f>C31</f>
        <v>0</v>
      </c>
      <c r="G33" s="1055"/>
      <c r="H33" s="1039"/>
      <c r="I33" s="1040"/>
      <c r="J33" s="1040"/>
      <c r="K33" s="1041"/>
      <c r="L33" s="1060"/>
      <c r="M33" s="1061"/>
      <c r="N33" s="1061"/>
      <c r="O33" s="1062"/>
      <c r="P33" s="913" t="s">
        <v>50</v>
      </c>
      <c r="Q33" s="914"/>
      <c r="R33" s="9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916">
        <f>IF($BB$3="４週",SUM(S33:AT33),IF($BB$3="暦月",SUM(S33:AW33),""))</f>
        <v>0</v>
      </c>
      <c r="AY33" s="917"/>
      <c r="AZ33" s="918">
        <f>IF($BB$3="４週",AX33/4,IF($BB$3="暦月",'地密通所（100名）'!AX33/('地密通所（100名）'!$BB$8/7),""))</f>
        <v>0</v>
      </c>
      <c r="BA33" s="919"/>
      <c r="BB33" s="926"/>
      <c r="BC33" s="927"/>
      <c r="BD33" s="927"/>
      <c r="BE33" s="927"/>
      <c r="BF33" s="928"/>
    </row>
    <row r="34" spans="2:58" ht="20.25" customHeight="1" x14ac:dyDescent="0.4">
      <c r="B34" s="1024">
        <f>B31+1</f>
        <v>5</v>
      </c>
      <c r="C34" s="1068"/>
      <c r="D34" s="1069"/>
      <c r="E34" s="1070"/>
      <c r="F34" s="118"/>
      <c r="G34" s="1054"/>
      <c r="H34" s="1056"/>
      <c r="I34" s="1040"/>
      <c r="J34" s="1040"/>
      <c r="K34" s="1041"/>
      <c r="L34" s="1057"/>
      <c r="M34" s="1058"/>
      <c r="N34" s="1058"/>
      <c r="O34" s="1059"/>
      <c r="P34" s="1063" t="s">
        <v>49</v>
      </c>
      <c r="Q34" s="1064"/>
      <c r="R34" s="1065"/>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1141"/>
      <c r="AY34" s="1142"/>
      <c r="AZ34" s="1143"/>
      <c r="BA34" s="1144"/>
      <c r="BB34" s="920"/>
      <c r="BC34" s="921"/>
      <c r="BD34" s="921"/>
      <c r="BE34" s="921"/>
      <c r="BF34" s="922"/>
    </row>
    <row r="35" spans="2:58" ht="20.25" customHeight="1" x14ac:dyDescent="0.4">
      <c r="B35" s="1024"/>
      <c r="C35" s="1071"/>
      <c r="D35" s="1072"/>
      <c r="E35" s="1073"/>
      <c r="F35" s="92"/>
      <c r="G35" s="1035"/>
      <c r="H35" s="1039"/>
      <c r="I35" s="1040"/>
      <c r="J35" s="1040"/>
      <c r="K35" s="1041"/>
      <c r="L35" s="1045"/>
      <c r="M35" s="1046"/>
      <c r="N35" s="1046"/>
      <c r="O35" s="1047"/>
      <c r="P35" s="942" t="s">
        <v>15</v>
      </c>
      <c r="Q35" s="943"/>
      <c r="R35" s="944"/>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938">
        <f>IF($BB$3="４週",SUM(S35:AT35),IF($BB$3="暦月",SUM(S35:AW35),""))</f>
        <v>0</v>
      </c>
      <c r="AY35" s="939"/>
      <c r="AZ35" s="940">
        <f>IF($BB$3="４週",AX35/4,IF($BB$3="暦月",'地密通所（100名）'!AX35/('地密通所（100名）'!$BB$8/7),""))</f>
        <v>0</v>
      </c>
      <c r="BA35" s="941"/>
      <c r="BB35" s="923"/>
      <c r="BC35" s="924"/>
      <c r="BD35" s="924"/>
      <c r="BE35" s="924"/>
      <c r="BF35" s="925"/>
    </row>
    <row r="36" spans="2:58" ht="20.25" customHeight="1" x14ac:dyDescent="0.4">
      <c r="B36" s="1024"/>
      <c r="C36" s="1074"/>
      <c r="D36" s="1075"/>
      <c r="E36" s="1076"/>
      <c r="F36" s="92">
        <f>C34</f>
        <v>0</v>
      </c>
      <c r="G36" s="1055"/>
      <c r="H36" s="1039"/>
      <c r="I36" s="1040"/>
      <c r="J36" s="1040"/>
      <c r="K36" s="1041"/>
      <c r="L36" s="1060"/>
      <c r="M36" s="1061"/>
      <c r="N36" s="1061"/>
      <c r="O36" s="1062"/>
      <c r="P36" s="913" t="s">
        <v>50</v>
      </c>
      <c r="Q36" s="914"/>
      <c r="R36" s="9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916">
        <f>IF($BB$3="４週",SUM(S36:AT36),IF($BB$3="暦月",SUM(S36:AW36),""))</f>
        <v>0</v>
      </c>
      <c r="AY36" s="917"/>
      <c r="AZ36" s="918">
        <f>IF($BB$3="４週",AX36/4,IF($BB$3="暦月",'地密通所（100名）'!AX36/('地密通所（100名）'!$BB$8/7),""))</f>
        <v>0</v>
      </c>
      <c r="BA36" s="919"/>
      <c r="BB36" s="926"/>
      <c r="BC36" s="927"/>
      <c r="BD36" s="927"/>
      <c r="BE36" s="927"/>
      <c r="BF36" s="928"/>
    </row>
    <row r="37" spans="2:58" ht="20.25" customHeight="1" x14ac:dyDescent="0.4">
      <c r="B37" s="1024">
        <f>B34+1</f>
        <v>6</v>
      </c>
      <c r="C37" s="1068"/>
      <c r="D37" s="1069"/>
      <c r="E37" s="1070"/>
      <c r="F37" s="118"/>
      <c r="G37" s="1054"/>
      <c r="H37" s="1056"/>
      <c r="I37" s="1040"/>
      <c r="J37" s="1040"/>
      <c r="K37" s="1041"/>
      <c r="L37" s="1057"/>
      <c r="M37" s="1058"/>
      <c r="N37" s="1058"/>
      <c r="O37" s="1059"/>
      <c r="P37" s="1063" t="s">
        <v>49</v>
      </c>
      <c r="Q37" s="1064"/>
      <c r="R37" s="1065"/>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1141"/>
      <c r="AY37" s="1142"/>
      <c r="AZ37" s="1143"/>
      <c r="BA37" s="1144"/>
      <c r="BB37" s="920"/>
      <c r="BC37" s="921"/>
      <c r="BD37" s="921"/>
      <c r="BE37" s="921"/>
      <c r="BF37" s="922"/>
    </row>
    <row r="38" spans="2:58" ht="20.25" customHeight="1" x14ac:dyDescent="0.4">
      <c r="B38" s="1024"/>
      <c r="C38" s="1071"/>
      <c r="D38" s="1072"/>
      <c r="E38" s="1073"/>
      <c r="F38" s="92"/>
      <c r="G38" s="1035"/>
      <c r="H38" s="1039"/>
      <c r="I38" s="1040"/>
      <c r="J38" s="1040"/>
      <c r="K38" s="1041"/>
      <c r="L38" s="1045"/>
      <c r="M38" s="1046"/>
      <c r="N38" s="1046"/>
      <c r="O38" s="1047"/>
      <c r="P38" s="942" t="s">
        <v>15</v>
      </c>
      <c r="Q38" s="943"/>
      <c r="R38" s="944"/>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938">
        <f>IF($BB$3="４週",SUM(S38:AT38),IF($BB$3="暦月",SUM(S38:AW38),""))</f>
        <v>0</v>
      </c>
      <c r="AY38" s="939"/>
      <c r="AZ38" s="940">
        <f>IF($BB$3="４週",AX38/4,IF($BB$3="暦月",'地密通所（100名）'!AX38/('地密通所（100名）'!$BB$8/7),""))</f>
        <v>0</v>
      </c>
      <c r="BA38" s="941"/>
      <c r="BB38" s="923"/>
      <c r="BC38" s="924"/>
      <c r="BD38" s="924"/>
      <c r="BE38" s="924"/>
      <c r="BF38" s="925"/>
    </row>
    <row r="39" spans="2:58" ht="20.25" customHeight="1" x14ac:dyDescent="0.4">
      <c r="B39" s="1024"/>
      <c r="C39" s="1074"/>
      <c r="D39" s="1075"/>
      <c r="E39" s="1076"/>
      <c r="F39" s="92">
        <f>C37</f>
        <v>0</v>
      </c>
      <c r="G39" s="1055"/>
      <c r="H39" s="1039"/>
      <c r="I39" s="1040"/>
      <c r="J39" s="1040"/>
      <c r="K39" s="1041"/>
      <c r="L39" s="1060"/>
      <c r="M39" s="1061"/>
      <c r="N39" s="1061"/>
      <c r="O39" s="1062"/>
      <c r="P39" s="913" t="s">
        <v>50</v>
      </c>
      <c r="Q39" s="914"/>
      <c r="R39" s="9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916">
        <f>IF($BB$3="４週",SUM(S39:AT39),IF($BB$3="暦月",SUM(S39:AW39),""))</f>
        <v>0</v>
      </c>
      <c r="AY39" s="917"/>
      <c r="AZ39" s="918">
        <f>IF($BB$3="４週",AX39/4,IF($BB$3="暦月",'地密通所（100名）'!AX39/('地密通所（100名）'!$BB$8/7),""))</f>
        <v>0</v>
      </c>
      <c r="BA39" s="919"/>
      <c r="BB39" s="926"/>
      <c r="BC39" s="927"/>
      <c r="BD39" s="927"/>
      <c r="BE39" s="927"/>
      <c r="BF39" s="928"/>
    </row>
    <row r="40" spans="2:58" ht="20.25" customHeight="1" x14ac:dyDescent="0.4">
      <c r="B40" s="1024">
        <f>B37+1</f>
        <v>7</v>
      </c>
      <c r="C40" s="1068"/>
      <c r="D40" s="1069"/>
      <c r="E40" s="1070"/>
      <c r="F40" s="118"/>
      <c r="G40" s="1054"/>
      <c r="H40" s="1056"/>
      <c r="I40" s="1040"/>
      <c r="J40" s="1040"/>
      <c r="K40" s="1041"/>
      <c r="L40" s="1057"/>
      <c r="M40" s="1058"/>
      <c r="N40" s="1058"/>
      <c r="O40" s="1059"/>
      <c r="P40" s="1063" t="s">
        <v>49</v>
      </c>
      <c r="Q40" s="1064"/>
      <c r="R40" s="1065"/>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1141"/>
      <c r="AY40" s="1142"/>
      <c r="AZ40" s="1143"/>
      <c r="BA40" s="1144"/>
      <c r="BB40" s="920"/>
      <c r="BC40" s="921"/>
      <c r="BD40" s="921"/>
      <c r="BE40" s="921"/>
      <c r="BF40" s="922"/>
    </row>
    <row r="41" spans="2:58" ht="20.25" customHeight="1" x14ac:dyDescent="0.4">
      <c r="B41" s="1024"/>
      <c r="C41" s="1071"/>
      <c r="D41" s="1072"/>
      <c r="E41" s="1073"/>
      <c r="F41" s="92"/>
      <c r="G41" s="1035"/>
      <c r="H41" s="1039"/>
      <c r="I41" s="1040"/>
      <c r="J41" s="1040"/>
      <c r="K41" s="1041"/>
      <c r="L41" s="1045"/>
      <c r="M41" s="1046"/>
      <c r="N41" s="1046"/>
      <c r="O41" s="1047"/>
      <c r="P41" s="942" t="s">
        <v>15</v>
      </c>
      <c r="Q41" s="943"/>
      <c r="R41" s="944"/>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938">
        <f>IF($BB$3="４週",SUM(S41:AT41),IF($BB$3="暦月",SUM(S41:AW41),""))</f>
        <v>0</v>
      </c>
      <c r="AY41" s="939"/>
      <c r="AZ41" s="940">
        <f>IF($BB$3="４週",AX41/4,IF($BB$3="暦月",'地密通所（100名）'!AX41/('地密通所（100名）'!$BB$8/7),""))</f>
        <v>0</v>
      </c>
      <c r="BA41" s="941"/>
      <c r="BB41" s="923"/>
      <c r="BC41" s="924"/>
      <c r="BD41" s="924"/>
      <c r="BE41" s="924"/>
      <c r="BF41" s="925"/>
    </row>
    <row r="42" spans="2:58" ht="20.25" customHeight="1" x14ac:dyDescent="0.4">
      <c r="B42" s="1024"/>
      <c r="C42" s="1074"/>
      <c r="D42" s="1075"/>
      <c r="E42" s="1076"/>
      <c r="F42" s="92">
        <f>C40</f>
        <v>0</v>
      </c>
      <c r="G42" s="1055"/>
      <c r="H42" s="1039"/>
      <c r="I42" s="1040"/>
      <c r="J42" s="1040"/>
      <c r="K42" s="1041"/>
      <c r="L42" s="1060"/>
      <c r="M42" s="1061"/>
      <c r="N42" s="1061"/>
      <c r="O42" s="1062"/>
      <c r="P42" s="913" t="s">
        <v>50</v>
      </c>
      <c r="Q42" s="914"/>
      <c r="R42" s="9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916">
        <f>IF($BB$3="４週",SUM(S42:AT42),IF($BB$3="暦月",SUM(S42:AW42),""))</f>
        <v>0</v>
      </c>
      <c r="AY42" s="917"/>
      <c r="AZ42" s="918">
        <f>IF($BB$3="４週",AX42/4,IF($BB$3="暦月",'地密通所（100名）'!AX42/('地密通所（100名）'!$BB$8/7),""))</f>
        <v>0</v>
      </c>
      <c r="BA42" s="919"/>
      <c r="BB42" s="926"/>
      <c r="BC42" s="927"/>
      <c r="BD42" s="927"/>
      <c r="BE42" s="927"/>
      <c r="BF42" s="928"/>
    </row>
    <row r="43" spans="2:58" ht="20.25" customHeight="1" x14ac:dyDescent="0.4">
      <c r="B43" s="1024">
        <f>B40+1</f>
        <v>8</v>
      </c>
      <c r="C43" s="1068"/>
      <c r="D43" s="1069"/>
      <c r="E43" s="1070"/>
      <c r="F43" s="118"/>
      <c r="G43" s="1054"/>
      <c r="H43" s="1056"/>
      <c r="I43" s="1040"/>
      <c r="J43" s="1040"/>
      <c r="K43" s="1041"/>
      <c r="L43" s="1057"/>
      <c r="M43" s="1058"/>
      <c r="N43" s="1058"/>
      <c r="O43" s="1059"/>
      <c r="P43" s="1063" t="s">
        <v>49</v>
      </c>
      <c r="Q43" s="1064"/>
      <c r="R43" s="1065"/>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1141"/>
      <c r="AY43" s="1142"/>
      <c r="AZ43" s="1143"/>
      <c r="BA43" s="1144"/>
      <c r="BB43" s="920"/>
      <c r="BC43" s="921"/>
      <c r="BD43" s="921"/>
      <c r="BE43" s="921"/>
      <c r="BF43" s="922"/>
    </row>
    <row r="44" spans="2:58" ht="20.25" customHeight="1" x14ac:dyDescent="0.4">
      <c r="B44" s="1024"/>
      <c r="C44" s="1071"/>
      <c r="D44" s="1072"/>
      <c r="E44" s="1073"/>
      <c r="F44" s="92"/>
      <c r="G44" s="1035"/>
      <c r="H44" s="1039"/>
      <c r="I44" s="1040"/>
      <c r="J44" s="1040"/>
      <c r="K44" s="1041"/>
      <c r="L44" s="1045"/>
      <c r="M44" s="1046"/>
      <c r="N44" s="1046"/>
      <c r="O44" s="1047"/>
      <c r="P44" s="942" t="s">
        <v>15</v>
      </c>
      <c r="Q44" s="943"/>
      <c r="R44" s="944"/>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938">
        <f>IF($BB$3="４週",SUM(S44:AT44),IF($BB$3="暦月",SUM(S44:AW44),""))</f>
        <v>0</v>
      </c>
      <c r="AY44" s="939"/>
      <c r="AZ44" s="940">
        <f>IF($BB$3="４週",AX44/4,IF($BB$3="暦月",'地密通所（100名）'!AX44/('地密通所（100名）'!$BB$8/7),""))</f>
        <v>0</v>
      </c>
      <c r="BA44" s="941"/>
      <c r="BB44" s="923"/>
      <c r="BC44" s="924"/>
      <c r="BD44" s="924"/>
      <c r="BE44" s="924"/>
      <c r="BF44" s="925"/>
    </row>
    <row r="45" spans="2:58" ht="20.25" customHeight="1" x14ac:dyDescent="0.4">
      <c r="B45" s="1024"/>
      <c r="C45" s="1074"/>
      <c r="D45" s="1075"/>
      <c r="E45" s="1076"/>
      <c r="F45" s="92">
        <f>C43</f>
        <v>0</v>
      </c>
      <c r="G45" s="1055"/>
      <c r="H45" s="1039"/>
      <c r="I45" s="1040"/>
      <c r="J45" s="1040"/>
      <c r="K45" s="1041"/>
      <c r="L45" s="1060"/>
      <c r="M45" s="1061"/>
      <c r="N45" s="1061"/>
      <c r="O45" s="1062"/>
      <c r="P45" s="913" t="s">
        <v>50</v>
      </c>
      <c r="Q45" s="914"/>
      <c r="R45" s="9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916">
        <f>IF($BB$3="４週",SUM(S45:AT45),IF($BB$3="暦月",SUM(S45:AW45),""))</f>
        <v>0</v>
      </c>
      <c r="AY45" s="917"/>
      <c r="AZ45" s="918">
        <f>IF($BB$3="４週",AX45/4,IF($BB$3="暦月",'地密通所（100名）'!AX45/('地密通所（100名）'!$BB$8/7),""))</f>
        <v>0</v>
      </c>
      <c r="BA45" s="919"/>
      <c r="BB45" s="926"/>
      <c r="BC45" s="927"/>
      <c r="BD45" s="927"/>
      <c r="BE45" s="927"/>
      <c r="BF45" s="928"/>
    </row>
    <row r="46" spans="2:58" ht="20.25" customHeight="1" x14ac:dyDescent="0.4">
      <c r="B46" s="1024">
        <f>B43+1</f>
        <v>9</v>
      </c>
      <c r="C46" s="1068"/>
      <c r="D46" s="1069"/>
      <c r="E46" s="1070"/>
      <c r="F46" s="118"/>
      <c r="G46" s="1054"/>
      <c r="H46" s="1056"/>
      <c r="I46" s="1040"/>
      <c r="J46" s="1040"/>
      <c r="K46" s="1041"/>
      <c r="L46" s="1057"/>
      <c r="M46" s="1058"/>
      <c r="N46" s="1058"/>
      <c r="O46" s="1059"/>
      <c r="P46" s="1063" t="s">
        <v>49</v>
      </c>
      <c r="Q46" s="1064"/>
      <c r="R46" s="1065"/>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1141"/>
      <c r="AY46" s="1142"/>
      <c r="AZ46" s="1143"/>
      <c r="BA46" s="1144"/>
      <c r="BB46" s="920"/>
      <c r="BC46" s="921"/>
      <c r="BD46" s="921"/>
      <c r="BE46" s="921"/>
      <c r="BF46" s="922"/>
    </row>
    <row r="47" spans="2:58" ht="20.25" customHeight="1" x14ac:dyDescent="0.4">
      <c r="B47" s="1024"/>
      <c r="C47" s="1071"/>
      <c r="D47" s="1072"/>
      <c r="E47" s="1073"/>
      <c r="F47" s="92"/>
      <c r="G47" s="1035"/>
      <c r="H47" s="1039"/>
      <c r="I47" s="1040"/>
      <c r="J47" s="1040"/>
      <c r="K47" s="1041"/>
      <c r="L47" s="1045"/>
      <c r="M47" s="1046"/>
      <c r="N47" s="1046"/>
      <c r="O47" s="1047"/>
      <c r="P47" s="942" t="s">
        <v>15</v>
      </c>
      <c r="Q47" s="943"/>
      <c r="R47" s="944"/>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938">
        <f>IF($BB$3="４週",SUM(S47:AT47),IF($BB$3="暦月",SUM(S47:AW47),""))</f>
        <v>0</v>
      </c>
      <c r="AY47" s="939"/>
      <c r="AZ47" s="940">
        <f>IF($BB$3="４週",AX47/4,IF($BB$3="暦月",'地密通所（100名）'!AX47/('地密通所（100名）'!$BB$8/7),""))</f>
        <v>0</v>
      </c>
      <c r="BA47" s="941"/>
      <c r="BB47" s="923"/>
      <c r="BC47" s="924"/>
      <c r="BD47" s="924"/>
      <c r="BE47" s="924"/>
      <c r="BF47" s="925"/>
    </row>
    <row r="48" spans="2:58" ht="20.25" customHeight="1" x14ac:dyDescent="0.4">
      <c r="B48" s="1024"/>
      <c r="C48" s="1074"/>
      <c r="D48" s="1075"/>
      <c r="E48" s="1076"/>
      <c r="F48" s="92">
        <f>C46</f>
        <v>0</v>
      </c>
      <c r="G48" s="1055"/>
      <c r="H48" s="1039"/>
      <c r="I48" s="1040"/>
      <c r="J48" s="1040"/>
      <c r="K48" s="1041"/>
      <c r="L48" s="1060"/>
      <c r="M48" s="1061"/>
      <c r="N48" s="1061"/>
      <c r="O48" s="1062"/>
      <c r="P48" s="913" t="s">
        <v>50</v>
      </c>
      <c r="Q48" s="914"/>
      <c r="R48" s="9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916">
        <f>IF($BB$3="４週",SUM(S48:AT48),IF($BB$3="暦月",SUM(S48:AW48),""))</f>
        <v>0</v>
      </c>
      <c r="AY48" s="917"/>
      <c r="AZ48" s="918">
        <f>IF($BB$3="４週",AX48/4,IF($BB$3="暦月",'地密通所（100名）'!AX48/('地密通所（100名）'!$BB$8/7),""))</f>
        <v>0</v>
      </c>
      <c r="BA48" s="919"/>
      <c r="BB48" s="926"/>
      <c r="BC48" s="927"/>
      <c r="BD48" s="927"/>
      <c r="BE48" s="927"/>
      <c r="BF48" s="928"/>
    </row>
    <row r="49" spans="2:58" ht="20.25" customHeight="1" x14ac:dyDescent="0.4">
      <c r="B49" s="1024">
        <f>B46+1</f>
        <v>10</v>
      </c>
      <c r="C49" s="1068"/>
      <c r="D49" s="1069"/>
      <c r="E49" s="1070"/>
      <c r="F49" s="118"/>
      <c r="G49" s="1054"/>
      <c r="H49" s="1056"/>
      <c r="I49" s="1040"/>
      <c r="J49" s="1040"/>
      <c r="K49" s="1041"/>
      <c r="L49" s="1057"/>
      <c r="M49" s="1058"/>
      <c r="N49" s="1058"/>
      <c r="O49" s="1059"/>
      <c r="P49" s="1063" t="s">
        <v>49</v>
      </c>
      <c r="Q49" s="1064"/>
      <c r="R49" s="1065"/>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1141"/>
      <c r="AY49" s="1142"/>
      <c r="AZ49" s="1143"/>
      <c r="BA49" s="1144"/>
      <c r="BB49" s="920"/>
      <c r="BC49" s="921"/>
      <c r="BD49" s="921"/>
      <c r="BE49" s="921"/>
      <c r="BF49" s="922"/>
    </row>
    <row r="50" spans="2:58" ht="20.25" customHeight="1" x14ac:dyDescent="0.4">
      <c r="B50" s="1024"/>
      <c r="C50" s="1071"/>
      <c r="D50" s="1072"/>
      <c r="E50" s="1073"/>
      <c r="F50" s="92"/>
      <c r="G50" s="1035"/>
      <c r="H50" s="1039"/>
      <c r="I50" s="1040"/>
      <c r="J50" s="1040"/>
      <c r="K50" s="1041"/>
      <c r="L50" s="1045"/>
      <c r="M50" s="1046"/>
      <c r="N50" s="1046"/>
      <c r="O50" s="1047"/>
      <c r="P50" s="942" t="s">
        <v>15</v>
      </c>
      <c r="Q50" s="943"/>
      <c r="R50" s="944"/>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938">
        <f>IF($BB$3="４週",SUM(S50:AT50),IF($BB$3="暦月",SUM(S50:AW50),""))</f>
        <v>0</v>
      </c>
      <c r="AY50" s="939"/>
      <c r="AZ50" s="940">
        <f>IF($BB$3="４週",AX50/4,IF($BB$3="暦月",'地密通所（100名）'!AX50/('地密通所（100名）'!$BB$8/7),""))</f>
        <v>0</v>
      </c>
      <c r="BA50" s="941"/>
      <c r="BB50" s="923"/>
      <c r="BC50" s="924"/>
      <c r="BD50" s="924"/>
      <c r="BE50" s="924"/>
      <c r="BF50" s="925"/>
    </row>
    <row r="51" spans="2:58" ht="20.25" customHeight="1" x14ac:dyDescent="0.4">
      <c r="B51" s="1024"/>
      <c r="C51" s="1074"/>
      <c r="D51" s="1075"/>
      <c r="E51" s="1076"/>
      <c r="F51" s="92">
        <f>C49</f>
        <v>0</v>
      </c>
      <c r="G51" s="1055"/>
      <c r="H51" s="1039"/>
      <c r="I51" s="1040"/>
      <c r="J51" s="1040"/>
      <c r="K51" s="1041"/>
      <c r="L51" s="1060"/>
      <c r="M51" s="1061"/>
      <c r="N51" s="1061"/>
      <c r="O51" s="1062"/>
      <c r="P51" s="913" t="s">
        <v>50</v>
      </c>
      <c r="Q51" s="914"/>
      <c r="R51" s="9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916">
        <f>IF($BB$3="４週",SUM(S51:AT51),IF($BB$3="暦月",SUM(S51:AW51),""))</f>
        <v>0</v>
      </c>
      <c r="AY51" s="917"/>
      <c r="AZ51" s="918">
        <f>IF($BB$3="４週",AX51/4,IF($BB$3="暦月",'地密通所（100名）'!AX51/('地密通所（100名）'!$BB$8/7),""))</f>
        <v>0</v>
      </c>
      <c r="BA51" s="919"/>
      <c r="BB51" s="926"/>
      <c r="BC51" s="927"/>
      <c r="BD51" s="927"/>
      <c r="BE51" s="927"/>
      <c r="BF51" s="928"/>
    </row>
    <row r="52" spans="2:58" ht="20.25" customHeight="1" x14ac:dyDescent="0.4">
      <c r="B52" s="1024">
        <f>B49+1</f>
        <v>11</v>
      </c>
      <c r="C52" s="1068"/>
      <c r="D52" s="1069"/>
      <c r="E52" s="1070"/>
      <c r="F52" s="118"/>
      <c r="G52" s="1054"/>
      <c r="H52" s="1056"/>
      <c r="I52" s="1040"/>
      <c r="J52" s="1040"/>
      <c r="K52" s="1041"/>
      <c r="L52" s="1057"/>
      <c r="M52" s="1058"/>
      <c r="N52" s="1058"/>
      <c r="O52" s="1059"/>
      <c r="P52" s="1063" t="s">
        <v>49</v>
      </c>
      <c r="Q52" s="1064"/>
      <c r="R52" s="1065"/>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1141"/>
      <c r="AY52" s="1142"/>
      <c r="AZ52" s="1143"/>
      <c r="BA52" s="1144"/>
      <c r="BB52" s="920"/>
      <c r="BC52" s="921"/>
      <c r="BD52" s="921"/>
      <c r="BE52" s="921"/>
      <c r="BF52" s="922"/>
    </row>
    <row r="53" spans="2:58" ht="20.25" customHeight="1" x14ac:dyDescent="0.4">
      <c r="B53" s="1024"/>
      <c r="C53" s="1071"/>
      <c r="D53" s="1072"/>
      <c r="E53" s="1073"/>
      <c r="F53" s="92"/>
      <c r="G53" s="1035"/>
      <c r="H53" s="1039"/>
      <c r="I53" s="1040"/>
      <c r="J53" s="1040"/>
      <c r="K53" s="1041"/>
      <c r="L53" s="1045"/>
      <c r="M53" s="1046"/>
      <c r="N53" s="1046"/>
      <c r="O53" s="1047"/>
      <c r="P53" s="942" t="s">
        <v>15</v>
      </c>
      <c r="Q53" s="943"/>
      <c r="R53" s="944"/>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938">
        <f>IF($BB$3="４週",SUM(S53:AT53),IF($BB$3="暦月",SUM(S53:AW53),""))</f>
        <v>0</v>
      </c>
      <c r="AY53" s="939"/>
      <c r="AZ53" s="940">
        <f>IF($BB$3="４週",AX53/4,IF($BB$3="暦月",'地密通所（100名）'!AX53/('地密通所（100名）'!$BB$8/7),""))</f>
        <v>0</v>
      </c>
      <c r="BA53" s="941"/>
      <c r="BB53" s="923"/>
      <c r="BC53" s="924"/>
      <c r="BD53" s="924"/>
      <c r="BE53" s="924"/>
      <c r="BF53" s="925"/>
    </row>
    <row r="54" spans="2:58" ht="20.25" customHeight="1" x14ac:dyDescent="0.4">
      <c r="B54" s="1024"/>
      <c r="C54" s="1074"/>
      <c r="D54" s="1075"/>
      <c r="E54" s="1076"/>
      <c r="F54" s="92">
        <f>C52</f>
        <v>0</v>
      </c>
      <c r="G54" s="1055"/>
      <c r="H54" s="1039"/>
      <c r="I54" s="1040"/>
      <c r="J54" s="1040"/>
      <c r="K54" s="1041"/>
      <c r="L54" s="1060"/>
      <c r="M54" s="1061"/>
      <c r="N54" s="1061"/>
      <c r="O54" s="1062"/>
      <c r="P54" s="913" t="s">
        <v>50</v>
      </c>
      <c r="Q54" s="914"/>
      <c r="R54" s="9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916">
        <f>IF($BB$3="４週",SUM(S54:AT54),IF($BB$3="暦月",SUM(S54:AW54),""))</f>
        <v>0</v>
      </c>
      <c r="AY54" s="917"/>
      <c r="AZ54" s="918">
        <f>IF($BB$3="４週",AX54/4,IF($BB$3="暦月",'地密通所（100名）'!AX54/('地密通所（100名）'!$BB$8/7),""))</f>
        <v>0</v>
      </c>
      <c r="BA54" s="919"/>
      <c r="BB54" s="926"/>
      <c r="BC54" s="927"/>
      <c r="BD54" s="927"/>
      <c r="BE54" s="927"/>
      <c r="BF54" s="928"/>
    </row>
    <row r="55" spans="2:58" ht="20.25" customHeight="1" x14ac:dyDescent="0.4">
      <c r="B55" s="1024">
        <f>B52+1</f>
        <v>12</v>
      </c>
      <c r="C55" s="1068"/>
      <c r="D55" s="1069"/>
      <c r="E55" s="1070"/>
      <c r="F55" s="118"/>
      <c r="G55" s="1054"/>
      <c r="H55" s="1056"/>
      <c r="I55" s="1040"/>
      <c r="J55" s="1040"/>
      <c r="K55" s="1041"/>
      <c r="L55" s="1057"/>
      <c r="M55" s="1058"/>
      <c r="N55" s="1058"/>
      <c r="O55" s="1059"/>
      <c r="P55" s="1063" t="s">
        <v>49</v>
      </c>
      <c r="Q55" s="1064"/>
      <c r="R55" s="1065"/>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1141"/>
      <c r="AY55" s="1142"/>
      <c r="AZ55" s="1143"/>
      <c r="BA55" s="1144"/>
      <c r="BB55" s="1077"/>
      <c r="BC55" s="1058"/>
      <c r="BD55" s="1058"/>
      <c r="BE55" s="1058"/>
      <c r="BF55" s="1059"/>
    </row>
    <row r="56" spans="2:58" ht="20.25" customHeight="1" x14ac:dyDescent="0.4">
      <c r="B56" s="1024"/>
      <c r="C56" s="1071"/>
      <c r="D56" s="1072"/>
      <c r="E56" s="1073"/>
      <c r="F56" s="92"/>
      <c r="G56" s="1035"/>
      <c r="H56" s="1039"/>
      <c r="I56" s="1040"/>
      <c r="J56" s="1040"/>
      <c r="K56" s="1041"/>
      <c r="L56" s="1045"/>
      <c r="M56" s="1046"/>
      <c r="N56" s="1046"/>
      <c r="O56" s="1047"/>
      <c r="P56" s="942" t="s">
        <v>15</v>
      </c>
      <c r="Q56" s="943"/>
      <c r="R56" s="944"/>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938">
        <f>IF($BB$3="４週",SUM(S56:AT56),IF($BB$3="暦月",SUM(S56:AW56),""))</f>
        <v>0</v>
      </c>
      <c r="AY56" s="939"/>
      <c r="AZ56" s="940">
        <f>IF($BB$3="４週",AX56/4,IF($BB$3="暦月",'地密通所（100名）'!AX56/('地密通所（100名）'!$BB$8/7),""))</f>
        <v>0</v>
      </c>
      <c r="BA56" s="941"/>
      <c r="BB56" s="1078"/>
      <c r="BC56" s="1046"/>
      <c r="BD56" s="1046"/>
      <c r="BE56" s="1046"/>
      <c r="BF56" s="1047"/>
    </row>
    <row r="57" spans="2:58" ht="20.25" customHeight="1" x14ac:dyDescent="0.4">
      <c r="B57" s="1024"/>
      <c r="C57" s="1074"/>
      <c r="D57" s="1075"/>
      <c r="E57" s="1076"/>
      <c r="F57" s="92">
        <f>C55</f>
        <v>0</v>
      </c>
      <c r="G57" s="1055"/>
      <c r="H57" s="1039"/>
      <c r="I57" s="1040"/>
      <c r="J57" s="1040"/>
      <c r="K57" s="1041"/>
      <c r="L57" s="1060"/>
      <c r="M57" s="1061"/>
      <c r="N57" s="1061"/>
      <c r="O57" s="1062"/>
      <c r="P57" s="913" t="s">
        <v>50</v>
      </c>
      <c r="Q57" s="914"/>
      <c r="R57" s="9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916">
        <f>IF($BB$3="４週",SUM(S57:AT57),IF($BB$3="暦月",SUM(S57:AW57),""))</f>
        <v>0</v>
      </c>
      <c r="AY57" s="917"/>
      <c r="AZ57" s="918">
        <f>IF($BB$3="４週",AX57/4,IF($BB$3="暦月",'地密通所（100名）'!AX57/('地密通所（100名）'!$BB$8/7),""))</f>
        <v>0</v>
      </c>
      <c r="BA57" s="919"/>
      <c r="BB57" s="1079"/>
      <c r="BC57" s="1061"/>
      <c r="BD57" s="1061"/>
      <c r="BE57" s="1061"/>
      <c r="BF57" s="1062"/>
    </row>
    <row r="58" spans="2:58" ht="20.25" customHeight="1" x14ac:dyDescent="0.4">
      <c r="B58" s="1024">
        <f>B55+1</f>
        <v>13</v>
      </c>
      <c r="C58" s="1068"/>
      <c r="D58" s="1069"/>
      <c r="E58" s="1070"/>
      <c r="F58" s="118"/>
      <c r="G58" s="1054"/>
      <c r="H58" s="1056"/>
      <c r="I58" s="1040"/>
      <c r="J58" s="1040"/>
      <c r="K58" s="1041"/>
      <c r="L58" s="1057"/>
      <c r="M58" s="1058"/>
      <c r="N58" s="1058"/>
      <c r="O58" s="1059"/>
      <c r="P58" s="1063" t="s">
        <v>49</v>
      </c>
      <c r="Q58" s="1064"/>
      <c r="R58" s="1065"/>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1141"/>
      <c r="AY58" s="1142"/>
      <c r="AZ58" s="1143"/>
      <c r="BA58" s="1144"/>
      <c r="BB58" s="1077"/>
      <c r="BC58" s="1058"/>
      <c r="BD58" s="1058"/>
      <c r="BE58" s="1058"/>
      <c r="BF58" s="1059"/>
    </row>
    <row r="59" spans="2:58" ht="20.25" customHeight="1" x14ac:dyDescent="0.4">
      <c r="B59" s="1024"/>
      <c r="C59" s="1071"/>
      <c r="D59" s="1072"/>
      <c r="E59" s="1073"/>
      <c r="F59" s="92"/>
      <c r="G59" s="1035"/>
      <c r="H59" s="1039"/>
      <c r="I59" s="1040"/>
      <c r="J59" s="1040"/>
      <c r="K59" s="1041"/>
      <c r="L59" s="1045"/>
      <c r="M59" s="1046"/>
      <c r="N59" s="1046"/>
      <c r="O59" s="1047"/>
      <c r="P59" s="942" t="s">
        <v>15</v>
      </c>
      <c r="Q59" s="943"/>
      <c r="R59" s="944"/>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938">
        <f>IF($BB$3="４週",SUM(S59:AT59),IF($BB$3="暦月",SUM(S59:AW59),""))</f>
        <v>0</v>
      </c>
      <c r="AY59" s="939"/>
      <c r="AZ59" s="940">
        <f>IF($BB$3="４週",AX59/4,IF($BB$3="暦月",'地密通所（100名）'!AX59/('地密通所（100名）'!$BB$8/7),""))</f>
        <v>0</v>
      </c>
      <c r="BA59" s="941"/>
      <c r="BB59" s="1078"/>
      <c r="BC59" s="1046"/>
      <c r="BD59" s="1046"/>
      <c r="BE59" s="1046"/>
      <c r="BF59" s="1047"/>
    </row>
    <row r="60" spans="2:58" ht="20.25" customHeight="1" x14ac:dyDescent="0.4">
      <c r="B60" s="1024"/>
      <c r="C60" s="1074"/>
      <c r="D60" s="1075"/>
      <c r="E60" s="1076"/>
      <c r="F60" s="121">
        <f>C58</f>
        <v>0</v>
      </c>
      <c r="G60" s="1055"/>
      <c r="H60" s="1039"/>
      <c r="I60" s="1040"/>
      <c r="J60" s="1040"/>
      <c r="K60" s="1041"/>
      <c r="L60" s="1060"/>
      <c r="M60" s="1061"/>
      <c r="N60" s="1061"/>
      <c r="O60" s="1062"/>
      <c r="P60" s="913" t="s">
        <v>50</v>
      </c>
      <c r="Q60" s="914"/>
      <c r="R60" s="9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916">
        <f>IF($BB$3="４週",SUM(S60:AT60),IF($BB$3="暦月",SUM(S60:AW60),""))</f>
        <v>0</v>
      </c>
      <c r="AY60" s="917"/>
      <c r="AZ60" s="918">
        <f>IF($BB$3="４週",AX60/4,IF($BB$3="暦月",'地密通所（100名）'!AX60/('地密通所（100名）'!$BB$8/7),""))</f>
        <v>0</v>
      </c>
      <c r="BA60" s="919"/>
      <c r="BB60" s="1079"/>
      <c r="BC60" s="1061"/>
      <c r="BD60" s="1061"/>
      <c r="BE60" s="1061"/>
      <c r="BF60" s="1062"/>
    </row>
    <row r="61" spans="2:58" ht="20.25" customHeight="1" x14ac:dyDescent="0.4">
      <c r="B61" s="1149">
        <f>B58+1</f>
        <v>14</v>
      </c>
      <c r="C61" s="1071"/>
      <c r="D61" s="1072"/>
      <c r="E61" s="1073"/>
      <c r="F61" s="120"/>
      <c r="G61" s="1150"/>
      <c r="H61" s="1151"/>
      <c r="I61" s="1152"/>
      <c r="J61" s="1152"/>
      <c r="K61" s="1153"/>
      <c r="L61" s="1045"/>
      <c r="M61" s="1046"/>
      <c r="N61" s="1046"/>
      <c r="O61" s="1047"/>
      <c r="P61" s="1154" t="s">
        <v>49</v>
      </c>
      <c r="Q61" s="1155"/>
      <c r="R61" s="1156"/>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1145"/>
      <c r="AY61" s="1146"/>
      <c r="AZ61" s="1147"/>
      <c r="BA61" s="1148"/>
      <c r="BB61" s="1078"/>
      <c r="BC61" s="1046"/>
      <c r="BD61" s="1046"/>
      <c r="BE61" s="1046"/>
      <c r="BF61" s="1047"/>
    </row>
    <row r="62" spans="2:58" ht="20.25" customHeight="1" x14ac:dyDescent="0.4">
      <c r="B62" s="1024"/>
      <c r="C62" s="1071"/>
      <c r="D62" s="1072"/>
      <c r="E62" s="1073"/>
      <c r="F62" s="92"/>
      <c r="G62" s="1035"/>
      <c r="H62" s="1039"/>
      <c r="I62" s="1040"/>
      <c r="J62" s="1040"/>
      <c r="K62" s="1041"/>
      <c r="L62" s="1045"/>
      <c r="M62" s="1046"/>
      <c r="N62" s="1046"/>
      <c r="O62" s="1047"/>
      <c r="P62" s="942" t="s">
        <v>15</v>
      </c>
      <c r="Q62" s="943"/>
      <c r="R62" s="944"/>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938">
        <f>IF($BB$3="４週",SUM(S62:AT62),IF($BB$3="暦月",SUM(S62:AW62),""))</f>
        <v>0</v>
      </c>
      <c r="AY62" s="939"/>
      <c r="AZ62" s="940">
        <f>IF($BB$3="４週",AX62/4,IF($BB$3="暦月",'地密通所（100名）'!AX62/('地密通所（100名）'!$BB$8/7),""))</f>
        <v>0</v>
      </c>
      <c r="BA62" s="941"/>
      <c r="BB62" s="1078"/>
      <c r="BC62" s="1046"/>
      <c r="BD62" s="1046"/>
      <c r="BE62" s="1046"/>
      <c r="BF62" s="1047"/>
    </row>
    <row r="63" spans="2:58" ht="20.25" customHeight="1" x14ac:dyDescent="0.4">
      <c r="B63" s="1024"/>
      <c r="C63" s="1074"/>
      <c r="D63" s="1075"/>
      <c r="E63" s="1076"/>
      <c r="F63" s="121">
        <f>C61</f>
        <v>0</v>
      </c>
      <c r="G63" s="1055"/>
      <c r="H63" s="1039"/>
      <c r="I63" s="1040"/>
      <c r="J63" s="1040"/>
      <c r="K63" s="1041"/>
      <c r="L63" s="1060"/>
      <c r="M63" s="1061"/>
      <c r="N63" s="1061"/>
      <c r="O63" s="1062"/>
      <c r="P63" s="913" t="s">
        <v>50</v>
      </c>
      <c r="Q63" s="914"/>
      <c r="R63" s="9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916">
        <f>IF($BB$3="４週",SUM(S63:AT63),IF($BB$3="暦月",SUM(S63:AW63),""))</f>
        <v>0</v>
      </c>
      <c r="AY63" s="917"/>
      <c r="AZ63" s="918">
        <f>IF($BB$3="４週",AX63/4,IF($BB$3="暦月",'地密通所（100名）'!AX63/('地密通所（100名）'!$BB$8/7),""))</f>
        <v>0</v>
      </c>
      <c r="BA63" s="919"/>
      <c r="BB63" s="1079"/>
      <c r="BC63" s="1061"/>
      <c r="BD63" s="1061"/>
      <c r="BE63" s="1061"/>
      <c r="BF63" s="1062"/>
    </row>
    <row r="64" spans="2:58" ht="20.25" customHeight="1" x14ac:dyDescent="0.4">
      <c r="B64" s="1024">
        <f>B61+1</f>
        <v>15</v>
      </c>
      <c r="C64" s="1068"/>
      <c r="D64" s="1069"/>
      <c r="E64" s="1070"/>
      <c r="F64" s="118"/>
      <c r="G64" s="1054"/>
      <c r="H64" s="1056"/>
      <c r="I64" s="1040"/>
      <c r="J64" s="1040"/>
      <c r="K64" s="1041"/>
      <c r="L64" s="1057"/>
      <c r="M64" s="1058"/>
      <c r="N64" s="1058"/>
      <c r="O64" s="1059"/>
      <c r="P64" s="1063" t="s">
        <v>49</v>
      </c>
      <c r="Q64" s="1064"/>
      <c r="R64" s="1065"/>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1141"/>
      <c r="AY64" s="1142"/>
      <c r="AZ64" s="1143"/>
      <c r="BA64" s="1144"/>
      <c r="BB64" s="1077"/>
      <c r="BC64" s="1058"/>
      <c r="BD64" s="1058"/>
      <c r="BE64" s="1058"/>
      <c r="BF64" s="1059"/>
    </row>
    <row r="65" spans="2:58" ht="20.25" customHeight="1" x14ac:dyDescent="0.4">
      <c r="B65" s="1024"/>
      <c r="C65" s="1071"/>
      <c r="D65" s="1072"/>
      <c r="E65" s="1073"/>
      <c r="F65" s="92"/>
      <c r="G65" s="1035"/>
      <c r="H65" s="1039"/>
      <c r="I65" s="1040"/>
      <c r="J65" s="1040"/>
      <c r="K65" s="1041"/>
      <c r="L65" s="1045"/>
      <c r="M65" s="1046"/>
      <c r="N65" s="1046"/>
      <c r="O65" s="1047"/>
      <c r="P65" s="942" t="s">
        <v>15</v>
      </c>
      <c r="Q65" s="943"/>
      <c r="R65" s="944"/>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938">
        <f>IF($BB$3="４週",SUM(S65:AT65),IF($BB$3="暦月",SUM(S65:AW65),""))</f>
        <v>0</v>
      </c>
      <c r="AY65" s="939"/>
      <c r="AZ65" s="940">
        <f>IF($BB$3="４週",AX65/4,IF($BB$3="暦月",'地密通所（100名）'!AX65/('地密通所（100名）'!$BB$8/7),""))</f>
        <v>0</v>
      </c>
      <c r="BA65" s="941"/>
      <c r="BB65" s="1078"/>
      <c r="BC65" s="1046"/>
      <c r="BD65" s="1046"/>
      <c r="BE65" s="1046"/>
      <c r="BF65" s="1047"/>
    </row>
    <row r="66" spans="2:58" ht="20.25" customHeight="1" x14ac:dyDescent="0.4">
      <c r="B66" s="1024"/>
      <c r="C66" s="1074"/>
      <c r="D66" s="1075"/>
      <c r="E66" s="1076"/>
      <c r="F66" s="121">
        <f>C64</f>
        <v>0</v>
      </c>
      <c r="G66" s="1055"/>
      <c r="H66" s="1039"/>
      <c r="I66" s="1040"/>
      <c r="J66" s="1040"/>
      <c r="K66" s="1041"/>
      <c r="L66" s="1060"/>
      <c r="M66" s="1061"/>
      <c r="N66" s="1061"/>
      <c r="O66" s="1062"/>
      <c r="P66" s="913" t="s">
        <v>50</v>
      </c>
      <c r="Q66" s="914"/>
      <c r="R66" s="9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916">
        <f>IF($BB$3="４週",SUM(S66:AT66),IF($BB$3="暦月",SUM(S66:AW66),""))</f>
        <v>0</v>
      </c>
      <c r="AY66" s="917"/>
      <c r="AZ66" s="918">
        <f>IF($BB$3="４週",AX66/4,IF($BB$3="暦月",'地密通所（100名）'!AX66/('地密通所（100名）'!$BB$8/7),""))</f>
        <v>0</v>
      </c>
      <c r="BA66" s="919"/>
      <c r="BB66" s="1079"/>
      <c r="BC66" s="1061"/>
      <c r="BD66" s="1061"/>
      <c r="BE66" s="1061"/>
      <c r="BF66" s="1062"/>
    </row>
    <row r="67" spans="2:58" ht="20.25" customHeight="1" x14ac:dyDescent="0.4">
      <c r="B67" s="1024">
        <f>B64+1</f>
        <v>16</v>
      </c>
      <c r="C67" s="1068"/>
      <c r="D67" s="1069"/>
      <c r="E67" s="1070"/>
      <c r="F67" s="118"/>
      <c r="G67" s="1054"/>
      <c r="H67" s="1056"/>
      <c r="I67" s="1040"/>
      <c r="J67" s="1040"/>
      <c r="K67" s="1041"/>
      <c r="L67" s="1057"/>
      <c r="M67" s="1058"/>
      <c r="N67" s="1058"/>
      <c r="O67" s="1059"/>
      <c r="P67" s="1063" t="s">
        <v>49</v>
      </c>
      <c r="Q67" s="1064"/>
      <c r="R67" s="1065"/>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1141"/>
      <c r="AY67" s="1142"/>
      <c r="AZ67" s="1143"/>
      <c r="BA67" s="1144"/>
      <c r="BB67" s="1077"/>
      <c r="BC67" s="1058"/>
      <c r="BD67" s="1058"/>
      <c r="BE67" s="1058"/>
      <c r="BF67" s="1059"/>
    </row>
    <row r="68" spans="2:58" ht="20.25" customHeight="1" x14ac:dyDescent="0.4">
      <c r="B68" s="1024"/>
      <c r="C68" s="1071"/>
      <c r="D68" s="1072"/>
      <c r="E68" s="1073"/>
      <c r="F68" s="92"/>
      <c r="G68" s="1035"/>
      <c r="H68" s="1039"/>
      <c r="I68" s="1040"/>
      <c r="J68" s="1040"/>
      <c r="K68" s="1041"/>
      <c r="L68" s="1045"/>
      <c r="M68" s="1046"/>
      <c r="N68" s="1046"/>
      <c r="O68" s="1047"/>
      <c r="P68" s="942" t="s">
        <v>15</v>
      </c>
      <c r="Q68" s="943"/>
      <c r="R68" s="944"/>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938">
        <f>IF($BB$3="４週",SUM(S68:AT68),IF($BB$3="暦月",SUM(S68:AW68),""))</f>
        <v>0</v>
      </c>
      <c r="AY68" s="939"/>
      <c r="AZ68" s="940">
        <f>IF($BB$3="４週",AX68/4,IF($BB$3="暦月",'地密通所（100名）'!AX68/('地密通所（100名）'!$BB$8/7),""))</f>
        <v>0</v>
      </c>
      <c r="BA68" s="941"/>
      <c r="BB68" s="1078"/>
      <c r="BC68" s="1046"/>
      <c r="BD68" s="1046"/>
      <c r="BE68" s="1046"/>
      <c r="BF68" s="1047"/>
    </row>
    <row r="69" spans="2:58" ht="20.25" customHeight="1" x14ac:dyDescent="0.4">
      <c r="B69" s="1024"/>
      <c r="C69" s="1074"/>
      <c r="D69" s="1075"/>
      <c r="E69" s="1076"/>
      <c r="F69" s="121">
        <f>C67</f>
        <v>0</v>
      </c>
      <c r="G69" s="1055"/>
      <c r="H69" s="1039"/>
      <c r="I69" s="1040"/>
      <c r="J69" s="1040"/>
      <c r="K69" s="1041"/>
      <c r="L69" s="1060"/>
      <c r="M69" s="1061"/>
      <c r="N69" s="1061"/>
      <c r="O69" s="1062"/>
      <c r="P69" s="913" t="s">
        <v>50</v>
      </c>
      <c r="Q69" s="914"/>
      <c r="R69" s="9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916">
        <f>IF($BB$3="４週",SUM(S69:AT69),IF($BB$3="暦月",SUM(S69:AW69),""))</f>
        <v>0</v>
      </c>
      <c r="AY69" s="917"/>
      <c r="AZ69" s="918">
        <f>IF($BB$3="４週",AX69/4,IF($BB$3="暦月",'地密通所（100名）'!AX69/('地密通所（100名）'!$BB$8/7),""))</f>
        <v>0</v>
      </c>
      <c r="BA69" s="919"/>
      <c r="BB69" s="1079"/>
      <c r="BC69" s="1061"/>
      <c r="BD69" s="1061"/>
      <c r="BE69" s="1061"/>
      <c r="BF69" s="1062"/>
    </row>
    <row r="70" spans="2:58" ht="20.25" customHeight="1" x14ac:dyDescent="0.4">
      <c r="B70" s="1024">
        <f>B67+1</f>
        <v>17</v>
      </c>
      <c r="C70" s="1068"/>
      <c r="D70" s="1069"/>
      <c r="E70" s="1070"/>
      <c r="F70" s="118"/>
      <c r="G70" s="1054"/>
      <c r="H70" s="1056"/>
      <c r="I70" s="1040"/>
      <c r="J70" s="1040"/>
      <c r="K70" s="1041"/>
      <c r="L70" s="1057"/>
      <c r="M70" s="1058"/>
      <c r="N70" s="1058"/>
      <c r="O70" s="1059"/>
      <c r="P70" s="1063" t="s">
        <v>49</v>
      </c>
      <c r="Q70" s="1064"/>
      <c r="R70" s="1065"/>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1141"/>
      <c r="AY70" s="1142"/>
      <c r="AZ70" s="1143"/>
      <c r="BA70" s="1144"/>
      <c r="BB70" s="1077"/>
      <c r="BC70" s="1058"/>
      <c r="BD70" s="1058"/>
      <c r="BE70" s="1058"/>
      <c r="BF70" s="1059"/>
    </row>
    <row r="71" spans="2:58" ht="20.25" customHeight="1" x14ac:dyDescent="0.4">
      <c r="B71" s="1024"/>
      <c r="C71" s="1071"/>
      <c r="D71" s="1072"/>
      <c r="E71" s="1073"/>
      <c r="F71" s="92"/>
      <c r="G71" s="1035"/>
      <c r="H71" s="1039"/>
      <c r="I71" s="1040"/>
      <c r="J71" s="1040"/>
      <c r="K71" s="1041"/>
      <c r="L71" s="1045"/>
      <c r="M71" s="1046"/>
      <c r="N71" s="1046"/>
      <c r="O71" s="1047"/>
      <c r="P71" s="942" t="s">
        <v>15</v>
      </c>
      <c r="Q71" s="943"/>
      <c r="R71" s="944"/>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938">
        <f>IF($BB$3="４週",SUM(S71:AT71),IF($BB$3="暦月",SUM(S71:AW71),""))</f>
        <v>0</v>
      </c>
      <c r="AY71" s="939"/>
      <c r="AZ71" s="940">
        <f>IF($BB$3="４週",AX71/4,IF($BB$3="暦月",'地密通所（100名）'!AX71/('地密通所（100名）'!$BB$8/7),""))</f>
        <v>0</v>
      </c>
      <c r="BA71" s="941"/>
      <c r="BB71" s="1078"/>
      <c r="BC71" s="1046"/>
      <c r="BD71" s="1046"/>
      <c r="BE71" s="1046"/>
      <c r="BF71" s="1047"/>
    </row>
    <row r="72" spans="2:58" ht="20.25" customHeight="1" x14ac:dyDescent="0.4">
      <c r="B72" s="1024"/>
      <c r="C72" s="1074"/>
      <c r="D72" s="1075"/>
      <c r="E72" s="1076"/>
      <c r="F72" s="121">
        <f>C70</f>
        <v>0</v>
      </c>
      <c r="G72" s="1055"/>
      <c r="H72" s="1039"/>
      <c r="I72" s="1040"/>
      <c r="J72" s="1040"/>
      <c r="K72" s="1041"/>
      <c r="L72" s="1060"/>
      <c r="M72" s="1061"/>
      <c r="N72" s="1061"/>
      <c r="O72" s="1062"/>
      <c r="P72" s="913" t="s">
        <v>50</v>
      </c>
      <c r="Q72" s="914"/>
      <c r="R72" s="9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916">
        <f>IF($BB$3="４週",SUM(S72:AT72),IF($BB$3="暦月",SUM(S72:AW72),""))</f>
        <v>0</v>
      </c>
      <c r="AY72" s="917"/>
      <c r="AZ72" s="918">
        <f>IF($BB$3="４週",AX72/4,IF($BB$3="暦月",'地密通所（100名）'!AX72/('地密通所（100名）'!$BB$8/7),""))</f>
        <v>0</v>
      </c>
      <c r="BA72" s="919"/>
      <c r="BB72" s="1079"/>
      <c r="BC72" s="1061"/>
      <c r="BD72" s="1061"/>
      <c r="BE72" s="1061"/>
      <c r="BF72" s="1062"/>
    </row>
    <row r="73" spans="2:58" ht="20.25" customHeight="1" x14ac:dyDescent="0.4">
      <c r="B73" s="1024">
        <f>B70+1</f>
        <v>18</v>
      </c>
      <c r="C73" s="1068"/>
      <c r="D73" s="1069"/>
      <c r="E73" s="1070"/>
      <c r="F73" s="118"/>
      <c r="G73" s="1054"/>
      <c r="H73" s="1056"/>
      <c r="I73" s="1040"/>
      <c r="J73" s="1040"/>
      <c r="K73" s="1041"/>
      <c r="L73" s="1057"/>
      <c r="M73" s="1058"/>
      <c r="N73" s="1058"/>
      <c r="O73" s="1059"/>
      <c r="P73" s="1063" t="s">
        <v>49</v>
      </c>
      <c r="Q73" s="1064"/>
      <c r="R73" s="1065"/>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1141"/>
      <c r="AY73" s="1142"/>
      <c r="AZ73" s="1143"/>
      <c r="BA73" s="1144"/>
      <c r="BB73" s="1077"/>
      <c r="BC73" s="1058"/>
      <c r="BD73" s="1058"/>
      <c r="BE73" s="1058"/>
      <c r="BF73" s="1059"/>
    </row>
    <row r="74" spans="2:58" ht="20.25" customHeight="1" x14ac:dyDescent="0.4">
      <c r="B74" s="1024"/>
      <c r="C74" s="1071"/>
      <c r="D74" s="1072"/>
      <c r="E74" s="1073"/>
      <c r="F74" s="92"/>
      <c r="G74" s="1035"/>
      <c r="H74" s="1039"/>
      <c r="I74" s="1040"/>
      <c r="J74" s="1040"/>
      <c r="K74" s="1041"/>
      <c r="L74" s="1045"/>
      <c r="M74" s="1046"/>
      <c r="N74" s="1046"/>
      <c r="O74" s="1047"/>
      <c r="P74" s="942" t="s">
        <v>15</v>
      </c>
      <c r="Q74" s="943"/>
      <c r="R74" s="944"/>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938">
        <f>IF($BB$3="４週",SUM(S74:AT74),IF($BB$3="暦月",SUM(S74:AW74),""))</f>
        <v>0</v>
      </c>
      <c r="AY74" s="939"/>
      <c r="AZ74" s="940">
        <f>IF($BB$3="４週",AX74/4,IF($BB$3="暦月",'地密通所（100名）'!AX74/('地密通所（100名）'!$BB$8/7),""))</f>
        <v>0</v>
      </c>
      <c r="BA74" s="941"/>
      <c r="BB74" s="1078"/>
      <c r="BC74" s="1046"/>
      <c r="BD74" s="1046"/>
      <c r="BE74" s="1046"/>
      <c r="BF74" s="1047"/>
    </row>
    <row r="75" spans="2:58" ht="20.25" customHeight="1" x14ac:dyDescent="0.4">
      <c r="B75" s="1024"/>
      <c r="C75" s="1074"/>
      <c r="D75" s="1075"/>
      <c r="E75" s="1076"/>
      <c r="F75" s="121">
        <f>C73</f>
        <v>0</v>
      </c>
      <c r="G75" s="1055"/>
      <c r="H75" s="1039"/>
      <c r="I75" s="1040"/>
      <c r="J75" s="1040"/>
      <c r="K75" s="1041"/>
      <c r="L75" s="1060"/>
      <c r="M75" s="1061"/>
      <c r="N75" s="1061"/>
      <c r="O75" s="1062"/>
      <c r="P75" s="913" t="s">
        <v>50</v>
      </c>
      <c r="Q75" s="914"/>
      <c r="R75" s="9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916">
        <f>IF($BB$3="４週",SUM(S75:AT75),IF($BB$3="暦月",SUM(S75:AW75),""))</f>
        <v>0</v>
      </c>
      <c r="AY75" s="917"/>
      <c r="AZ75" s="918">
        <f>IF($BB$3="４週",AX75/4,IF($BB$3="暦月",'地密通所（100名）'!AX75/('地密通所（100名）'!$BB$8/7),""))</f>
        <v>0</v>
      </c>
      <c r="BA75" s="919"/>
      <c r="BB75" s="1079"/>
      <c r="BC75" s="1061"/>
      <c r="BD75" s="1061"/>
      <c r="BE75" s="1061"/>
      <c r="BF75" s="1062"/>
    </row>
    <row r="76" spans="2:58" ht="20.25" customHeight="1" x14ac:dyDescent="0.4">
      <c r="B76" s="1024">
        <f>B73+1</f>
        <v>19</v>
      </c>
      <c r="C76" s="1068"/>
      <c r="D76" s="1069"/>
      <c r="E76" s="1070"/>
      <c r="F76" s="118"/>
      <c r="G76" s="1054"/>
      <c r="H76" s="1056"/>
      <c r="I76" s="1040"/>
      <c r="J76" s="1040"/>
      <c r="K76" s="1041"/>
      <c r="L76" s="1057"/>
      <c r="M76" s="1058"/>
      <c r="N76" s="1058"/>
      <c r="O76" s="1059"/>
      <c r="P76" s="1063" t="s">
        <v>49</v>
      </c>
      <c r="Q76" s="1064"/>
      <c r="R76" s="1065"/>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1141"/>
      <c r="AY76" s="1142"/>
      <c r="AZ76" s="1143"/>
      <c r="BA76" s="1144"/>
      <c r="BB76" s="1077"/>
      <c r="BC76" s="1058"/>
      <c r="BD76" s="1058"/>
      <c r="BE76" s="1058"/>
      <c r="BF76" s="1059"/>
    </row>
    <row r="77" spans="2:58" ht="20.25" customHeight="1" x14ac:dyDescent="0.4">
      <c r="B77" s="1024"/>
      <c r="C77" s="1071"/>
      <c r="D77" s="1072"/>
      <c r="E77" s="1073"/>
      <c r="F77" s="92"/>
      <c r="G77" s="1035"/>
      <c r="H77" s="1039"/>
      <c r="I77" s="1040"/>
      <c r="J77" s="1040"/>
      <c r="K77" s="1041"/>
      <c r="L77" s="1045"/>
      <c r="M77" s="1046"/>
      <c r="N77" s="1046"/>
      <c r="O77" s="1047"/>
      <c r="P77" s="942" t="s">
        <v>15</v>
      </c>
      <c r="Q77" s="943"/>
      <c r="R77" s="944"/>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938">
        <f>IF($BB$3="４週",SUM(S77:AT77),IF($BB$3="暦月",SUM(S77:AW77),""))</f>
        <v>0</v>
      </c>
      <c r="AY77" s="939"/>
      <c r="AZ77" s="940">
        <f>IF($BB$3="４週",AX77/4,IF($BB$3="暦月",'地密通所（100名）'!AX77/('地密通所（100名）'!$BB$8/7),""))</f>
        <v>0</v>
      </c>
      <c r="BA77" s="941"/>
      <c r="BB77" s="1078"/>
      <c r="BC77" s="1046"/>
      <c r="BD77" s="1046"/>
      <c r="BE77" s="1046"/>
      <c r="BF77" s="1047"/>
    </row>
    <row r="78" spans="2:58" ht="20.25" customHeight="1" x14ac:dyDescent="0.4">
      <c r="B78" s="1024"/>
      <c r="C78" s="1074"/>
      <c r="D78" s="1075"/>
      <c r="E78" s="1076"/>
      <c r="F78" s="121">
        <f>C76</f>
        <v>0</v>
      </c>
      <c r="G78" s="1055"/>
      <c r="H78" s="1039"/>
      <c r="I78" s="1040"/>
      <c r="J78" s="1040"/>
      <c r="K78" s="1041"/>
      <c r="L78" s="1060"/>
      <c r="M78" s="1061"/>
      <c r="N78" s="1061"/>
      <c r="O78" s="1062"/>
      <c r="P78" s="913" t="s">
        <v>50</v>
      </c>
      <c r="Q78" s="914"/>
      <c r="R78" s="9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916">
        <f>IF($BB$3="４週",SUM(S78:AT78),IF($BB$3="暦月",SUM(S78:AW78),""))</f>
        <v>0</v>
      </c>
      <c r="AY78" s="917"/>
      <c r="AZ78" s="918">
        <f>IF($BB$3="４週",AX78/4,IF($BB$3="暦月",'地密通所（100名）'!AX78/('地密通所（100名）'!$BB$8/7),""))</f>
        <v>0</v>
      </c>
      <c r="BA78" s="919"/>
      <c r="BB78" s="1079"/>
      <c r="BC78" s="1061"/>
      <c r="BD78" s="1061"/>
      <c r="BE78" s="1061"/>
      <c r="BF78" s="1062"/>
    </row>
    <row r="79" spans="2:58" ht="20.25" customHeight="1" x14ac:dyDescent="0.4">
      <c r="B79" s="1024">
        <f>B76+1</f>
        <v>20</v>
      </c>
      <c r="C79" s="1068"/>
      <c r="D79" s="1069"/>
      <c r="E79" s="1070"/>
      <c r="F79" s="118"/>
      <c r="G79" s="1054"/>
      <c r="H79" s="1056"/>
      <c r="I79" s="1040"/>
      <c r="J79" s="1040"/>
      <c r="K79" s="1041"/>
      <c r="L79" s="1057"/>
      <c r="M79" s="1058"/>
      <c r="N79" s="1058"/>
      <c r="O79" s="1059"/>
      <c r="P79" s="1063" t="s">
        <v>49</v>
      </c>
      <c r="Q79" s="1064"/>
      <c r="R79" s="1065"/>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1141"/>
      <c r="AY79" s="1142"/>
      <c r="AZ79" s="1143"/>
      <c r="BA79" s="1144"/>
      <c r="BB79" s="1077"/>
      <c r="BC79" s="1058"/>
      <c r="BD79" s="1058"/>
      <c r="BE79" s="1058"/>
      <c r="BF79" s="1059"/>
    </row>
    <row r="80" spans="2:58" ht="20.25" customHeight="1" x14ac:dyDescent="0.4">
      <c r="B80" s="1024"/>
      <c r="C80" s="1071"/>
      <c r="D80" s="1072"/>
      <c r="E80" s="1073"/>
      <c r="F80" s="92"/>
      <c r="G80" s="1035"/>
      <c r="H80" s="1039"/>
      <c r="I80" s="1040"/>
      <c r="J80" s="1040"/>
      <c r="K80" s="1041"/>
      <c r="L80" s="1045"/>
      <c r="M80" s="1046"/>
      <c r="N80" s="1046"/>
      <c r="O80" s="1047"/>
      <c r="P80" s="942" t="s">
        <v>15</v>
      </c>
      <c r="Q80" s="943"/>
      <c r="R80" s="944"/>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938">
        <f>IF($BB$3="４週",SUM(S80:AT80),IF($BB$3="暦月",SUM(S80:AW80),""))</f>
        <v>0</v>
      </c>
      <c r="AY80" s="939"/>
      <c r="AZ80" s="940">
        <f>IF($BB$3="４週",AX80/4,IF($BB$3="暦月",'地密通所（100名）'!AX80/('地密通所（100名）'!$BB$8/7),""))</f>
        <v>0</v>
      </c>
      <c r="BA80" s="941"/>
      <c r="BB80" s="1078"/>
      <c r="BC80" s="1046"/>
      <c r="BD80" s="1046"/>
      <c r="BE80" s="1046"/>
      <c r="BF80" s="1047"/>
    </row>
    <row r="81" spans="2:58" ht="20.25" customHeight="1" x14ac:dyDescent="0.4">
      <c r="B81" s="1024"/>
      <c r="C81" s="1074"/>
      <c r="D81" s="1075"/>
      <c r="E81" s="1076"/>
      <c r="F81" s="121">
        <f>C79</f>
        <v>0</v>
      </c>
      <c r="G81" s="1055"/>
      <c r="H81" s="1039"/>
      <c r="I81" s="1040"/>
      <c r="J81" s="1040"/>
      <c r="K81" s="1041"/>
      <c r="L81" s="1060"/>
      <c r="M81" s="1061"/>
      <c r="N81" s="1061"/>
      <c r="O81" s="1062"/>
      <c r="P81" s="913" t="s">
        <v>50</v>
      </c>
      <c r="Q81" s="914"/>
      <c r="R81" s="9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916">
        <f>IF($BB$3="４週",SUM(S81:AT81),IF($BB$3="暦月",SUM(S81:AW81),""))</f>
        <v>0</v>
      </c>
      <c r="AY81" s="917"/>
      <c r="AZ81" s="918">
        <f>IF($BB$3="４週",AX81/4,IF($BB$3="暦月",'地密通所（100名）'!AX81/('地密通所（100名）'!$BB$8/7),""))</f>
        <v>0</v>
      </c>
      <c r="BA81" s="919"/>
      <c r="BB81" s="1079"/>
      <c r="BC81" s="1061"/>
      <c r="BD81" s="1061"/>
      <c r="BE81" s="1061"/>
      <c r="BF81" s="1062"/>
    </row>
    <row r="82" spans="2:58" ht="20.25" customHeight="1" x14ac:dyDescent="0.4">
      <c r="B82" s="1024">
        <f>B79+1</f>
        <v>21</v>
      </c>
      <c r="C82" s="1068"/>
      <c r="D82" s="1069"/>
      <c r="E82" s="1070"/>
      <c r="F82" s="118"/>
      <c r="G82" s="1054"/>
      <c r="H82" s="1056"/>
      <c r="I82" s="1040"/>
      <c r="J82" s="1040"/>
      <c r="K82" s="1041"/>
      <c r="L82" s="1057"/>
      <c r="M82" s="1058"/>
      <c r="N82" s="1058"/>
      <c r="O82" s="1059"/>
      <c r="P82" s="1063" t="s">
        <v>49</v>
      </c>
      <c r="Q82" s="1064"/>
      <c r="R82" s="1065"/>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1141"/>
      <c r="AY82" s="1142"/>
      <c r="AZ82" s="1143"/>
      <c r="BA82" s="1144"/>
      <c r="BB82" s="1077"/>
      <c r="BC82" s="1058"/>
      <c r="BD82" s="1058"/>
      <c r="BE82" s="1058"/>
      <c r="BF82" s="1059"/>
    </row>
    <row r="83" spans="2:58" ht="20.25" customHeight="1" x14ac:dyDescent="0.4">
      <c r="B83" s="1024"/>
      <c r="C83" s="1071"/>
      <c r="D83" s="1072"/>
      <c r="E83" s="1073"/>
      <c r="F83" s="92"/>
      <c r="G83" s="1035"/>
      <c r="H83" s="1039"/>
      <c r="I83" s="1040"/>
      <c r="J83" s="1040"/>
      <c r="K83" s="1041"/>
      <c r="L83" s="1045"/>
      <c r="M83" s="1046"/>
      <c r="N83" s="1046"/>
      <c r="O83" s="1047"/>
      <c r="P83" s="942" t="s">
        <v>15</v>
      </c>
      <c r="Q83" s="943"/>
      <c r="R83" s="944"/>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938">
        <f>IF($BB$3="４週",SUM(S83:AT83),IF($BB$3="暦月",SUM(S83:AW83),""))</f>
        <v>0</v>
      </c>
      <c r="AY83" s="939"/>
      <c r="AZ83" s="940">
        <f>IF($BB$3="４週",AX83/4,IF($BB$3="暦月",'地密通所（100名）'!AX83/('地密通所（100名）'!$BB$8/7),""))</f>
        <v>0</v>
      </c>
      <c r="BA83" s="941"/>
      <c r="BB83" s="1078"/>
      <c r="BC83" s="1046"/>
      <c r="BD83" s="1046"/>
      <c r="BE83" s="1046"/>
      <c r="BF83" s="1047"/>
    </row>
    <row r="84" spans="2:58" ht="20.25" customHeight="1" x14ac:dyDescent="0.4">
      <c r="B84" s="1024"/>
      <c r="C84" s="1074"/>
      <c r="D84" s="1075"/>
      <c r="E84" s="1076"/>
      <c r="F84" s="121">
        <f>C82</f>
        <v>0</v>
      </c>
      <c r="G84" s="1055"/>
      <c r="H84" s="1039"/>
      <c r="I84" s="1040"/>
      <c r="J84" s="1040"/>
      <c r="K84" s="1041"/>
      <c r="L84" s="1060"/>
      <c r="M84" s="1061"/>
      <c r="N84" s="1061"/>
      <c r="O84" s="1062"/>
      <c r="P84" s="913" t="s">
        <v>50</v>
      </c>
      <c r="Q84" s="914"/>
      <c r="R84" s="9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916">
        <f>IF($BB$3="４週",SUM(S84:AT84),IF($BB$3="暦月",SUM(S84:AW84),""))</f>
        <v>0</v>
      </c>
      <c r="AY84" s="917"/>
      <c r="AZ84" s="918">
        <f>IF($BB$3="４週",AX84/4,IF($BB$3="暦月",'地密通所（100名）'!AX84/('地密通所（100名）'!$BB$8/7),""))</f>
        <v>0</v>
      </c>
      <c r="BA84" s="919"/>
      <c r="BB84" s="1079"/>
      <c r="BC84" s="1061"/>
      <c r="BD84" s="1061"/>
      <c r="BE84" s="1061"/>
      <c r="BF84" s="1062"/>
    </row>
    <row r="85" spans="2:58" ht="20.25" customHeight="1" x14ac:dyDescent="0.4">
      <c r="B85" s="1024">
        <f>B82+1</f>
        <v>22</v>
      </c>
      <c r="C85" s="1068"/>
      <c r="D85" s="1069"/>
      <c r="E85" s="1070"/>
      <c r="F85" s="118"/>
      <c r="G85" s="1054"/>
      <c r="H85" s="1056"/>
      <c r="I85" s="1040"/>
      <c r="J85" s="1040"/>
      <c r="K85" s="1041"/>
      <c r="L85" s="1057"/>
      <c r="M85" s="1058"/>
      <c r="N85" s="1058"/>
      <c r="O85" s="1059"/>
      <c r="P85" s="1063" t="s">
        <v>49</v>
      </c>
      <c r="Q85" s="1064"/>
      <c r="R85" s="1065"/>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1141"/>
      <c r="AY85" s="1142"/>
      <c r="AZ85" s="1143"/>
      <c r="BA85" s="1144"/>
      <c r="BB85" s="1077"/>
      <c r="BC85" s="1058"/>
      <c r="BD85" s="1058"/>
      <c r="BE85" s="1058"/>
      <c r="BF85" s="1059"/>
    </row>
    <row r="86" spans="2:58" ht="20.25" customHeight="1" x14ac:dyDescent="0.4">
      <c r="B86" s="1024"/>
      <c r="C86" s="1071"/>
      <c r="D86" s="1072"/>
      <c r="E86" s="1073"/>
      <c r="F86" s="92"/>
      <c r="G86" s="1035"/>
      <c r="H86" s="1039"/>
      <c r="I86" s="1040"/>
      <c r="J86" s="1040"/>
      <c r="K86" s="1041"/>
      <c r="L86" s="1045"/>
      <c r="M86" s="1046"/>
      <c r="N86" s="1046"/>
      <c r="O86" s="1047"/>
      <c r="P86" s="942" t="s">
        <v>15</v>
      </c>
      <c r="Q86" s="943"/>
      <c r="R86" s="944"/>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938">
        <f>IF($BB$3="４週",SUM(S86:AT86),IF($BB$3="暦月",SUM(S86:AW86),""))</f>
        <v>0</v>
      </c>
      <c r="AY86" s="939"/>
      <c r="AZ86" s="940">
        <f>IF($BB$3="４週",AX86/4,IF($BB$3="暦月",'地密通所（100名）'!AX86/('地密通所（100名）'!$BB$8/7),""))</f>
        <v>0</v>
      </c>
      <c r="BA86" s="941"/>
      <c r="BB86" s="1078"/>
      <c r="BC86" s="1046"/>
      <c r="BD86" s="1046"/>
      <c r="BE86" s="1046"/>
      <c r="BF86" s="1047"/>
    </row>
    <row r="87" spans="2:58" ht="20.25" customHeight="1" x14ac:dyDescent="0.4">
      <c r="B87" s="1024"/>
      <c r="C87" s="1074"/>
      <c r="D87" s="1075"/>
      <c r="E87" s="1076"/>
      <c r="F87" s="121">
        <f>C85</f>
        <v>0</v>
      </c>
      <c r="G87" s="1055"/>
      <c r="H87" s="1039"/>
      <c r="I87" s="1040"/>
      <c r="J87" s="1040"/>
      <c r="K87" s="1041"/>
      <c r="L87" s="1060"/>
      <c r="M87" s="1061"/>
      <c r="N87" s="1061"/>
      <c r="O87" s="1062"/>
      <c r="P87" s="913" t="s">
        <v>50</v>
      </c>
      <c r="Q87" s="914"/>
      <c r="R87" s="9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916">
        <f>IF($BB$3="４週",SUM(S87:AT87),IF($BB$3="暦月",SUM(S87:AW87),""))</f>
        <v>0</v>
      </c>
      <c r="AY87" s="917"/>
      <c r="AZ87" s="918">
        <f>IF($BB$3="４週",AX87/4,IF($BB$3="暦月",'地密通所（100名）'!AX87/('地密通所（100名）'!$BB$8/7),""))</f>
        <v>0</v>
      </c>
      <c r="BA87" s="919"/>
      <c r="BB87" s="1079"/>
      <c r="BC87" s="1061"/>
      <c r="BD87" s="1061"/>
      <c r="BE87" s="1061"/>
      <c r="BF87" s="1062"/>
    </row>
    <row r="88" spans="2:58" ht="20.25" customHeight="1" x14ac:dyDescent="0.4">
      <c r="B88" s="1024">
        <f>B85+1</f>
        <v>23</v>
      </c>
      <c r="C88" s="1068"/>
      <c r="D88" s="1069"/>
      <c r="E88" s="1070"/>
      <c r="F88" s="118"/>
      <c r="G88" s="1054"/>
      <c r="H88" s="1056"/>
      <c r="I88" s="1040"/>
      <c r="J88" s="1040"/>
      <c r="K88" s="1041"/>
      <c r="L88" s="1057"/>
      <c r="M88" s="1058"/>
      <c r="N88" s="1058"/>
      <c r="O88" s="1059"/>
      <c r="P88" s="1063" t="s">
        <v>49</v>
      </c>
      <c r="Q88" s="1064"/>
      <c r="R88" s="1065"/>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1141"/>
      <c r="AY88" s="1142"/>
      <c r="AZ88" s="1143"/>
      <c r="BA88" s="1144"/>
      <c r="BB88" s="1077"/>
      <c r="BC88" s="1058"/>
      <c r="BD88" s="1058"/>
      <c r="BE88" s="1058"/>
      <c r="BF88" s="1059"/>
    </row>
    <row r="89" spans="2:58" ht="20.25" customHeight="1" x14ac:dyDescent="0.4">
      <c r="B89" s="1024"/>
      <c r="C89" s="1071"/>
      <c r="D89" s="1072"/>
      <c r="E89" s="1073"/>
      <c r="F89" s="92"/>
      <c r="G89" s="1035"/>
      <c r="H89" s="1039"/>
      <c r="I89" s="1040"/>
      <c r="J89" s="1040"/>
      <c r="K89" s="1041"/>
      <c r="L89" s="1045"/>
      <c r="M89" s="1046"/>
      <c r="N89" s="1046"/>
      <c r="O89" s="1047"/>
      <c r="P89" s="942" t="s">
        <v>15</v>
      </c>
      <c r="Q89" s="943"/>
      <c r="R89" s="944"/>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938">
        <f>IF($BB$3="４週",SUM(S89:AT89),IF($BB$3="暦月",SUM(S89:AW89),""))</f>
        <v>0</v>
      </c>
      <c r="AY89" s="939"/>
      <c r="AZ89" s="940">
        <f>IF($BB$3="４週",AX89/4,IF($BB$3="暦月",'地密通所（100名）'!AX89/('地密通所（100名）'!$BB$8/7),""))</f>
        <v>0</v>
      </c>
      <c r="BA89" s="941"/>
      <c r="BB89" s="1078"/>
      <c r="BC89" s="1046"/>
      <c r="BD89" s="1046"/>
      <c r="BE89" s="1046"/>
      <c r="BF89" s="1047"/>
    </row>
    <row r="90" spans="2:58" ht="20.25" customHeight="1" x14ac:dyDescent="0.4">
      <c r="B90" s="1024"/>
      <c r="C90" s="1074"/>
      <c r="D90" s="1075"/>
      <c r="E90" s="1076"/>
      <c r="F90" s="121">
        <f>C88</f>
        <v>0</v>
      </c>
      <c r="G90" s="1055"/>
      <c r="H90" s="1039"/>
      <c r="I90" s="1040"/>
      <c r="J90" s="1040"/>
      <c r="K90" s="1041"/>
      <c r="L90" s="1060"/>
      <c r="M90" s="1061"/>
      <c r="N90" s="1061"/>
      <c r="O90" s="1062"/>
      <c r="P90" s="913" t="s">
        <v>50</v>
      </c>
      <c r="Q90" s="914"/>
      <c r="R90" s="9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916">
        <f>IF($BB$3="４週",SUM(S90:AT90),IF($BB$3="暦月",SUM(S90:AW90),""))</f>
        <v>0</v>
      </c>
      <c r="AY90" s="917"/>
      <c r="AZ90" s="918">
        <f>IF($BB$3="４週",AX90/4,IF($BB$3="暦月",'地密通所（100名）'!AX90/('地密通所（100名）'!$BB$8/7),""))</f>
        <v>0</v>
      </c>
      <c r="BA90" s="919"/>
      <c r="BB90" s="1079"/>
      <c r="BC90" s="1061"/>
      <c r="BD90" s="1061"/>
      <c r="BE90" s="1061"/>
      <c r="BF90" s="1062"/>
    </row>
    <row r="91" spans="2:58" ht="20.25" customHeight="1" x14ac:dyDescent="0.4">
      <c r="B91" s="1024">
        <f>B88+1</f>
        <v>24</v>
      </c>
      <c r="C91" s="1068"/>
      <c r="D91" s="1069"/>
      <c r="E91" s="1070"/>
      <c r="F91" s="118"/>
      <c r="G91" s="1054"/>
      <c r="H91" s="1056"/>
      <c r="I91" s="1040"/>
      <c r="J91" s="1040"/>
      <c r="K91" s="1041"/>
      <c r="L91" s="1057"/>
      <c r="M91" s="1058"/>
      <c r="N91" s="1058"/>
      <c r="O91" s="1059"/>
      <c r="P91" s="1063" t="s">
        <v>49</v>
      </c>
      <c r="Q91" s="1064"/>
      <c r="R91" s="1065"/>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1141"/>
      <c r="AY91" s="1142"/>
      <c r="AZ91" s="1143"/>
      <c r="BA91" s="1144"/>
      <c r="BB91" s="1077"/>
      <c r="BC91" s="1058"/>
      <c r="BD91" s="1058"/>
      <c r="BE91" s="1058"/>
      <c r="BF91" s="1059"/>
    </row>
    <row r="92" spans="2:58" ht="20.25" customHeight="1" x14ac:dyDescent="0.4">
      <c r="B92" s="1024"/>
      <c r="C92" s="1071"/>
      <c r="D92" s="1072"/>
      <c r="E92" s="1073"/>
      <c r="F92" s="92"/>
      <c r="G92" s="1035"/>
      <c r="H92" s="1039"/>
      <c r="I92" s="1040"/>
      <c r="J92" s="1040"/>
      <c r="K92" s="1041"/>
      <c r="L92" s="1045"/>
      <c r="M92" s="1046"/>
      <c r="N92" s="1046"/>
      <c r="O92" s="1047"/>
      <c r="P92" s="942" t="s">
        <v>15</v>
      </c>
      <c r="Q92" s="943"/>
      <c r="R92" s="944"/>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938">
        <f>IF($BB$3="４週",SUM(S92:AT92),IF($BB$3="暦月",SUM(S92:AW92),""))</f>
        <v>0</v>
      </c>
      <c r="AY92" s="939"/>
      <c r="AZ92" s="940">
        <f>IF($BB$3="４週",AX92/4,IF($BB$3="暦月",'地密通所（100名）'!AX92/('地密通所（100名）'!$BB$8/7),""))</f>
        <v>0</v>
      </c>
      <c r="BA92" s="941"/>
      <c r="BB92" s="1078"/>
      <c r="BC92" s="1046"/>
      <c r="BD92" s="1046"/>
      <c r="BE92" s="1046"/>
      <c r="BF92" s="1047"/>
    </row>
    <row r="93" spans="2:58" ht="20.25" customHeight="1" x14ac:dyDescent="0.4">
      <c r="B93" s="1024"/>
      <c r="C93" s="1074"/>
      <c r="D93" s="1075"/>
      <c r="E93" s="1076"/>
      <c r="F93" s="121">
        <f>C91</f>
        <v>0</v>
      </c>
      <c r="G93" s="1055"/>
      <c r="H93" s="1039"/>
      <c r="I93" s="1040"/>
      <c r="J93" s="1040"/>
      <c r="K93" s="1041"/>
      <c r="L93" s="1060"/>
      <c r="M93" s="1061"/>
      <c r="N93" s="1061"/>
      <c r="O93" s="1062"/>
      <c r="P93" s="913" t="s">
        <v>50</v>
      </c>
      <c r="Q93" s="914"/>
      <c r="R93" s="9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916">
        <f>IF($BB$3="４週",SUM(S93:AT93),IF($BB$3="暦月",SUM(S93:AW93),""))</f>
        <v>0</v>
      </c>
      <c r="AY93" s="917"/>
      <c r="AZ93" s="918">
        <f>IF($BB$3="４週",AX93/4,IF($BB$3="暦月",'地密通所（100名）'!AX93/('地密通所（100名）'!$BB$8/7),""))</f>
        <v>0</v>
      </c>
      <c r="BA93" s="919"/>
      <c r="BB93" s="1079"/>
      <c r="BC93" s="1061"/>
      <c r="BD93" s="1061"/>
      <c r="BE93" s="1061"/>
      <c r="BF93" s="1062"/>
    </row>
    <row r="94" spans="2:58" ht="20.25" customHeight="1" x14ac:dyDescent="0.4">
      <c r="B94" s="1024">
        <f>B91+1</f>
        <v>25</v>
      </c>
      <c r="C94" s="1068"/>
      <c r="D94" s="1069"/>
      <c r="E94" s="1070"/>
      <c r="F94" s="118"/>
      <c r="G94" s="1054"/>
      <c r="H94" s="1056"/>
      <c r="I94" s="1040"/>
      <c r="J94" s="1040"/>
      <c r="K94" s="1041"/>
      <c r="L94" s="1057"/>
      <c r="M94" s="1058"/>
      <c r="N94" s="1058"/>
      <c r="O94" s="1059"/>
      <c r="P94" s="1063" t="s">
        <v>49</v>
      </c>
      <c r="Q94" s="1064"/>
      <c r="R94" s="1065"/>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1141"/>
      <c r="AY94" s="1142"/>
      <c r="AZ94" s="1143"/>
      <c r="BA94" s="1144"/>
      <c r="BB94" s="1077"/>
      <c r="BC94" s="1058"/>
      <c r="BD94" s="1058"/>
      <c r="BE94" s="1058"/>
      <c r="BF94" s="1059"/>
    </row>
    <row r="95" spans="2:58" ht="20.25" customHeight="1" x14ac:dyDescent="0.4">
      <c r="B95" s="1024"/>
      <c r="C95" s="1071"/>
      <c r="D95" s="1072"/>
      <c r="E95" s="1073"/>
      <c r="F95" s="92"/>
      <c r="G95" s="1035"/>
      <c r="H95" s="1039"/>
      <c r="I95" s="1040"/>
      <c r="J95" s="1040"/>
      <c r="K95" s="1041"/>
      <c r="L95" s="1045"/>
      <c r="M95" s="1046"/>
      <c r="N95" s="1046"/>
      <c r="O95" s="1047"/>
      <c r="P95" s="942" t="s">
        <v>15</v>
      </c>
      <c r="Q95" s="943"/>
      <c r="R95" s="944"/>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938">
        <f>IF($BB$3="４週",SUM(S95:AT95),IF($BB$3="暦月",SUM(S95:AW95),""))</f>
        <v>0</v>
      </c>
      <c r="AY95" s="939"/>
      <c r="AZ95" s="940">
        <f>IF($BB$3="４週",AX95/4,IF($BB$3="暦月",'地密通所（100名）'!AX95/('地密通所（100名）'!$BB$8/7),""))</f>
        <v>0</v>
      </c>
      <c r="BA95" s="941"/>
      <c r="BB95" s="1078"/>
      <c r="BC95" s="1046"/>
      <c r="BD95" s="1046"/>
      <c r="BE95" s="1046"/>
      <c r="BF95" s="1047"/>
    </row>
    <row r="96" spans="2:58" ht="20.25" customHeight="1" x14ac:dyDescent="0.4">
      <c r="B96" s="1024"/>
      <c r="C96" s="1074"/>
      <c r="D96" s="1075"/>
      <c r="E96" s="1076"/>
      <c r="F96" s="121">
        <f>C94</f>
        <v>0</v>
      </c>
      <c r="G96" s="1055"/>
      <c r="H96" s="1039"/>
      <c r="I96" s="1040"/>
      <c r="J96" s="1040"/>
      <c r="K96" s="1041"/>
      <c r="L96" s="1060"/>
      <c r="M96" s="1061"/>
      <c r="N96" s="1061"/>
      <c r="O96" s="1062"/>
      <c r="P96" s="913" t="s">
        <v>50</v>
      </c>
      <c r="Q96" s="914"/>
      <c r="R96" s="9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916">
        <f>IF($BB$3="４週",SUM(S96:AT96),IF($BB$3="暦月",SUM(S96:AW96),""))</f>
        <v>0</v>
      </c>
      <c r="AY96" s="917"/>
      <c r="AZ96" s="918">
        <f>IF($BB$3="４週",AX96/4,IF($BB$3="暦月",'地密通所（100名）'!AX96/('地密通所（100名）'!$BB$8/7),""))</f>
        <v>0</v>
      </c>
      <c r="BA96" s="919"/>
      <c r="BB96" s="1079"/>
      <c r="BC96" s="1061"/>
      <c r="BD96" s="1061"/>
      <c r="BE96" s="1061"/>
      <c r="BF96" s="1062"/>
    </row>
    <row r="97" spans="2:58" ht="20.25" customHeight="1" x14ac:dyDescent="0.4">
      <c r="B97" s="1024">
        <f>B94+1</f>
        <v>26</v>
      </c>
      <c r="C97" s="1068"/>
      <c r="D97" s="1069"/>
      <c r="E97" s="1070"/>
      <c r="F97" s="118"/>
      <c r="G97" s="1054"/>
      <c r="H97" s="1056"/>
      <c r="I97" s="1040"/>
      <c r="J97" s="1040"/>
      <c r="K97" s="1041"/>
      <c r="L97" s="1057"/>
      <c r="M97" s="1058"/>
      <c r="N97" s="1058"/>
      <c r="O97" s="1059"/>
      <c r="P97" s="1063" t="s">
        <v>49</v>
      </c>
      <c r="Q97" s="1064"/>
      <c r="R97" s="1065"/>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1141"/>
      <c r="AY97" s="1142"/>
      <c r="AZ97" s="1143"/>
      <c r="BA97" s="1144"/>
      <c r="BB97" s="1077"/>
      <c r="BC97" s="1058"/>
      <c r="BD97" s="1058"/>
      <c r="BE97" s="1058"/>
      <c r="BF97" s="1059"/>
    </row>
    <row r="98" spans="2:58" ht="20.25" customHeight="1" x14ac:dyDescent="0.4">
      <c r="B98" s="1024"/>
      <c r="C98" s="1071"/>
      <c r="D98" s="1072"/>
      <c r="E98" s="1073"/>
      <c r="F98" s="92"/>
      <c r="G98" s="1035"/>
      <c r="H98" s="1039"/>
      <c r="I98" s="1040"/>
      <c r="J98" s="1040"/>
      <c r="K98" s="1041"/>
      <c r="L98" s="1045"/>
      <c r="M98" s="1046"/>
      <c r="N98" s="1046"/>
      <c r="O98" s="1047"/>
      <c r="P98" s="942" t="s">
        <v>15</v>
      </c>
      <c r="Q98" s="943"/>
      <c r="R98" s="944"/>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938">
        <f>IF($BB$3="４週",SUM(S98:AT98),IF($BB$3="暦月",SUM(S98:AW98),""))</f>
        <v>0</v>
      </c>
      <c r="AY98" s="939"/>
      <c r="AZ98" s="940">
        <f>IF($BB$3="４週",AX98/4,IF($BB$3="暦月",'地密通所（100名）'!AX98/('地密通所（100名）'!$BB$8/7),""))</f>
        <v>0</v>
      </c>
      <c r="BA98" s="941"/>
      <c r="BB98" s="1078"/>
      <c r="BC98" s="1046"/>
      <c r="BD98" s="1046"/>
      <c r="BE98" s="1046"/>
      <c r="BF98" s="1047"/>
    </row>
    <row r="99" spans="2:58" ht="20.25" customHeight="1" x14ac:dyDescent="0.4">
      <c r="B99" s="1024"/>
      <c r="C99" s="1074"/>
      <c r="D99" s="1075"/>
      <c r="E99" s="1076"/>
      <c r="F99" s="121">
        <f>C97</f>
        <v>0</v>
      </c>
      <c r="G99" s="1055"/>
      <c r="H99" s="1039"/>
      <c r="I99" s="1040"/>
      <c r="J99" s="1040"/>
      <c r="K99" s="1041"/>
      <c r="L99" s="1060"/>
      <c r="M99" s="1061"/>
      <c r="N99" s="1061"/>
      <c r="O99" s="1062"/>
      <c r="P99" s="913" t="s">
        <v>50</v>
      </c>
      <c r="Q99" s="914"/>
      <c r="R99" s="9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916">
        <f>IF($BB$3="４週",SUM(S99:AT99),IF($BB$3="暦月",SUM(S99:AW99),""))</f>
        <v>0</v>
      </c>
      <c r="AY99" s="917"/>
      <c r="AZ99" s="918">
        <f>IF($BB$3="４週",AX99/4,IF($BB$3="暦月",'地密通所（100名）'!AX99/('地密通所（100名）'!$BB$8/7),""))</f>
        <v>0</v>
      </c>
      <c r="BA99" s="919"/>
      <c r="BB99" s="1079"/>
      <c r="BC99" s="1061"/>
      <c r="BD99" s="1061"/>
      <c r="BE99" s="1061"/>
      <c r="BF99" s="1062"/>
    </row>
    <row r="100" spans="2:58" ht="20.25" customHeight="1" x14ac:dyDescent="0.4">
      <c r="B100" s="1024">
        <f>B97+1</f>
        <v>27</v>
      </c>
      <c r="C100" s="1068"/>
      <c r="D100" s="1069"/>
      <c r="E100" s="1070"/>
      <c r="F100" s="118"/>
      <c r="G100" s="1054"/>
      <c r="H100" s="1056"/>
      <c r="I100" s="1040"/>
      <c r="J100" s="1040"/>
      <c r="K100" s="1041"/>
      <c r="L100" s="1057"/>
      <c r="M100" s="1058"/>
      <c r="N100" s="1058"/>
      <c r="O100" s="1059"/>
      <c r="P100" s="1063" t="s">
        <v>49</v>
      </c>
      <c r="Q100" s="1064"/>
      <c r="R100" s="1065"/>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1141"/>
      <c r="AY100" s="1142"/>
      <c r="AZ100" s="1143"/>
      <c r="BA100" s="1144"/>
      <c r="BB100" s="1077"/>
      <c r="BC100" s="1058"/>
      <c r="BD100" s="1058"/>
      <c r="BE100" s="1058"/>
      <c r="BF100" s="1059"/>
    </row>
    <row r="101" spans="2:58" ht="20.25" customHeight="1" x14ac:dyDescent="0.4">
      <c r="B101" s="1024"/>
      <c r="C101" s="1071"/>
      <c r="D101" s="1072"/>
      <c r="E101" s="1073"/>
      <c r="F101" s="92"/>
      <c r="G101" s="1035"/>
      <c r="H101" s="1039"/>
      <c r="I101" s="1040"/>
      <c r="J101" s="1040"/>
      <c r="K101" s="1041"/>
      <c r="L101" s="1045"/>
      <c r="M101" s="1046"/>
      <c r="N101" s="1046"/>
      <c r="O101" s="1047"/>
      <c r="P101" s="942" t="s">
        <v>15</v>
      </c>
      <c r="Q101" s="943"/>
      <c r="R101" s="944"/>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938">
        <f>IF($BB$3="４週",SUM(S101:AT101),IF($BB$3="暦月",SUM(S101:AW101),""))</f>
        <v>0</v>
      </c>
      <c r="AY101" s="939"/>
      <c r="AZ101" s="940">
        <f>IF($BB$3="４週",AX101/4,IF($BB$3="暦月",'地密通所（100名）'!AX101/('地密通所（100名）'!$BB$8/7),""))</f>
        <v>0</v>
      </c>
      <c r="BA101" s="941"/>
      <c r="BB101" s="1078"/>
      <c r="BC101" s="1046"/>
      <c r="BD101" s="1046"/>
      <c r="BE101" s="1046"/>
      <c r="BF101" s="1047"/>
    </row>
    <row r="102" spans="2:58" ht="20.25" customHeight="1" x14ac:dyDescent="0.4">
      <c r="B102" s="1024"/>
      <c r="C102" s="1074"/>
      <c r="D102" s="1075"/>
      <c r="E102" s="1076"/>
      <c r="F102" s="121">
        <f>C100</f>
        <v>0</v>
      </c>
      <c r="G102" s="1055"/>
      <c r="H102" s="1039"/>
      <c r="I102" s="1040"/>
      <c r="J102" s="1040"/>
      <c r="K102" s="1041"/>
      <c r="L102" s="1060"/>
      <c r="M102" s="1061"/>
      <c r="N102" s="1061"/>
      <c r="O102" s="1062"/>
      <c r="P102" s="913" t="s">
        <v>50</v>
      </c>
      <c r="Q102" s="914"/>
      <c r="R102" s="9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916">
        <f>IF($BB$3="４週",SUM(S102:AT102),IF($BB$3="暦月",SUM(S102:AW102),""))</f>
        <v>0</v>
      </c>
      <c r="AY102" s="917"/>
      <c r="AZ102" s="918">
        <f>IF($BB$3="４週",AX102/4,IF($BB$3="暦月",'地密通所（100名）'!AX102/('地密通所（100名）'!$BB$8/7),""))</f>
        <v>0</v>
      </c>
      <c r="BA102" s="919"/>
      <c r="BB102" s="1079"/>
      <c r="BC102" s="1061"/>
      <c r="BD102" s="1061"/>
      <c r="BE102" s="1061"/>
      <c r="BF102" s="1062"/>
    </row>
    <row r="103" spans="2:58" ht="20.25" customHeight="1" x14ac:dyDescent="0.4">
      <c r="B103" s="1024">
        <f>B100+1</f>
        <v>28</v>
      </c>
      <c r="C103" s="1068"/>
      <c r="D103" s="1069"/>
      <c r="E103" s="1070"/>
      <c r="F103" s="118"/>
      <c r="G103" s="1054"/>
      <c r="H103" s="1056"/>
      <c r="I103" s="1040"/>
      <c r="J103" s="1040"/>
      <c r="K103" s="1041"/>
      <c r="L103" s="1057"/>
      <c r="M103" s="1058"/>
      <c r="N103" s="1058"/>
      <c r="O103" s="1059"/>
      <c r="P103" s="1063" t="s">
        <v>49</v>
      </c>
      <c r="Q103" s="1064"/>
      <c r="R103" s="1065"/>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1141"/>
      <c r="AY103" s="1142"/>
      <c r="AZ103" s="1143"/>
      <c r="BA103" s="1144"/>
      <c r="BB103" s="1077"/>
      <c r="BC103" s="1058"/>
      <c r="BD103" s="1058"/>
      <c r="BE103" s="1058"/>
      <c r="BF103" s="1059"/>
    </row>
    <row r="104" spans="2:58" ht="20.25" customHeight="1" x14ac:dyDescent="0.4">
      <c r="B104" s="1024"/>
      <c r="C104" s="1071"/>
      <c r="D104" s="1072"/>
      <c r="E104" s="1073"/>
      <c r="F104" s="92"/>
      <c r="G104" s="1035"/>
      <c r="H104" s="1039"/>
      <c r="I104" s="1040"/>
      <c r="J104" s="1040"/>
      <c r="K104" s="1041"/>
      <c r="L104" s="1045"/>
      <c r="M104" s="1046"/>
      <c r="N104" s="1046"/>
      <c r="O104" s="1047"/>
      <c r="P104" s="942" t="s">
        <v>15</v>
      </c>
      <c r="Q104" s="943"/>
      <c r="R104" s="944"/>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938">
        <f>IF($BB$3="４週",SUM(S104:AT104),IF($BB$3="暦月",SUM(S104:AW104),""))</f>
        <v>0</v>
      </c>
      <c r="AY104" s="939"/>
      <c r="AZ104" s="940">
        <f>IF($BB$3="４週",AX104/4,IF($BB$3="暦月",'地密通所（100名）'!AX104/('地密通所（100名）'!$BB$8/7),""))</f>
        <v>0</v>
      </c>
      <c r="BA104" s="941"/>
      <c r="BB104" s="1078"/>
      <c r="BC104" s="1046"/>
      <c r="BD104" s="1046"/>
      <c r="BE104" s="1046"/>
      <c r="BF104" s="1047"/>
    </row>
    <row r="105" spans="2:58" ht="20.25" customHeight="1" x14ac:dyDescent="0.4">
      <c r="B105" s="1024"/>
      <c r="C105" s="1074"/>
      <c r="D105" s="1075"/>
      <c r="E105" s="1076"/>
      <c r="F105" s="121">
        <f>C103</f>
        <v>0</v>
      </c>
      <c r="G105" s="1055"/>
      <c r="H105" s="1039"/>
      <c r="I105" s="1040"/>
      <c r="J105" s="1040"/>
      <c r="K105" s="1041"/>
      <c r="L105" s="1060"/>
      <c r="M105" s="1061"/>
      <c r="N105" s="1061"/>
      <c r="O105" s="1062"/>
      <c r="P105" s="913" t="s">
        <v>50</v>
      </c>
      <c r="Q105" s="914"/>
      <c r="R105" s="9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916">
        <f>IF($BB$3="４週",SUM(S105:AT105),IF($BB$3="暦月",SUM(S105:AW105),""))</f>
        <v>0</v>
      </c>
      <c r="AY105" s="917"/>
      <c r="AZ105" s="918">
        <f>IF($BB$3="４週",AX105/4,IF($BB$3="暦月",'地密通所（100名）'!AX105/('地密通所（100名）'!$BB$8/7),""))</f>
        <v>0</v>
      </c>
      <c r="BA105" s="919"/>
      <c r="BB105" s="1079"/>
      <c r="BC105" s="1061"/>
      <c r="BD105" s="1061"/>
      <c r="BE105" s="1061"/>
      <c r="BF105" s="1062"/>
    </row>
    <row r="106" spans="2:58" ht="20.25" customHeight="1" x14ac:dyDescent="0.4">
      <c r="B106" s="1024">
        <f>B103+1</f>
        <v>29</v>
      </c>
      <c r="C106" s="1068"/>
      <c r="D106" s="1069"/>
      <c r="E106" s="1070"/>
      <c r="F106" s="118"/>
      <c r="G106" s="1054"/>
      <c r="H106" s="1056"/>
      <c r="I106" s="1040"/>
      <c r="J106" s="1040"/>
      <c r="K106" s="1041"/>
      <c r="L106" s="1057"/>
      <c r="M106" s="1058"/>
      <c r="N106" s="1058"/>
      <c r="O106" s="1059"/>
      <c r="P106" s="1063" t="s">
        <v>49</v>
      </c>
      <c r="Q106" s="1064"/>
      <c r="R106" s="1065"/>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1141"/>
      <c r="AY106" s="1142"/>
      <c r="AZ106" s="1143"/>
      <c r="BA106" s="1144"/>
      <c r="BB106" s="1077"/>
      <c r="BC106" s="1058"/>
      <c r="BD106" s="1058"/>
      <c r="BE106" s="1058"/>
      <c r="BF106" s="1059"/>
    </row>
    <row r="107" spans="2:58" ht="20.25" customHeight="1" x14ac:dyDescent="0.4">
      <c r="B107" s="1024"/>
      <c r="C107" s="1071"/>
      <c r="D107" s="1072"/>
      <c r="E107" s="1073"/>
      <c r="F107" s="92"/>
      <c r="G107" s="1035"/>
      <c r="H107" s="1039"/>
      <c r="I107" s="1040"/>
      <c r="J107" s="1040"/>
      <c r="K107" s="1041"/>
      <c r="L107" s="1045"/>
      <c r="M107" s="1046"/>
      <c r="N107" s="1046"/>
      <c r="O107" s="1047"/>
      <c r="P107" s="942" t="s">
        <v>15</v>
      </c>
      <c r="Q107" s="943"/>
      <c r="R107" s="944"/>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938">
        <f>IF($BB$3="４週",SUM(S107:AT107),IF($BB$3="暦月",SUM(S107:AW107),""))</f>
        <v>0</v>
      </c>
      <c r="AY107" s="939"/>
      <c r="AZ107" s="940">
        <f>IF($BB$3="４週",AX107/4,IF($BB$3="暦月",'地密通所（100名）'!AX107/('地密通所（100名）'!$BB$8/7),""))</f>
        <v>0</v>
      </c>
      <c r="BA107" s="941"/>
      <c r="BB107" s="1078"/>
      <c r="BC107" s="1046"/>
      <c r="BD107" s="1046"/>
      <c r="BE107" s="1046"/>
      <c r="BF107" s="1047"/>
    </row>
    <row r="108" spans="2:58" ht="20.25" customHeight="1" x14ac:dyDescent="0.4">
      <c r="B108" s="1024"/>
      <c r="C108" s="1074"/>
      <c r="D108" s="1075"/>
      <c r="E108" s="1076"/>
      <c r="F108" s="121">
        <f>C106</f>
        <v>0</v>
      </c>
      <c r="G108" s="1055"/>
      <c r="H108" s="1039"/>
      <c r="I108" s="1040"/>
      <c r="J108" s="1040"/>
      <c r="K108" s="1041"/>
      <c r="L108" s="1060"/>
      <c r="M108" s="1061"/>
      <c r="N108" s="1061"/>
      <c r="O108" s="1062"/>
      <c r="P108" s="913" t="s">
        <v>50</v>
      </c>
      <c r="Q108" s="914"/>
      <c r="R108" s="9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916">
        <f>IF($BB$3="４週",SUM(S108:AT108),IF($BB$3="暦月",SUM(S108:AW108),""))</f>
        <v>0</v>
      </c>
      <c r="AY108" s="917"/>
      <c r="AZ108" s="918">
        <f>IF($BB$3="４週",AX108/4,IF($BB$3="暦月",'地密通所（100名）'!AX108/('地密通所（100名）'!$BB$8/7),""))</f>
        <v>0</v>
      </c>
      <c r="BA108" s="919"/>
      <c r="BB108" s="1079"/>
      <c r="BC108" s="1061"/>
      <c r="BD108" s="1061"/>
      <c r="BE108" s="1061"/>
      <c r="BF108" s="1062"/>
    </row>
    <row r="109" spans="2:58" ht="20.25" customHeight="1" x14ac:dyDescent="0.4">
      <c r="B109" s="1024">
        <f>B106+1</f>
        <v>30</v>
      </c>
      <c r="C109" s="1068"/>
      <c r="D109" s="1069"/>
      <c r="E109" s="1070"/>
      <c r="F109" s="118"/>
      <c r="G109" s="1054"/>
      <c r="H109" s="1056"/>
      <c r="I109" s="1040"/>
      <c r="J109" s="1040"/>
      <c r="K109" s="1041"/>
      <c r="L109" s="1057"/>
      <c r="M109" s="1058"/>
      <c r="N109" s="1058"/>
      <c r="O109" s="1059"/>
      <c r="P109" s="1063" t="s">
        <v>49</v>
      </c>
      <c r="Q109" s="1064"/>
      <c r="R109" s="1065"/>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1141"/>
      <c r="AY109" s="1142"/>
      <c r="AZ109" s="1143"/>
      <c r="BA109" s="1144"/>
      <c r="BB109" s="1077"/>
      <c r="BC109" s="1058"/>
      <c r="BD109" s="1058"/>
      <c r="BE109" s="1058"/>
      <c r="BF109" s="1059"/>
    </row>
    <row r="110" spans="2:58" ht="20.25" customHeight="1" x14ac:dyDescent="0.4">
      <c r="B110" s="1024"/>
      <c r="C110" s="1071"/>
      <c r="D110" s="1072"/>
      <c r="E110" s="1073"/>
      <c r="F110" s="92"/>
      <c r="G110" s="1035"/>
      <c r="H110" s="1039"/>
      <c r="I110" s="1040"/>
      <c r="J110" s="1040"/>
      <c r="K110" s="1041"/>
      <c r="L110" s="1045"/>
      <c r="M110" s="1046"/>
      <c r="N110" s="1046"/>
      <c r="O110" s="1047"/>
      <c r="P110" s="942" t="s">
        <v>15</v>
      </c>
      <c r="Q110" s="943"/>
      <c r="R110" s="944"/>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938">
        <f>IF($BB$3="４週",SUM(S110:AT110),IF($BB$3="暦月",SUM(S110:AW110),""))</f>
        <v>0</v>
      </c>
      <c r="AY110" s="939"/>
      <c r="AZ110" s="940">
        <f>IF($BB$3="４週",AX110/4,IF($BB$3="暦月",'地密通所（100名）'!AX110/('地密通所（100名）'!$BB$8/7),""))</f>
        <v>0</v>
      </c>
      <c r="BA110" s="941"/>
      <c r="BB110" s="1078"/>
      <c r="BC110" s="1046"/>
      <c r="BD110" s="1046"/>
      <c r="BE110" s="1046"/>
      <c r="BF110" s="1047"/>
    </row>
    <row r="111" spans="2:58" ht="20.25" customHeight="1" x14ac:dyDescent="0.4">
      <c r="B111" s="1024"/>
      <c r="C111" s="1074"/>
      <c r="D111" s="1075"/>
      <c r="E111" s="1076"/>
      <c r="F111" s="121">
        <f>C109</f>
        <v>0</v>
      </c>
      <c r="G111" s="1055"/>
      <c r="H111" s="1039"/>
      <c r="I111" s="1040"/>
      <c r="J111" s="1040"/>
      <c r="K111" s="1041"/>
      <c r="L111" s="1060"/>
      <c r="M111" s="1061"/>
      <c r="N111" s="1061"/>
      <c r="O111" s="1062"/>
      <c r="P111" s="913" t="s">
        <v>50</v>
      </c>
      <c r="Q111" s="914"/>
      <c r="R111" s="9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916">
        <f>IF($BB$3="４週",SUM(S111:AT111),IF($BB$3="暦月",SUM(S111:AW111),""))</f>
        <v>0</v>
      </c>
      <c r="AY111" s="917"/>
      <c r="AZ111" s="918">
        <f>IF($BB$3="４週",AX111/4,IF($BB$3="暦月",'地密通所（100名）'!AX111/('地密通所（100名）'!$BB$8/7),""))</f>
        <v>0</v>
      </c>
      <c r="BA111" s="919"/>
      <c r="BB111" s="1079"/>
      <c r="BC111" s="1061"/>
      <c r="BD111" s="1061"/>
      <c r="BE111" s="1061"/>
      <c r="BF111" s="1062"/>
    </row>
    <row r="112" spans="2:58" ht="20.25" customHeight="1" x14ac:dyDescent="0.4">
      <c r="B112" s="1024">
        <f>B109+1</f>
        <v>31</v>
      </c>
      <c r="C112" s="1068"/>
      <c r="D112" s="1069"/>
      <c r="E112" s="1070"/>
      <c r="F112" s="118"/>
      <c r="G112" s="1054"/>
      <c r="H112" s="1056"/>
      <c r="I112" s="1040"/>
      <c r="J112" s="1040"/>
      <c r="K112" s="1041"/>
      <c r="L112" s="1057"/>
      <c r="M112" s="1058"/>
      <c r="N112" s="1058"/>
      <c r="O112" s="1059"/>
      <c r="P112" s="1063" t="s">
        <v>49</v>
      </c>
      <c r="Q112" s="1064"/>
      <c r="R112" s="1065"/>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1141"/>
      <c r="AY112" s="1142"/>
      <c r="AZ112" s="1143"/>
      <c r="BA112" s="1144"/>
      <c r="BB112" s="1077"/>
      <c r="BC112" s="1058"/>
      <c r="BD112" s="1058"/>
      <c r="BE112" s="1058"/>
      <c r="BF112" s="1059"/>
    </row>
    <row r="113" spans="2:58" ht="20.25" customHeight="1" x14ac:dyDescent="0.4">
      <c r="B113" s="1024"/>
      <c r="C113" s="1071"/>
      <c r="D113" s="1072"/>
      <c r="E113" s="1073"/>
      <c r="F113" s="92"/>
      <c r="G113" s="1035"/>
      <c r="H113" s="1039"/>
      <c r="I113" s="1040"/>
      <c r="J113" s="1040"/>
      <c r="K113" s="1041"/>
      <c r="L113" s="1045"/>
      <c r="M113" s="1046"/>
      <c r="N113" s="1046"/>
      <c r="O113" s="1047"/>
      <c r="P113" s="942" t="s">
        <v>15</v>
      </c>
      <c r="Q113" s="943"/>
      <c r="R113" s="944"/>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938">
        <f>IF($BB$3="４週",SUM(S113:AT113),IF($BB$3="暦月",SUM(S113:AW113),""))</f>
        <v>0</v>
      </c>
      <c r="AY113" s="939"/>
      <c r="AZ113" s="940">
        <f>IF($BB$3="４週",AX113/4,IF($BB$3="暦月",'地密通所（100名）'!AX113/('地密通所（100名）'!$BB$8/7),""))</f>
        <v>0</v>
      </c>
      <c r="BA113" s="941"/>
      <c r="BB113" s="1078"/>
      <c r="BC113" s="1046"/>
      <c r="BD113" s="1046"/>
      <c r="BE113" s="1046"/>
      <c r="BF113" s="1047"/>
    </row>
    <row r="114" spans="2:58" ht="20.25" customHeight="1" x14ac:dyDescent="0.4">
      <c r="B114" s="1024"/>
      <c r="C114" s="1074"/>
      <c r="D114" s="1075"/>
      <c r="E114" s="1076"/>
      <c r="F114" s="121">
        <f>C112</f>
        <v>0</v>
      </c>
      <c r="G114" s="1055"/>
      <c r="H114" s="1039"/>
      <c r="I114" s="1040"/>
      <c r="J114" s="1040"/>
      <c r="K114" s="1041"/>
      <c r="L114" s="1060"/>
      <c r="M114" s="1061"/>
      <c r="N114" s="1061"/>
      <c r="O114" s="1062"/>
      <c r="P114" s="913" t="s">
        <v>50</v>
      </c>
      <c r="Q114" s="914"/>
      <c r="R114" s="9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916">
        <f>IF($BB$3="４週",SUM(S114:AT114),IF($BB$3="暦月",SUM(S114:AW114),""))</f>
        <v>0</v>
      </c>
      <c r="AY114" s="917"/>
      <c r="AZ114" s="918">
        <f>IF($BB$3="４週",AX114/4,IF($BB$3="暦月",'地密通所（100名）'!AX114/('地密通所（100名）'!$BB$8/7),""))</f>
        <v>0</v>
      </c>
      <c r="BA114" s="919"/>
      <c r="BB114" s="1079"/>
      <c r="BC114" s="1061"/>
      <c r="BD114" s="1061"/>
      <c r="BE114" s="1061"/>
      <c r="BF114" s="1062"/>
    </row>
    <row r="115" spans="2:58" ht="20.25" customHeight="1" x14ac:dyDescent="0.4">
      <c r="B115" s="1024">
        <f>B112+1</f>
        <v>32</v>
      </c>
      <c r="C115" s="1068"/>
      <c r="D115" s="1069"/>
      <c r="E115" s="1070"/>
      <c r="F115" s="118"/>
      <c r="G115" s="1054"/>
      <c r="H115" s="1056"/>
      <c r="I115" s="1040"/>
      <c r="J115" s="1040"/>
      <c r="K115" s="1041"/>
      <c r="L115" s="1057"/>
      <c r="M115" s="1058"/>
      <c r="N115" s="1058"/>
      <c r="O115" s="1059"/>
      <c r="P115" s="1063" t="s">
        <v>49</v>
      </c>
      <c r="Q115" s="1064"/>
      <c r="R115" s="1065"/>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1141"/>
      <c r="AY115" s="1142"/>
      <c r="AZ115" s="1143"/>
      <c r="BA115" s="1144"/>
      <c r="BB115" s="1077"/>
      <c r="BC115" s="1058"/>
      <c r="BD115" s="1058"/>
      <c r="BE115" s="1058"/>
      <c r="BF115" s="1059"/>
    </row>
    <row r="116" spans="2:58" ht="20.25" customHeight="1" x14ac:dyDescent="0.4">
      <c r="B116" s="1024"/>
      <c r="C116" s="1071"/>
      <c r="D116" s="1072"/>
      <c r="E116" s="1073"/>
      <c r="F116" s="92"/>
      <c r="G116" s="1035"/>
      <c r="H116" s="1039"/>
      <c r="I116" s="1040"/>
      <c r="J116" s="1040"/>
      <c r="K116" s="1041"/>
      <c r="L116" s="1045"/>
      <c r="M116" s="1046"/>
      <c r="N116" s="1046"/>
      <c r="O116" s="1047"/>
      <c r="P116" s="942" t="s">
        <v>15</v>
      </c>
      <c r="Q116" s="943"/>
      <c r="R116" s="944"/>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938">
        <f>IF($BB$3="４週",SUM(S116:AT116),IF($BB$3="暦月",SUM(S116:AW116),""))</f>
        <v>0</v>
      </c>
      <c r="AY116" s="939"/>
      <c r="AZ116" s="940">
        <f>IF($BB$3="４週",AX116/4,IF($BB$3="暦月",'地密通所（100名）'!AX116/('地密通所（100名）'!$BB$8/7),""))</f>
        <v>0</v>
      </c>
      <c r="BA116" s="941"/>
      <c r="BB116" s="1078"/>
      <c r="BC116" s="1046"/>
      <c r="BD116" s="1046"/>
      <c r="BE116" s="1046"/>
      <c r="BF116" s="1047"/>
    </row>
    <row r="117" spans="2:58" ht="20.25" customHeight="1" x14ac:dyDescent="0.4">
      <c r="B117" s="1024"/>
      <c r="C117" s="1074"/>
      <c r="D117" s="1075"/>
      <c r="E117" s="1076"/>
      <c r="F117" s="121">
        <f>C115</f>
        <v>0</v>
      </c>
      <c r="G117" s="1055"/>
      <c r="H117" s="1039"/>
      <c r="I117" s="1040"/>
      <c r="J117" s="1040"/>
      <c r="K117" s="1041"/>
      <c r="L117" s="1060"/>
      <c r="M117" s="1061"/>
      <c r="N117" s="1061"/>
      <c r="O117" s="1062"/>
      <c r="P117" s="913" t="s">
        <v>50</v>
      </c>
      <c r="Q117" s="914"/>
      <c r="R117" s="9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916">
        <f>IF($BB$3="４週",SUM(S117:AT117),IF($BB$3="暦月",SUM(S117:AW117),""))</f>
        <v>0</v>
      </c>
      <c r="AY117" s="917"/>
      <c r="AZ117" s="918">
        <f>IF($BB$3="４週",AX117/4,IF($BB$3="暦月",'地密通所（100名）'!AX117/('地密通所（100名）'!$BB$8/7),""))</f>
        <v>0</v>
      </c>
      <c r="BA117" s="919"/>
      <c r="BB117" s="1079"/>
      <c r="BC117" s="1061"/>
      <c r="BD117" s="1061"/>
      <c r="BE117" s="1061"/>
      <c r="BF117" s="1062"/>
    </row>
    <row r="118" spans="2:58" ht="20.25" customHeight="1" x14ac:dyDescent="0.4">
      <c r="B118" s="1024">
        <f>B115+1</f>
        <v>33</v>
      </c>
      <c r="C118" s="1068"/>
      <c r="D118" s="1069"/>
      <c r="E118" s="1070"/>
      <c r="F118" s="118"/>
      <c r="G118" s="1054"/>
      <c r="H118" s="1056"/>
      <c r="I118" s="1040"/>
      <c r="J118" s="1040"/>
      <c r="K118" s="1041"/>
      <c r="L118" s="1057"/>
      <c r="M118" s="1058"/>
      <c r="N118" s="1058"/>
      <c r="O118" s="1059"/>
      <c r="P118" s="1063" t="s">
        <v>49</v>
      </c>
      <c r="Q118" s="1064"/>
      <c r="R118" s="1065"/>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1141"/>
      <c r="AY118" s="1142"/>
      <c r="AZ118" s="1143"/>
      <c r="BA118" s="1144"/>
      <c r="BB118" s="1077"/>
      <c r="BC118" s="1058"/>
      <c r="BD118" s="1058"/>
      <c r="BE118" s="1058"/>
      <c r="BF118" s="1059"/>
    </row>
    <row r="119" spans="2:58" ht="20.25" customHeight="1" x14ac:dyDescent="0.4">
      <c r="B119" s="1024"/>
      <c r="C119" s="1071"/>
      <c r="D119" s="1072"/>
      <c r="E119" s="1073"/>
      <c r="F119" s="92"/>
      <c r="G119" s="1035"/>
      <c r="H119" s="1039"/>
      <c r="I119" s="1040"/>
      <c r="J119" s="1040"/>
      <c r="K119" s="1041"/>
      <c r="L119" s="1045"/>
      <c r="M119" s="1046"/>
      <c r="N119" s="1046"/>
      <c r="O119" s="1047"/>
      <c r="P119" s="942" t="s">
        <v>15</v>
      </c>
      <c r="Q119" s="943"/>
      <c r="R119" s="944"/>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938">
        <f>IF($BB$3="４週",SUM(S119:AT119),IF($BB$3="暦月",SUM(S119:AW119),""))</f>
        <v>0</v>
      </c>
      <c r="AY119" s="939"/>
      <c r="AZ119" s="940">
        <f>IF($BB$3="４週",AX119/4,IF($BB$3="暦月",'地密通所（100名）'!AX119/('地密通所（100名）'!$BB$8/7),""))</f>
        <v>0</v>
      </c>
      <c r="BA119" s="941"/>
      <c r="BB119" s="1078"/>
      <c r="BC119" s="1046"/>
      <c r="BD119" s="1046"/>
      <c r="BE119" s="1046"/>
      <c r="BF119" s="1047"/>
    </row>
    <row r="120" spans="2:58" ht="20.25" customHeight="1" x14ac:dyDescent="0.4">
      <c r="B120" s="1024"/>
      <c r="C120" s="1074"/>
      <c r="D120" s="1075"/>
      <c r="E120" s="1076"/>
      <c r="F120" s="121">
        <f>C118</f>
        <v>0</v>
      </c>
      <c r="G120" s="1055"/>
      <c r="H120" s="1039"/>
      <c r="I120" s="1040"/>
      <c r="J120" s="1040"/>
      <c r="K120" s="1041"/>
      <c r="L120" s="1060"/>
      <c r="M120" s="1061"/>
      <c r="N120" s="1061"/>
      <c r="O120" s="1062"/>
      <c r="P120" s="913" t="s">
        <v>50</v>
      </c>
      <c r="Q120" s="914"/>
      <c r="R120" s="9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916">
        <f>IF($BB$3="４週",SUM(S120:AT120),IF($BB$3="暦月",SUM(S120:AW120),""))</f>
        <v>0</v>
      </c>
      <c r="AY120" s="917"/>
      <c r="AZ120" s="918">
        <f>IF($BB$3="４週",AX120/4,IF($BB$3="暦月",'地密通所（100名）'!AX120/('地密通所（100名）'!$BB$8/7),""))</f>
        <v>0</v>
      </c>
      <c r="BA120" s="919"/>
      <c r="BB120" s="1079"/>
      <c r="BC120" s="1061"/>
      <c r="BD120" s="1061"/>
      <c r="BE120" s="1061"/>
      <c r="BF120" s="1062"/>
    </row>
    <row r="121" spans="2:58" ht="20.25" customHeight="1" x14ac:dyDescent="0.4">
      <c r="B121" s="1024">
        <f>B118+1</f>
        <v>34</v>
      </c>
      <c r="C121" s="1068"/>
      <c r="D121" s="1069"/>
      <c r="E121" s="1070"/>
      <c r="F121" s="118"/>
      <c r="G121" s="1054"/>
      <c r="H121" s="1056"/>
      <c r="I121" s="1040"/>
      <c r="J121" s="1040"/>
      <c r="K121" s="1041"/>
      <c r="L121" s="1057"/>
      <c r="M121" s="1058"/>
      <c r="N121" s="1058"/>
      <c r="O121" s="1059"/>
      <c r="P121" s="1063" t="s">
        <v>49</v>
      </c>
      <c r="Q121" s="1064"/>
      <c r="R121" s="1065"/>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1141"/>
      <c r="AY121" s="1142"/>
      <c r="AZ121" s="1143"/>
      <c r="BA121" s="1144"/>
      <c r="BB121" s="1077"/>
      <c r="BC121" s="1058"/>
      <c r="BD121" s="1058"/>
      <c r="BE121" s="1058"/>
      <c r="BF121" s="1059"/>
    </row>
    <row r="122" spans="2:58" ht="20.25" customHeight="1" x14ac:dyDescent="0.4">
      <c r="B122" s="1024"/>
      <c r="C122" s="1071"/>
      <c r="D122" s="1072"/>
      <c r="E122" s="1073"/>
      <c r="F122" s="92"/>
      <c r="G122" s="1035"/>
      <c r="H122" s="1039"/>
      <c r="I122" s="1040"/>
      <c r="J122" s="1040"/>
      <c r="K122" s="1041"/>
      <c r="L122" s="1045"/>
      <c r="M122" s="1046"/>
      <c r="N122" s="1046"/>
      <c r="O122" s="1047"/>
      <c r="P122" s="942" t="s">
        <v>15</v>
      </c>
      <c r="Q122" s="943"/>
      <c r="R122" s="944"/>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938">
        <f>IF($BB$3="４週",SUM(S122:AT122),IF($BB$3="暦月",SUM(S122:AW122),""))</f>
        <v>0</v>
      </c>
      <c r="AY122" s="939"/>
      <c r="AZ122" s="940">
        <f>IF($BB$3="４週",AX122/4,IF($BB$3="暦月",'地密通所（100名）'!AX122/('地密通所（100名）'!$BB$8/7),""))</f>
        <v>0</v>
      </c>
      <c r="BA122" s="941"/>
      <c r="BB122" s="1078"/>
      <c r="BC122" s="1046"/>
      <c r="BD122" s="1046"/>
      <c r="BE122" s="1046"/>
      <c r="BF122" s="1047"/>
    </row>
    <row r="123" spans="2:58" ht="20.25" customHeight="1" x14ac:dyDescent="0.4">
      <c r="B123" s="1024"/>
      <c r="C123" s="1074"/>
      <c r="D123" s="1075"/>
      <c r="E123" s="1076"/>
      <c r="F123" s="121">
        <f>C121</f>
        <v>0</v>
      </c>
      <c r="G123" s="1055"/>
      <c r="H123" s="1039"/>
      <c r="I123" s="1040"/>
      <c r="J123" s="1040"/>
      <c r="K123" s="1041"/>
      <c r="L123" s="1060"/>
      <c r="M123" s="1061"/>
      <c r="N123" s="1061"/>
      <c r="O123" s="1062"/>
      <c r="P123" s="913" t="s">
        <v>50</v>
      </c>
      <c r="Q123" s="914"/>
      <c r="R123" s="9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916">
        <f>IF($BB$3="４週",SUM(S123:AT123),IF($BB$3="暦月",SUM(S123:AW123),""))</f>
        <v>0</v>
      </c>
      <c r="AY123" s="917"/>
      <c r="AZ123" s="918">
        <f>IF($BB$3="４週",AX123/4,IF($BB$3="暦月",'地密通所（100名）'!AX123/('地密通所（100名）'!$BB$8/7),""))</f>
        <v>0</v>
      </c>
      <c r="BA123" s="919"/>
      <c r="BB123" s="1079"/>
      <c r="BC123" s="1061"/>
      <c r="BD123" s="1061"/>
      <c r="BE123" s="1061"/>
      <c r="BF123" s="1062"/>
    </row>
    <row r="124" spans="2:58" ht="20.25" customHeight="1" x14ac:dyDescent="0.4">
      <c r="B124" s="1024">
        <f>B121+1</f>
        <v>35</v>
      </c>
      <c r="C124" s="1068"/>
      <c r="D124" s="1069"/>
      <c r="E124" s="1070"/>
      <c r="F124" s="118"/>
      <c r="G124" s="1054"/>
      <c r="H124" s="1056"/>
      <c r="I124" s="1040"/>
      <c r="J124" s="1040"/>
      <c r="K124" s="1041"/>
      <c r="L124" s="1057"/>
      <c r="M124" s="1058"/>
      <c r="N124" s="1058"/>
      <c r="O124" s="1059"/>
      <c r="P124" s="1063" t="s">
        <v>49</v>
      </c>
      <c r="Q124" s="1064"/>
      <c r="R124" s="1065"/>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1141"/>
      <c r="AY124" s="1142"/>
      <c r="AZ124" s="1143"/>
      <c r="BA124" s="1144"/>
      <c r="BB124" s="1077"/>
      <c r="BC124" s="1058"/>
      <c r="BD124" s="1058"/>
      <c r="BE124" s="1058"/>
      <c r="BF124" s="1059"/>
    </row>
    <row r="125" spans="2:58" ht="20.25" customHeight="1" x14ac:dyDescent="0.4">
      <c r="B125" s="1024"/>
      <c r="C125" s="1071"/>
      <c r="D125" s="1072"/>
      <c r="E125" s="1073"/>
      <c r="F125" s="92"/>
      <c r="G125" s="1035"/>
      <c r="H125" s="1039"/>
      <c r="I125" s="1040"/>
      <c r="J125" s="1040"/>
      <c r="K125" s="1041"/>
      <c r="L125" s="1045"/>
      <c r="M125" s="1046"/>
      <c r="N125" s="1046"/>
      <c r="O125" s="1047"/>
      <c r="P125" s="942" t="s">
        <v>15</v>
      </c>
      <c r="Q125" s="943"/>
      <c r="R125" s="944"/>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938">
        <f>IF($BB$3="４週",SUM(S125:AT125),IF($BB$3="暦月",SUM(S125:AW125),""))</f>
        <v>0</v>
      </c>
      <c r="AY125" s="939"/>
      <c r="AZ125" s="940">
        <f>IF($BB$3="４週",AX125/4,IF($BB$3="暦月",'地密通所（100名）'!AX125/('地密通所（100名）'!$BB$8/7),""))</f>
        <v>0</v>
      </c>
      <c r="BA125" s="941"/>
      <c r="BB125" s="1078"/>
      <c r="BC125" s="1046"/>
      <c r="BD125" s="1046"/>
      <c r="BE125" s="1046"/>
      <c r="BF125" s="1047"/>
    </row>
    <row r="126" spans="2:58" ht="20.25" customHeight="1" x14ac:dyDescent="0.4">
      <c r="B126" s="1024"/>
      <c r="C126" s="1074"/>
      <c r="D126" s="1075"/>
      <c r="E126" s="1076"/>
      <c r="F126" s="121">
        <f>C124</f>
        <v>0</v>
      </c>
      <c r="G126" s="1055"/>
      <c r="H126" s="1039"/>
      <c r="I126" s="1040"/>
      <c r="J126" s="1040"/>
      <c r="K126" s="1041"/>
      <c r="L126" s="1060"/>
      <c r="M126" s="1061"/>
      <c r="N126" s="1061"/>
      <c r="O126" s="1062"/>
      <c r="P126" s="913" t="s">
        <v>50</v>
      </c>
      <c r="Q126" s="914"/>
      <c r="R126" s="9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916">
        <f>IF($BB$3="４週",SUM(S126:AT126),IF($BB$3="暦月",SUM(S126:AW126),""))</f>
        <v>0</v>
      </c>
      <c r="AY126" s="917"/>
      <c r="AZ126" s="918">
        <f>IF($BB$3="４週",AX126/4,IF($BB$3="暦月",'地密通所（100名）'!AX126/('地密通所（100名）'!$BB$8/7),""))</f>
        <v>0</v>
      </c>
      <c r="BA126" s="919"/>
      <c r="BB126" s="1079"/>
      <c r="BC126" s="1061"/>
      <c r="BD126" s="1061"/>
      <c r="BE126" s="1061"/>
      <c r="BF126" s="1062"/>
    </row>
    <row r="127" spans="2:58" ht="20.25" customHeight="1" x14ac:dyDescent="0.4">
      <c r="B127" s="1024">
        <f>B124+1</f>
        <v>36</v>
      </c>
      <c r="C127" s="1068"/>
      <c r="D127" s="1069"/>
      <c r="E127" s="1070"/>
      <c r="F127" s="118"/>
      <c r="G127" s="1054"/>
      <c r="H127" s="1056"/>
      <c r="I127" s="1040"/>
      <c r="J127" s="1040"/>
      <c r="K127" s="1041"/>
      <c r="L127" s="1057"/>
      <c r="M127" s="1058"/>
      <c r="N127" s="1058"/>
      <c r="O127" s="1059"/>
      <c r="P127" s="1063" t="s">
        <v>49</v>
      </c>
      <c r="Q127" s="1064"/>
      <c r="R127" s="1065"/>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1141"/>
      <c r="AY127" s="1142"/>
      <c r="AZ127" s="1143"/>
      <c r="BA127" s="1144"/>
      <c r="BB127" s="1077"/>
      <c r="BC127" s="1058"/>
      <c r="BD127" s="1058"/>
      <c r="BE127" s="1058"/>
      <c r="BF127" s="1059"/>
    </row>
    <row r="128" spans="2:58" ht="20.25" customHeight="1" x14ac:dyDescent="0.4">
      <c r="B128" s="1024"/>
      <c r="C128" s="1071"/>
      <c r="D128" s="1072"/>
      <c r="E128" s="1073"/>
      <c r="F128" s="92"/>
      <c r="G128" s="1035"/>
      <c r="H128" s="1039"/>
      <c r="I128" s="1040"/>
      <c r="J128" s="1040"/>
      <c r="K128" s="1041"/>
      <c r="L128" s="1045"/>
      <c r="M128" s="1046"/>
      <c r="N128" s="1046"/>
      <c r="O128" s="1047"/>
      <c r="P128" s="942" t="s">
        <v>15</v>
      </c>
      <c r="Q128" s="943"/>
      <c r="R128" s="944"/>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938">
        <f>IF($BB$3="４週",SUM(S128:AT128),IF($BB$3="暦月",SUM(S128:AW128),""))</f>
        <v>0</v>
      </c>
      <c r="AY128" s="939"/>
      <c r="AZ128" s="940">
        <f>IF($BB$3="４週",AX128/4,IF($BB$3="暦月",'地密通所（100名）'!AX128/('地密通所（100名）'!$BB$8/7),""))</f>
        <v>0</v>
      </c>
      <c r="BA128" s="941"/>
      <c r="BB128" s="1078"/>
      <c r="BC128" s="1046"/>
      <c r="BD128" s="1046"/>
      <c r="BE128" s="1046"/>
      <c r="BF128" s="1047"/>
    </row>
    <row r="129" spans="2:58" ht="20.25" customHeight="1" x14ac:dyDescent="0.4">
      <c r="B129" s="1024"/>
      <c r="C129" s="1074"/>
      <c r="D129" s="1075"/>
      <c r="E129" s="1076"/>
      <c r="F129" s="121">
        <f>C127</f>
        <v>0</v>
      </c>
      <c r="G129" s="1055"/>
      <c r="H129" s="1039"/>
      <c r="I129" s="1040"/>
      <c r="J129" s="1040"/>
      <c r="K129" s="1041"/>
      <c r="L129" s="1060"/>
      <c r="M129" s="1061"/>
      <c r="N129" s="1061"/>
      <c r="O129" s="1062"/>
      <c r="P129" s="913" t="s">
        <v>50</v>
      </c>
      <c r="Q129" s="914"/>
      <c r="R129" s="9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916">
        <f>IF($BB$3="４週",SUM(S129:AT129),IF($BB$3="暦月",SUM(S129:AW129),""))</f>
        <v>0</v>
      </c>
      <c r="AY129" s="917"/>
      <c r="AZ129" s="918">
        <f>IF($BB$3="４週",AX129/4,IF($BB$3="暦月",'地密通所（100名）'!AX129/('地密通所（100名）'!$BB$8/7),""))</f>
        <v>0</v>
      </c>
      <c r="BA129" s="919"/>
      <c r="BB129" s="1079"/>
      <c r="BC129" s="1061"/>
      <c r="BD129" s="1061"/>
      <c r="BE129" s="1061"/>
      <c r="BF129" s="1062"/>
    </row>
    <row r="130" spans="2:58" ht="20.25" customHeight="1" x14ac:dyDescent="0.4">
      <c r="B130" s="1024">
        <f>B127+1</f>
        <v>37</v>
      </c>
      <c r="C130" s="1068"/>
      <c r="D130" s="1069"/>
      <c r="E130" s="1070"/>
      <c r="F130" s="118"/>
      <c r="G130" s="1054"/>
      <c r="H130" s="1056"/>
      <c r="I130" s="1040"/>
      <c r="J130" s="1040"/>
      <c r="K130" s="1041"/>
      <c r="L130" s="1057"/>
      <c r="M130" s="1058"/>
      <c r="N130" s="1058"/>
      <c r="O130" s="1059"/>
      <c r="P130" s="1063" t="s">
        <v>49</v>
      </c>
      <c r="Q130" s="1064"/>
      <c r="R130" s="1065"/>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1141"/>
      <c r="AY130" s="1142"/>
      <c r="AZ130" s="1143"/>
      <c r="BA130" s="1144"/>
      <c r="BB130" s="1077"/>
      <c r="BC130" s="1058"/>
      <c r="BD130" s="1058"/>
      <c r="BE130" s="1058"/>
      <c r="BF130" s="1059"/>
    </row>
    <row r="131" spans="2:58" ht="20.25" customHeight="1" x14ac:dyDescent="0.4">
      <c r="B131" s="1024"/>
      <c r="C131" s="1071"/>
      <c r="D131" s="1072"/>
      <c r="E131" s="1073"/>
      <c r="F131" s="92"/>
      <c r="G131" s="1035"/>
      <c r="H131" s="1039"/>
      <c r="I131" s="1040"/>
      <c r="J131" s="1040"/>
      <c r="K131" s="1041"/>
      <c r="L131" s="1045"/>
      <c r="M131" s="1046"/>
      <c r="N131" s="1046"/>
      <c r="O131" s="1047"/>
      <c r="P131" s="942" t="s">
        <v>15</v>
      </c>
      <c r="Q131" s="943"/>
      <c r="R131" s="944"/>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938">
        <f>IF($BB$3="４週",SUM(S131:AT131),IF($BB$3="暦月",SUM(S131:AW131),""))</f>
        <v>0</v>
      </c>
      <c r="AY131" s="939"/>
      <c r="AZ131" s="940">
        <f>IF($BB$3="４週",AX131/4,IF($BB$3="暦月",'地密通所（100名）'!AX131/('地密通所（100名）'!$BB$8/7),""))</f>
        <v>0</v>
      </c>
      <c r="BA131" s="941"/>
      <c r="BB131" s="1078"/>
      <c r="BC131" s="1046"/>
      <c r="BD131" s="1046"/>
      <c r="BE131" s="1046"/>
      <c r="BF131" s="1047"/>
    </row>
    <row r="132" spans="2:58" ht="20.25" customHeight="1" x14ac:dyDescent="0.4">
      <c r="B132" s="1024"/>
      <c r="C132" s="1074"/>
      <c r="D132" s="1075"/>
      <c r="E132" s="1076"/>
      <c r="F132" s="121">
        <f>C130</f>
        <v>0</v>
      </c>
      <c r="G132" s="1055"/>
      <c r="H132" s="1039"/>
      <c r="I132" s="1040"/>
      <c r="J132" s="1040"/>
      <c r="K132" s="1041"/>
      <c r="L132" s="1060"/>
      <c r="M132" s="1061"/>
      <c r="N132" s="1061"/>
      <c r="O132" s="1062"/>
      <c r="P132" s="913" t="s">
        <v>50</v>
      </c>
      <c r="Q132" s="914"/>
      <c r="R132" s="9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916">
        <f>IF($BB$3="４週",SUM(S132:AT132),IF($BB$3="暦月",SUM(S132:AW132),""))</f>
        <v>0</v>
      </c>
      <c r="AY132" s="917"/>
      <c r="AZ132" s="918">
        <f>IF($BB$3="４週",AX132/4,IF($BB$3="暦月",'地密通所（100名）'!AX132/('地密通所（100名）'!$BB$8/7),""))</f>
        <v>0</v>
      </c>
      <c r="BA132" s="919"/>
      <c r="BB132" s="1079"/>
      <c r="BC132" s="1061"/>
      <c r="BD132" s="1061"/>
      <c r="BE132" s="1061"/>
      <c r="BF132" s="1062"/>
    </row>
    <row r="133" spans="2:58" ht="20.25" customHeight="1" x14ac:dyDescent="0.4">
      <c r="B133" s="1024">
        <f>B130+1</f>
        <v>38</v>
      </c>
      <c r="C133" s="1068"/>
      <c r="D133" s="1069"/>
      <c r="E133" s="1070"/>
      <c r="F133" s="118"/>
      <c r="G133" s="1054"/>
      <c r="H133" s="1056"/>
      <c r="I133" s="1040"/>
      <c r="J133" s="1040"/>
      <c r="K133" s="1041"/>
      <c r="L133" s="1057"/>
      <c r="M133" s="1058"/>
      <c r="N133" s="1058"/>
      <c r="O133" s="1059"/>
      <c r="P133" s="1063" t="s">
        <v>49</v>
      </c>
      <c r="Q133" s="1064"/>
      <c r="R133" s="1065"/>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1141"/>
      <c r="AY133" s="1142"/>
      <c r="AZ133" s="1143"/>
      <c r="BA133" s="1144"/>
      <c r="BB133" s="1077"/>
      <c r="BC133" s="1058"/>
      <c r="BD133" s="1058"/>
      <c r="BE133" s="1058"/>
      <c r="BF133" s="1059"/>
    </row>
    <row r="134" spans="2:58" ht="20.25" customHeight="1" x14ac:dyDescent="0.4">
      <c r="B134" s="1024"/>
      <c r="C134" s="1071"/>
      <c r="D134" s="1072"/>
      <c r="E134" s="1073"/>
      <c r="F134" s="92"/>
      <c r="G134" s="1035"/>
      <c r="H134" s="1039"/>
      <c r="I134" s="1040"/>
      <c r="J134" s="1040"/>
      <c r="K134" s="1041"/>
      <c r="L134" s="1045"/>
      <c r="M134" s="1046"/>
      <c r="N134" s="1046"/>
      <c r="O134" s="1047"/>
      <c r="P134" s="942" t="s">
        <v>15</v>
      </c>
      <c r="Q134" s="943"/>
      <c r="R134" s="944"/>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938">
        <f>IF($BB$3="４週",SUM(S134:AT134),IF($BB$3="暦月",SUM(S134:AW134),""))</f>
        <v>0</v>
      </c>
      <c r="AY134" s="939"/>
      <c r="AZ134" s="940">
        <f>IF($BB$3="４週",AX134/4,IF($BB$3="暦月",'地密通所（100名）'!AX134/('地密通所（100名）'!$BB$8/7),""))</f>
        <v>0</v>
      </c>
      <c r="BA134" s="941"/>
      <c r="BB134" s="1078"/>
      <c r="BC134" s="1046"/>
      <c r="BD134" s="1046"/>
      <c r="BE134" s="1046"/>
      <c r="BF134" s="1047"/>
    </row>
    <row r="135" spans="2:58" ht="20.25" customHeight="1" x14ac:dyDescent="0.4">
      <c r="B135" s="1024"/>
      <c r="C135" s="1074"/>
      <c r="D135" s="1075"/>
      <c r="E135" s="1076"/>
      <c r="F135" s="121">
        <f>C133</f>
        <v>0</v>
      </c>
      <c r="G135" s="1055"/>
      <c r="H135" s="1039"/>
      <c r="I135" s="1040"/>
      <c r="J135" s="1040"/>
      <c r="K135" s="1041"/>
      <c r="L135" s="1060"/>
      <c r="M135" s="1061"/>
      <c r="N135" s="1061"/>
      <c r="O135" s="1062"/>
      <c r="P135" s="913" t="s">
        <v>50</v>
      </c>
      <c r="Q135" s="914"/>
      <c r="R135" s="9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916">
        <f>IF($BB$3="４週",SUM(S135:AT135),IF($BB$3="暦月",SUM(S135:AW135),""))</f>
        <v>0</v>
      </c>
      <c r="AY135" s="917"/>
      <c r="AZ135" s="918">
        <f>IF($BB$3="４週",AX135/4,IF($BB$3="暦月",'地密通所（100名）'!AX135/('地密通所（100名）'!$BB$8/7),""))</f>
        <v>0</v>
      </c>
      <c r="BA135" s="919"/>
      <c r="BB135" s="1079"/>
      <c r="BC135" s="1061"/>
      <c r="BD135" s="1061"/>
      <c r="BE135" s="1061"/>
      <c r="BF135" s="1062"/>
    </row>
    <row r="136" spans="2:58" ht="20.25" customHeight="1" x14ac:dyDescent="0.4">
      <c r="B136" s="1024">
        <f>B133+1</f>
        <v>39</v>
      </c>
      <c r="C136" s="1068"/>
      <c r="D136" s="1069"/>
      <c r="E136" s="1070"/>
      <c r="F136" s="118"/>
      <c r="G136" s="1054"/>
      <c r="H136" s="1056"/>
      <c r="I136" s="1040"/>
      <c r="J136" s="1040"/>
      <c r="K136" s="1041"/>
      <c r="L136" s="1057"/>
      <c r="M136" s="1058"/>
      <c r="N136" s="1058"/>
      <c r="O136" s="1059"/>
      <c r="P136" s="1063" t="s">
        <v>49</v>
      </c>
      <c r="Q136" s="1064"/>
      <c r="R136" s="1065"/>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1141"/>
      <c r="AY136" s="1142"/>
      <c r="AZ136" s="1143"/>
      <c r="BA136" s="1144"/>
      <c r="BB136" s="1077"/>
      <c r="BC136" s="1058"/>
      <c r="BD136" s="1058"/>
      <c r="BE136" s="1058"/>
      <c r="BF136" s="1059"/>
    </row>
    <row r="137" spans="2:58" ht="20.25" customHeight="1" x14ac:dyDescent="0.4">
      <c r="B137" s="1024"/>
      <c r="C137" s="1071"/>
      <c r="D137" s="1072"/>
      <c r="E137" s="1073"/>
      <c r="F137" s="92"/>
      <c r="G137" s="1035"/>
      <c r="H137" s="1039"/>
      <c r="I137" s="1040"/>
      <c r="J137" s="1040"/>
      <c r="K137" s="1041"/>
      <c r="L137" s="1045"/>
      <c r="M137" s="1046"/>
      <c r="N137" s="1046"/>
      <c r="O137" s="1047"/>
      <c r="P137" s="942" t="s">
        <v>15</v>
      </c>
      <c r="Q137" s="943"/>
      <c r="R137" s="944"/>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938">
        <f>IF($BB$3="４週",SUM(S137:AT137),IF($BB$3="暦月",SUM(S137:AW137),""))</f>
        <v>0</v>
      </c>
      <c r="AY137" s="939"/>
      <c r="AZ137" s="940">
        <f>IF($BB$3="４週",AX137/4,IF($BB$3="暦月",'地密通所（100名）'!AX137/('地密通所（100名）'!$BB$8/7),""))</f>
        <v>0</v>
      </c>
      <c r="BA137" s="941"/>
      <c r="BB137" s="1078"/>
      <c r="BC137" s="1046"/>
      <c r="BD137" s="1046"/>
      <c r="BE137" s="1046"/>
      <c r="BF137" s="1047"/>
    </row>
    <row r="138" spans="2:58" ht="20.25" customHeight="1" x14ac:dyDescent="0.4">
      <c r="B138" s="1024"/>
      <c r="C138" s="1074"/>
      <c r="D138" s="1075"/>
      <c r="E138" s="1076"/>
      <c r="F138" s="121">
        <f>C136</f>
        <v>0</v>
      </c>
      <c r="G138" s="1055"/>
      <c r="H138" s="1039"/>
      <c r="I138" s="1040"/>
      <c r="J138" s="1040"/>
      <c r="K138" s="1041"/>
      <c r="L138" s="1060"/>
      <c r="M138" s="1061"/>
      <c r="N138" s="1061"/>
      <c r="O138" s="1062"/>
      <c r="P138" s="913" t="s">
        <v>50</v>
      </c>
      <c r="Q138" s="914"/>
      <c r="R138" s="9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916">
        <f>IF($BB$3="４週",SUM(S138:AT138),IF($BB$3="暦月",SUM(S138:AW138),""))</f>
        <v>0</v>
      </c>
      <c r="AY138" s="917"/>
      <c r="AZ138" s="918">
        <f>IF($BB$3="４週",AX138/4,IF($BB$3="暦月",'地密通所（100名）'!AX138/('地密通所（100名）'!$BB$8/7),""))</f>
        <v>0</v>
      </c>
      <c r="BA138" s="919"/>
      <c r="BB138" s="1079"/>
      <c r="BC138" s="1061"/>
      <c r="BD138" s="1061"/>
      <c r="BE138" s="1061"/>
      <c r="BF138" s="1062"/>
    </row>
    <row r="139" spans="2:58" ht="20.25" customHeight="1" x14ac:dyDescent="0.4">
      <c r="B139" s="1024">
        <f>B136+1</f>
        <v>40</v>
      </c>
      <c r="C139" s="1068"/>
      <c r="D139" s="1069"/>
      <c r="E139" s="1070"/>
      <c r="F139" s="118"/>
      <c r="G139" s="1054"/>
      <c r="H139" s="1056"/>
      <c r="I139" s="1040"/>
      <c r="J139" s="1040"/>
      <c r="K139" s="1041"/>
      <c r="L139" s="1057"/>
      <c r="M139" s="1058"/>
      <c r="N139" s="1058"/>
      <c r="O139" s="1059"/>
      <c r="P139" s="1063" t="s">
        <v>49</v>
      </c>
      <c r="Q139" s="1064"/>
      <c r="R139" s="1065"/>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1141"/>
      <c r="AY139" s="1142"/>
      <c r="AZ139" s="1143"/>
      <c r="BA139" s="1144"/>
      <c r="BB139" s="1077"/>
      <c r="BC139" s="1058"/>
      <c r="BD139" s="1058"/>
      <c r="BE139" s="1058"/>
      <c r="BF139" s="1059"/>
    </row>
    <row r="140" spans="2:58" ht="20.25" customHeight="1" x14ac:dyDescent="0.4">
      <c r="B140" s="1024"/>
      <c r="C140" s="1071"/>
      <c r="D140" s="1072"/>
      <c r="E140" s="1073"/>
      <c r="F140" s="92"/>
      <c r="G140" s="1035"/>
      <c r="H140" s="1039"/>
      <c r="I140" s="1040"/>
      <c r="J140" s="1040"/>
      <c r="K140" s="1041"/>
      <c r="L140" s="1045"/>
      <c r="M140" s="1046"/>
      <c r="N140" s="1046"/>
      <c r="O140" s="1047"/>
      <c r="P140" s="942" t="s">
        <v>15</v>
      </c>
      <c r="Q140" s="943"/>
      <c r="R140" s="944"/>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938">
        <f>IF($BB$3="４週",SUM(S140:AT140),IF($BB$3="暦月",SUM(S140:AW140),""))</f>
        <v>0</v>
      </c>
      <c r="AY140" s="939"/>
      <c r="AZ140" s="940">
        <f>IF($BB$3="４週",AX140/4,IF($BB$3="暦月",'地密通所（100名）'!AX140/('地密通所（100名）'!$BB$8/7),""))</f>
        <v>0</v>
      </c>
      <c r="BA140" s="941"/>
      <c r="BB140" s="1078"/>
      <c r="BC140" s="1046"/>
      <c r="BD140" s="1046"/>
      <c r="BE140" s="1046"/>
      <c r="BF140" s="1047"/>
    </row>
    <row r="141" spans="2:58" ht="20.25" customHeight="1" x14ac:dyDescent="0.4">
      <c r="B141" s="1024"/>
      <c r="C141" s="1074"/>
      <c r="D141" s="1075"/>
      <c r="E141" s="1076"/>
      <c r="F141" s="121">
        <f>C139</f>
        <v>0</v>
      </c>
      <c r="G141" s="1055"/>
      <c r="H141" s="1039"/>
      <c r="I141" s="1040"/>
      <c r="J141" s="1040"/>
      <c r="K141" s="1041"/>
      <c r="L141" s="1060"/>
      <c r="M141" s="1061"/>
      <c r="N141" s="1061"/>
      <c r="O141" s="1062"/>
      <c r="P141" s="913" t="s">
        <v>50</v>
      </c>
      <c r="Q141" s="914"/>
      <c r="R141" s="9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916">
        <f>IF($BB$3="４週",SUM(S141:AT141),IF($BB$3="暦月",SUM(S141:AW141),""))</f>
        <v>0</v>
      </c>
      <c r="AY141" s="917"/>
      <c r="AZ141" s="918">
        <f>IF($BB$3="４週",AX141/4,IF($BB$3="暦月",'地密通所（100名）'!AX141/('地密通所（100名）'!$BB$8/7),""))</f>
        <v>0</v>
      </c>
      <c r="BA141" s="919"/>
      <c r="BB141" s="1079"/>
      <c r="BC141" s="1061"/>
      <c r="BD141" s="1061"/>
      <c r="BE141" s="1061"/>
      <c r="BF141" s="1062"/>
    </row>
    <row r="142" spans="2:58" ht="20.25" customHeight="1" x14ac:dyDescent="0.4">
      <c r="B142" s="1024">
        <f>B139+1</f>
        <v>41</v>
      </c>
      <c r="C142" s="1068"/>
      <c r="D142" s="1069"/>
      <c r="E142" s="1070"/>
      <c r="F142" s="118"/>
      <c r="G142" s="1054"/>
      <c r="H142" s="1056"/>
      <c r="I142" s="1040"/>
      <c r="J142" s="1040"/>
      <c r="K142" s="1041"/>
      <c r="L142" s="1057"/>
      <c r="M142" s="1058"/>
      <c r="N142" s="1058"/>
      <c r="O142" s="1059"/>
      <c r="P142" s="1063" t="s">
        <v>49</v>
      </c>
      <c r="Q142" s="1064"/>
      <c r="R142" s="1065"/>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1141"/>
      <c r="AY142" s="1142"/>
      <c r="AZ142" s="1143"/>
      <c r="BA142" s="1144"/>
      <c r="BB142" s="1077"/>
      <c r="BC142" s="1058"/>
      <c r="BD142" s="1058"/>
      <c r="BE142" s="1058"/>
      <c r="BF142" s="1059"/>
    </row>
    <row r="143" spans="2:58" ht="20.25" customHeight="1" x14ac:dyDescent="0.4">
      <c r="B143" s="1024"/>
      <c r="C143" s="1071"/>
      <c r="D143" s="1072"/>
      <c r="E143" s="1073"/>
      <c r="F143" s="92"/>
      <c r="G143" s="1035"/>
      <c r="H143" s="1039"/>
      <c r="I143" s="1040"/>
      <c r="J143" s="1040"/>
      <c r="K143" s="1041"/>
      <c r="L143" s="1045"/>
      <c r="M143" s="1046"/>
      <c r="N143" s="1046"/>
      <c r="O143" s="1047"/>
      <c r="P143" s="942" t="s">
        <v>15</v>
      </c>
      <c r="Q143" s="943"/>
      <c r="R143" s="944"/>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938">
        <f>IF($BB$3="４週",SUM(S143:AT143),IF($BB$3="暦月",SUM(S143:AW143),""))</f>
        <v>0</v>
      </c>
      <c r="AY143" s="939"/>
      <c r="AZ143" s="940">
        <f>IF($BB$3="４週",AX143/4,IF($BB$3="暦月",'地密通所（100名）'!AX143/('地密通所（100名）'!$BB$8/7),""))</f>
        <v>0</v>
      </c>
      <c r="BA143" s="941"/>
      <c r="BB143" s="1078"/>
      <c r="BC143" s="1046"/>
      <c r="BD143" s="1046"/>
      <c r="BE143" s="1046"/>
      <c r="BF143" s="1047"/>
    </row>
    <row r="144" spans="2:58" ht="20.25" customHeight="1" x14ac:dyDescent="0.4">
      <c r="B144" s="1024"/>
      <c r="C144" s="1074"/>
      <c r="D144" s="1075"/>
      <c r="E144" s="1076"/>
      <c r="F144" s="121">
        <f>C142</f>
        <v>0</v>
      </c>
      <c r="G144" s="1055"/>
      <c r="H144" s="1039"/>
      <c r="I144" s="1040"/>
      <c r="J144" s="1040"/>
      <c r="K144" s="1041"/>
      <c r="L144" s="1060"/>
      <c r="M144" s="1061"/>
      <c r="N144" s="1061"/>
      <c r="O144" s="1062"/>
      <c r="P144" s="913" t="s">
        <v>50</v>
      </c>
      <c r="Q144" s="914"/>
      <c r="R144" s="9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916">
        <f>IF($BB$3="４週",SUM(S144:AT144),IF($BB$3="暦月",SUM(S144:AW144),""))</f>
        <v>0</v>
      </c>
      <c r="AY144" s="917"/>
      <c r="AZ144" s="918">
        <f>IF($BB$3="４週",AX144/4,IF($BB$3="暦月",'地密通所（100名）'!AX144/('地密通所（100名）'!$BB$8/7),""))</f>
        <v>0</v>
      </c>
      <c r="BA144" s="919"/>
      <c r="BB144" s="1079"/>
      <c r="BC144" s="1061"/>
      <c r="BD144" s="1061"/>
      <c r="BE144" s="1061"/>
      <c r="BF144" s="1062"/>
    </row>
    <row r="145" spans="2:58" ht="20.25" customHeight="1" x14ac:dyDescent="0.4">
      <c r="B145" s="1024">
        <f>B142+1</f>
        <v>42</v>
      </c>
      <c r="C145" s="1068"/>
      <c r="D145" s="1069"/>
      <c r="E145" s="1070"/>
      <c r="F145" s="118"/>
      <c r="G145" s="1054"/>
      <c r="H145" s="1056"/>
      <c r="I145" s="1040"/>
      <c r="J145" s="1040"/>
      <c r="K145" s="1041"/>
      <c r="L145" s="1057"/>
      <c r="M145" s="1058"/>
      <c r="N145" s="1058"/>
      <c r="O145" s="1059"/>
      <c r="P145" s="1063" t="s">
        <v>49</v>
      </c>
      <c r="Q145" s="1064"/>
      <c r="R145" s="1065"/>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1141"/>
      <c r="AY145" s="1142"/>
      <c r="AZ145" s="1143"/>
      <c r="BA145" s="1144"/>
      <c r="BB145" s="1077"/>
      <c r="BC145" s="1058"/>
      <c r="BD145" s="1058"/>
      <c r="BE145" s="1058"/>
      <c r="BF145" s="1059"/>
    </row>
    <row r="146" spans="2:58" ht="20.25" customHeight="1" x14ac:dyDescent="0.4">
      <c r="B146" s="1024"/>
      <c r="C146" s="1071"/>
      <c r="D146" s="1072"/>
      <c r="E146" s="1073"/>
      <c r="F146" s="92"/>
      <c r="G146" s="1035"/>
      <c r="H146" s="1039"/>
      <c r="I146" s="1040"/>
      <c r="J146" s="1040"/>
      <c r="K146" s="1041"/>
      <c r="L146" s="1045"/>
      <c r="M146" s="1046"/>
      <c r="N146" s="1046"/>
      <c r="O146" s="1047"/>
      <c r="P146" s="942" t="s">
        <v>15</v>
      </c>
      <c r="Q146" s="943"/>
      <c r="R146" s="944"/>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938">
        <f>IF($BB$3="４週",SUM(S146:AT146),IF($BB$3="暦月",SUM(S146:AW146),""))</f>
        <v>0</v>
      </c>
      <c r="AY146" s="939"/>
      <c r="AZ146" s="940">
        <f>IF($BB$3="４週",AX146/4,IF($BB$3="暦月",'地密通所（100名）'!AX146/('地密通所（100名）'!$BB$8/7),""))</f>
        <v>0</v>
      </c>
      <c r="BA146" s="941"/>
      <c r="BB146" s="1078"/>
      <c r="BC146" s="1046"/>
      <c r="BD146" s="1046"/>
      <c r="BE146" s="1046"/>
      <c r="BF146" s="1047"/>
    </row>
    <row r="147" spans="2:58" ht="20.25" customHeight="1" x14ac:dyDescent="0.4">
      <c r="B147" s="1024"/>
      <c r="C147" s="1074"/>
      <c r="D147" s="1075"/>
      <c r="E147" s="1076"/>
      <c r="F147" s="121">
        <f>C145</f>
        <v>0</v>
      </c>
      <c r="G147" s="1055"/>
      <c r="H147" s="1039"/>
      <c r="I147" s="1040"/>
      <c r="J147" s="1040"/>
      <c r="K147" s="1041"/>
      <c r="L147" s="1060"/>
      <c r="M147" s="1061"/>
      <c r="N147" s="1061"/>
      <c r="O147" s="1062"/>
      <c r="P147" s="913" t="s">
        <v>50</v>
      </c>
      <c r="Q147" s="914"/>
      <c r="R147" s="9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916">
        <f>IF($BB$3="４週",SUM(S147:AT147),IF($BB$3="暦月",SUM(S147:AW147),""))</f>
        <v>0</v>
      </c>
      <c r="AY147" s="917"/>
      <c r="AZ147" s="918">
        <f>IF($BB$3="４週",AX147/4,IF($BB$3="暦月",'地密通所（100名）'!AX147/('地密通所（100名）'!$BB$8/7),""))</f>
        <v>0</v>
      </c>
      <c r="BA147" s="919"/>
      <c r="BB147" s="1079"/>
      <c r="BC147" s="1061"/>
      <c r="BD147" s="1061"/>
      <c r="BE147" s="1061"/>
      <c r="BF147" s="1062"/>
    </row>
    <row r="148" spans="2:58" ht="20.25" customHeight="1" x14ac:dyDescent="0.4">
      <c r="B148" s="1024">
        <f>B145+1</f>
        <v>43</v>
      </c>
      <c r="C148" s="1068"/>
      <c r="D148" s="1069"/>
      <c r="E148" s="1070"/>
      <c r="F148" s="118"/>
      <c r="G148" s="1054"/>
      <c r="H148" s="1056"/>
      <c r="I148" s="1040"/>
      <c r="J148" s="1040"/>
      <c r="K148" s="1041"/>
      <c r="L148" s="1057"/>
      <c r="M148" s="1058"/>
      <c r="N148" s="1058"/>
      <c r="O148" s="1059"/>
      <c r="P148" s="1063" t="s">
        <v>49</v>
      </c>
      <c r="Q148" s="1064"/>
      <c r="R148" s="1065"/>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1141"/>
      <c r="AY148" s="1142"/>
      <c r="AZ148" s="1143"/>
      <c r="BA148" s="1144"/>
      <c r="BB148" s="1077"/>
      <c r="BC148" s="1058"/>
      <c r="BD148" s="1058"/>
      <c r="BE148" s="1058"/>
      <c r="BF148" s="1059"/>
    </row>
    <row r="149" spans="2:58" ht="20.25" customHeight="1" x14ac:dyDescent="0.4">
      <c r="B149" s="1024"/>
      <c r="C149" s="1071"/>
      <c r="D149" s="1072"/>
      <c r="E149" s="1073"/>
      <c r="F149" s="92"/>
      <c r="G149" s="1035"/>
      <c r="H149" s="1039"/>
      <c r="I149" s="1040"/>
      <c r="J149" s="1040"/>
      <c r="K149" s="1041"/>
      <c r="L149" s="1045"/>
      <c r="M149" s="1046"/>
      <c r="N149" s="1046"/>
      <c r="O149" s="1047"/>
      <c r="P149" s="942" t="s">
        <v>15</v>
      </c>
      <c r="Q149" s="943"/>
      <c r="R149" s="944"/>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938">
        <f>IF($BB$3="４週",SUM(S149:AT149),IF($BB$3="暦月",SUM(S149:AW149),""))</f>
        <v>0</v>
      </c>
      <c r="AY149" s="939"/>
      <c r="AZ149" s="940">
        <f>IF($BB$3="４週",AX149/4,IF($BB$3="暦月",'地密通所（100名）'!AX149/('地密通所（100名）'!$BB$8/7),""))</f>
        <v>0</v>
      </c>
      <c r="BA149" s="941"/>
      <c r="BB149" s="1078"/>
      <c r="BC149" s="1046"/>
      <c r="BD149" s="1046"/>
      <c r="BE149" s="1046"/>
      <c r="BF149" s="1047"/>
    </row>
    <row r="150" spans="2:58" ht="20.25" customHeight="1" x14ac:dyDescent="0.4">
      <c r="B150" s="1024"/>
      <c r="C150" s="1074"/>
      <c r="D150" s="1075"/>
      <c r="E150" s="1076"/>
      <c r="F150" s="121">
        <f>C148</f>
        <v>0</v>
      </c>
      <c r="G150" s="1055"/>
      <c r="H150" s="1039"/>
      <c r="I150" s="1040"/>
      <c r="J150" s="1040"/>
      <c r="K150" s="1041"/>
      <c r="L150" s="1060"/>
      <c r="M150" s="1061"/>
      <c r="N150" s="1061"/>
      <c r="O150" s="1062"/>
      <c r="P150" s="913" t="s">
        <v>50</v>
      </c>
      <c r="Q150" s="914"/>
      <c r="R150" s="9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916">
        <f>IF($BB$3="４週",SUM(S150:AT150),IF($BB$3="暦月",SUM(S150:AW150),""))</f>
        <v>0</v>
      </c>
      <c r="AY150" s="917"/>
      <c r="AZ150" s="918">
        <f>IF($BB$3="４週",AX150/4,IF($BB$3="暦月",'地密通所（100名）'!AX150/('地密通所（100名）'!$BB$8/7),""))</f>
        <v>0</v>
      </c>
      <c r="BA150" s="919"/>
      <c r="BB150" s="1079"/>
      <c r="BC150" s="1061"/>
      <c r="BD150" s="1061"/>
      <c r="BE150" s="1061"/>
      <c r="BF150" s="1062"/>
    </row>
    <row r="151" spans="2:58" ht="20.25" customHeight="1" x14ac:dyDescent="0.4">
      <c r="B151" s="1024">
        <f>B148+1</f>
        <v>44</v>
      </c>
      <c r="C151" s="1068"/>
      <c r="D151" s="1069"/>
      <c r="E151" s="1070"/>
      <c r="F151" s="118"/>
      <c r="G151" s="1054"/>
      <c r="H151" s="1056"/>
      <c r="I151" s="1040"/>
      <c r="J151" s="1040"/>
      <c r="K151" s="1041"/>
      <c r="L151" s="1057"/>
      <c r="M151" s="1058"/>
      <c r="N151" s="1058"/>
      <c r="O151" s="1059"/>
      <c r="P151" s="1063" t="s">
        <v>49</v>
      </c>
      <c r="Q151" s="1064"/>
      <c r="R151" s="1065"/>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1141"/>
      <c r="AY151" s="1142"/>
      <c r="AZ151" s="1143"/>
      <c r="BA151" s="1144"/>
      <c r="BB151" s="1077"/>
      <c r="BC151" s="1058"/>
      <c r="BD151" s="1058"/>
      <c r="BE151" s="1058"/>
      <c r="BF151" s="1059"/>
    </row>
    <row r="152" spans="2:58" ht="20.25" customHeight="1" x14ac:dyDescent="0.4">
      <c r="B152" s="1024"/>
      <c r="C152" s="1071"/>
      <c r="D152" s="1072"/>
      <c r="E152" s="1073"/>
      <c r="F152" s="92"/>
      <c r="G152" s="1035"/>
      <c r="H152" s="1039"/>
      <c r="I152" s="1040"/>
      <c r="J152" s="1040"/>
      <c r="K152" s="1041"/>
      <c r="L152" s="1045"/>
      <c r="M152" s="1046"/>
      <c r="N152" s="1046"/>
      <c r="O152" s="1047"/>
      <c r="P152" s="942" t="s">
        <v>15</v>
      </c>
      <c r="Q152" s="943"/>
      <c r="R152" s="944"/>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938">
        <f>IF($BB$3="４週",SUM(S152:AT152),IF($BB$3="暦月",SUM(S152:AW152),""))</f>
        <v>0</v>
      </c>
      <c r="AY152" s="939"/>
      <c r="AZ152" s="940">
        <f>IF($BB$3="４週",AX152/4,IF($BB$3="暦月",'地密通所（100名）'!AX152/('地密通所（100名）'!$BB$8/7),""))</f>
        <v>0</v>
      </c>
      <c r="BA152" s="941"/>
      <c r="BB152" s="1078"/>
      <c r="BC152" s="1046"/>
      <c r="BD152" s="1046"/>
      <c r="BE152" s="1046"/>
      <c r="BF152" s="1047"/>
    </row>
    <row r="153" spans="2:58" ht="20.25" customHeight="1" x14ac:dyDescent="0.4">
      <c r="B153" s="1024"/>
      <c r="C153" s="1074"/>
      <c r="D153" s="1075"/>
      <c r="E153" s="1076"/>
      <c r="F153" s="121">
        <f>C151</f>
        <v>0</v>
      </c>
      <c r="G153" s="1055"/>
      <c r="H153" s="1039"/>
      <c r="I153" s="1040"/>
      <c r="J153" s="1040"/>
      <c r="K153" s="1041"/>
      <c r="L153" s="1060"/>
      <c r="M153" s="1061"/>
      <c r="N153" s="1061"/>
      <c r="O153" s="1062"/>
      <c r="P153" s="913" t="s">
        <v>50</v>
      </c>
      <c r="Q153" s="914"/>
      <c r="R153" s="9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916">
        <f>IF($BB$3="４週",SUM(S153:AT153),IF($BB$3="暦月",SUM(S153:AW153),""))</f>
        <v>0</v>
      </c>
      <c r="AY153" s="917"/>
      <c r="AZ153" s="918">
        <f>IF($BB$3="４週",AX153/4,IF($BB$3="暦月",'地密通所（100名）'!AX153/('地密通所（100名）'!$BB$8/7),""))</f>
        <v>0</v>
      </c>
      <c r="BA153" s="919"/>
      <c r="BB153" s="1079"/>
      <c r="BC153" s="1061"/>
      <c r="BD153" s="1061"/>
      <c r="BE153" s="1061"/>
      <c r="BF153" s="1062"/>
    </row>
    <row r="154" spans="2:58" ht="20.25" customHeight="1" x14ac:dyDescent="0.4">
      <c r="B154" s="1024">
        <f>B151+1</f>
        <v>45</v>
      </c>
      <c r="C154" s="1068"/>
      <c r="D154" s="1069"/>
      <c r="E154" s="1070"/>
      <c r="F154" s="118"/>
      <c r="G154" s="1054"/>
      <c r="H154" s="1056"/>
      <c r="I154" s="1040"/>
      <c r="J154" s="1040"/>
      <c r="K154" s="1041"/>
      <c r="L154" s="1057"/>
      <c r="M154" s="1058"/>
      <c r="N154" s="1058"/>
      <c r="O154" s="1059"/>
      <c r="P154" s="1063" t="s">
        <v>49</v>
      </c>
      <c r="Q154" s="1064"/>
      <c r="R154" s="1065"/>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1141"/>
      <c r="AY154" s="1142"/>
      <c r="AZ154" s="1143"/>
      <c r="BA154" s="1144"/>
      <c r="BB154" s="1077"/>
      <c r="BC154" s="1058"/>
      <c r="BD154" s="1058"/>
      <c r="BE154" s="1058"/>
      <c r="BF154" s="1059"/>
    </row>
    <row r="155" spans="2:58" ht="20.25" customHeight="1" x14ac:dyDescent="0.4">
      <c r="B155" s="1024"/>
      <c r="C155" s="1071"/>
      <c r="D155" s="1072"/>
      <c r="E155" s="1073"/>
      <c r="F155" s="92"/>
      <c r="G155" s="1035"/>
      <c r="H155" s="1039"/>
      <c r="I155" s="1040"/>
      <c r="J155" s="1040"/>
      <c r="K155" s="1041"/>
      <c r="L155" s="1045"/>
      <c r="M155" s="1046"/>
      <c r="N155" s="1046"/>
      <c r="O155" s="1047"/>
      <c r="P155" s="942" t="s">
        <v>15</v>
      </c>
      <c r="Q155" s="943"/>
      <c r="R155" s="944"/>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938">
        <f>IF($BB$3="４週",SUM(S155:AT155),IF($BB$3="暦月",SUM(S155:AW155),""))</f>
        <v>0</v>
      </c>
      <c r="AY155" s="939"/>
      <c r="AZ155" s="940">
        <f>IF($BB$3="４週",AX155/4,IF($BB$3="暦月",'地密通所（100名）'!AX155/('地密通所（100名）'!$BB$8/7),""))</f>
        <v>0</v>
      </c>
      <c r="BA155" s="941"/>
      <c r="BB155" s="1078"/>
      <c r="BC155" s="1046"/>
      <c r="BD155" s="1046"/>
      <c r="BE155" s="1046"/>
      <c r="BF155" s="1047"/>
    </row>
    <row r="156" spans="2:58" ht="20.25" customHeight="1" x14ac:dyDescent="0.4">
      <c r="B156" s="1024"/>
      <c r="C156" s="1074"/>
      <c r="D156" s="1075"/>
      <c r="E156" s="1076"/>
      <c r="F156" s="121">
        <f>C154</f>
        <v>0</v>
      </c>
      <c r="G156" s="1055"/>
      <c r="H156" s="1039"/>
      <c r="I156" s="1040"/>
      <c r="J156" s="1040"/>
      <c r="K156" s="1041"/>
      <c r="L156" s="1060"/>
      <c r="M156" s="1061"/>
      <c r="N156" s="1061"/>
      <c r="O156" s="1062"/>
      <c r="P156" s="913" t="s">
        <v>50</v>
      </c>
      <c r="Q156" s="914"/>
      <c r="R156" s="9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916">
        <f>IF($BB$3="４週",SUM(S156:AT156),IF($BB$3="暦月",SUM(S156:AW156),""))</f>
        <v>0</v>
      </c>
      <c r="AY156" s="917"/>
      <c r="AZ156" s="918">
        <f>IF($BB$3="４週",AX156/4,IF($BB$3="暦月",'地密通所（100名）'!AX156/('地密通所（100名）'!$BB$8/7),""))</f>
        <v>0</v>
      </c>
      <c r="BA156" s="919"/>
      <c r="BB156" s="1079"/>
      <c r="BC156" s="1061"/>
      <c r="BD156" s="1061"/>
      <c r="BE156" s="1061"/>
      <c r="BF156" s="1062"/>
    </row>
    <row r="157" spans="2:58" ht="20.25" customHeight="1" x14ac:dyDescent="0.4">
      <c r="B157" s="1024">
        <f>B154+1</f>
        <v>46</v>
      </c>
      <c r="C157" s="1068"/>
      <c r="D157" s="1069"/>
      <c r="E157" s="1070"/>
      <c r="F157" s="118"/>
      <c r="G157" s="1054"/>
      <c r="H157" s="1056"/>
      <c r="I157" s="1040"/>
      <c r="J157" s="1040"/>
      <c r="K157" s="1041"/>
      <c r="L157" s="1057"/>
      <c r="M157" s="1058"/>
      <c r="N157" s="1058"/>
      <c r="O157" s="1059"/>
      <c r="P157" s="1063" t="s">
        <v>49</v>
      </c>
      <c r="Q157" s="1064"/>
      <c r="R157" s="1065"/>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1141"/>
      <c r="AY157" s="1142"/>
      <c r="AZ157" s="1143"/>
      <c r="BA157" s="1144"/>
      <c r="BB157" s="1077"/>
      <c r="BC157" s="1058"/>
      <c r="BD157" s="1058"/>
      <c r="BE157" s="1058"/>
      <c r="BF157" s="1059"/>
    </row>
    <row r="158" spans="2:58" ht="20.25" customHeight="1" x14ac:dyDescent="0.4">
      <c r="B158" s="1024"/>
      <c r="C158" s="1071"/>
      <c r="D158" s="1072"/>
      <c r="E158" s="1073"/>
      <c r="F158" s="92"/>
      <c r="G158" s="1035"/>
      <c r="H158" s="1039"/>
      <c r="I158" s="1040"/>
      <c r="J158" s="1040"/>
      <c r="K158" s="1041"/>
      <c r="L158" s="1045"/>
      <c r="M158" s="1046"/>
      <c r="N158" s="1046"/>
      <c r="O158" s="1047"/>
      <c r="P158" s="942" t="s">
        <v>15</v>
      </c>
      <c r="Q158" s="943"/>
      <c r="R158" s="944"/>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938">
        <f>IF($BB$3="４週",SUM(S158:AT158),IF($BB$3="暦月",SUM(S158:AW158),""))</f>
        <v>0</v>
      </c>
      <c r="AY158" s="939"/>
      <c r="AZ158" s="940">
        <f>IF($BB$3="４週",AX158/4,IF($BB$3="暦月",'地密通所（100名）'!AX158/('地密通所（100名）'!$BB$8/7),""))</f>
        <v>0</v>
      </c>
      <c r="BA158" s="941"/>
      <c r="BB158" s="1078"/>
      <c r="BC158" s="1046"/>
      <c r="BD158" s="1046"/>
      <c r="BE158" s="1046"/>
      <c r="BF158" s="1047"/>
    </row>
    <row r="159" spans="2:58" ht="20.25" customHeight="1" x14ac:dyDescent="0.4">
      <c r="B159" s="1024"/>
      <c r="C159" s="1074"/>
      <c r="D159" s="1075"/>
      <c r="E159" s="1076"/>
      <c r="F159" s="121">
        <f>C157</f>
        <v>0</v>
      </c>
      <c r="G159" s="1055"/>
      <c r="H159" s="1039"/>
      <c r="I159" s="1040"/>
      <c r="J159" s="1040"/>
      <c r="K159" s="1041"/>
      <c r="L159" s="1060"/>
      <c r="M159" s="1061"/>
      <c r="N159" s="1061"/>
      <c r="O159" s="1062"/>
      <c r="P159" s="913" t="s">
        <v>50</v>
      </c>
      <c r="Q159" s="914"/>
      <c r="R159" s="9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916">
        <f>IF($BB$3="４週",SUM(S159:AT159),IF($BB$3="暦月",SUM(S159:AW159),""))</f>
        <v>0</v>
      </c>
      <c r="AY159" s="917"/>
      <c r="AZ159" s="918">
        <f>IF($BB$3="４週",AX159/4,IF($BB$3="暦月",'地密通所（100名）'!AX159/('地密通所（100名）'!$BB$8/7),""))</f>
        <v>0</v>
      </c>
      <c r="BA159" s="919"/>
      <c r="BB159" s="1079"/>
      <c r="BC159" s="1061"/>
      <c r="BD159" s="1061"/>
      <c r="BE159" s="1061"/>
      <c r="BF159" s="1062"/>
    </row>
    <row r="160" spans="2:58" ht="20.25" customHeight="1" x14ac:dyDescent="0.4">
      <c r="B160" s="1024">
        <f>B157+1</f>
        <v>47</v>
      </c>
      <c r="C160" s="1068"/>
      <c r="D160" s="1069"/>
      <c r="E160" s="1070"/>
      <c r="F160" s="118"/>
      <c r="G160" s="1054"/>
      <c r="H160" s="1056"/>
      <c r="I160" s="1040"/>
      <c r="J160" s="1040"/>
      <c r="K160" s="1041"/>
      <c r="L160" s="1057"/>
      <c r="M160" s="1058"/>
      <c r="N160" s="1058"/>
      <c r="O160" s="1059"/>
      <c r="P160" s="1063" t="s">
        <v>49</v>
      </c>
      <c r="Q160" s="1064"/>
      <c r="R160" s="1065"/>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1141"/>
      <c r="AY160" s="1142"/>
      <c r="AZ160" s="1143"/>
      <c r="BA160" s="1144"/>
      <c r="BB160" s="1077"/>
      <c r="BC160" s="1058"/>
      <c r="BD160" s="1058"/>
      <c r="BE160" s="1058"/>
      <c r="BF160" s="1059"/>
    </row>
    <row r="161" spans="2:58" ht="20.25" customHeight="1" x14ac:dyDescent="0.4">
      <c r="B161" s="1024"/>
      <c r="C161" s="1071"/>
      <c r="D161" s="1072"/>
      <c r="E161" s="1073"/>
      <c r="F161" s="92"/>
      <c r="G161" s="1035"/>
      <c r="H161" s="1039"/>
      <c r="I161" s="1040"/>
      <c r="J161" s="1040"/>
      <c r="K161" s="1041"/>
      <c r="L161" s="1045"/>
      <c r="M161" s="1046"/>
      <c r="N161" s="1046"/>
      <c r="O161" s="1047"/>
      <c r="P161" s="942" t="s">
        <v>15</v>
      </c>
      <c r="Q161" s="943"/>
      <c r="R161" s="944"/>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938">
        <f>IF($BB$3="４週",SUM(S161:AT161),IF($BB$3="暦月",SUM(S161:AW161),""))</f>
        <v>0</v>
      </c>
      <c r="AY161" s="939"/>
      <c r="AZ161" s="940">
        <f>IF($BB$3="４週",AX161/4,IF($BB$3="暦月",'地密通所（100名）'!AX161/('地密通所（100名）'!$BB$8/7),""))</f>
        <v>0</v>
      </c>
      <c r="BA161" s="941"/>
      <c r="BB161" s="1078"/>
      <c r="BC161" s="1046"/>
      <c r="BD161" s="1046"/>
      <c r="BE161" s="1046"/>
      <c r="BF161" s="1047"/>
    </row>
    <row r="162" spans="2:58" ht="20.25" customHeight="1" x14ac:dyDescent="0.4">
      <c r="B162" s="1024"/>
      <c r="C162" s="1074"/>
      <c r="D162" s="1075"/>
      <c r="E162" s="1076"/>
      <c r="F162" s="121">
        <f>C160</f>
        <v>0</v>
      </c>
      <c r="G162" s="1055"/>
      <c r="H162" s="1039"/>
      <c r="I162" s="1040"/>
      <c r="J162" s="1040"/>
      <c r="K162" s="1041"/>
      <c r="L162" s="1060"/>
      <c r="M162" s="1061"/>
      <c r="N162" s="1061"/>
      <c r="O162" s="1062"/>
      <c r="P162" s="913" t="s">
        <v>50</v>
      </c>
      <c r="Q162" s="914"/>
      <c r="R162" s="9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916">
        <f>IF($BB$3="４週",SUM(S162:AT162),IF($BB$3="暦月",SUM(S162:AW162),""))</f>
        <v>0</v>
      </c>
      <c r="AY162" s="917"/>
      <c r="AZ162" s="918">
        <f>IF($BB$3="４週",AX162/4,IF($BB$3="暦月",'地密通所（100名）'!AX162/('地密通所（100名）'!$BB$8/7),""))</f>
        <v>0</v>
      </c>
      <c r="BA162" s="919"/>
      <c r="BB162" s="1079"/>
      <c r="BC162" s="1061"/>
      <c r="BD162" s="1061"/>
      <c r="BE162" s="1061"/>
      <c r="BF162" s="1062"/>
    </row>
    <row r="163" spans="2:58" ht="20.25" customHeight="1" x14ac:dyDescent="0.4">
      <c r="B163" s="1024">
        <f>B160+1</f>
        <v>48</v>
      </c>
      <c r="C163" s="1068"/>
      <c r="D163" s="1069"/>
      <c r="E163" s="1070"/>
      <c r="F163" s="118"/>
      <c r="G163" s="1054"/>
      <c r="H163" s="1056"/>
      <c r="I163" s="1040"/>
      <c r="J163" s="1040"/>
      <c r="K163" s="1041"/>
      <c r="L163" s="1057"/>
      <c r="M163" s="1058"/>
      <c r="N163" s="1058"/>
      <c r="O163" s="1059"/>
      <c r="P163" s="1063" t="s">
        <v>49</v>
      </c>
      <c r="Q163" s="1064"/>
      <c r="R163" s="1065"/>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1141"/>
      <c r="AY163" s="1142"/>
      <c r="AZ163" s="1143"/>
      <c r="BA163" s="1144"/>
      <c r="BB163" s="1077"/>
      <c r="BC163" s="1058"/>
      <c r="BD163" s="1058"/>
      <c r="BE163" s="1058"/>
      <c r="BF163" s="1059"/>
    </row>
    <row r="164" spans="2:58" ht="20.25" customHeight="1" x14ac:dyDescent="0.4">
      <c r="B164" s="1024"/>
      <c r="C164" s="1071"/>
      <c r="D164" s="1072"/>
      <c r="E164" s="1073"/>
      <c r="F164" s="92"/>
      <c r="G164" s="1035"/>
      <c r="H164" s="1039"/>
      <c r="I164" s="1040"/>
      <c r="J164" s="1040"/>
      <c r="K164" s="1041"/>
      <c r="L164" s="1045"/>
      <c r="M164" s="1046"/>
      <c r="N164" s="1046"/>
      <c r="O164" s="1047"/>
      <c r="P164" s="942" t="s">
        <v>15</v>
      </c>
      <c r="Q164" s="943"/>
      <c r="R164" s="944"/>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938">
        <f>IF($BB$3="４週",SUM(S164:AT164),IF($BB$3="暦月",SUM(S164:AW164),""))</f>
        <v>0</v>
      </c>
      <c r="AY164" s="939"/>
      <c r="AZ164" s="940">
        <f>IF($BB$3="４週",AX164/4,IF($BB$3="暦月",'地密通所（100名）'!AX164/('地密通所（100名）'!$BB$8/7),""))</f>
        <v>0</v>
      </c>
      <c r="BA164" s="941"/>
      <c r="BB164" s="1078"/>
      <c r="BC164" s="1046"/>
      <c r="BD164" s="1046"/>
      <c r="BE164" s="1046"/>
      <c r="BF164" s="1047"/>
    </row>
    <row r="165" spans="2:58" ht="20.25" customHeight="1" x14ac:dyDescent="0.4">
      <c r="B165" s="1024"/>
      <c r="C165" s="1074"/>
      <c r="D165" s="1075"/>
      <c r="E165" s="1076"/>
      <c r="F165" s="121">
        <f>C163</f>
        <v>0</v>
      </c>
      <c r="G165" s="1055"/>
      <c r="H165" s="1039"/>
      <c r="I165" s="1040"/>
      <c r="J165" s="1040"/>
      <c r="K165" s="1041"/>
      <c r="L165" s="1060"/>
      <c r="M165" s="1061"/>
      <c r="N165" s="1061"/>
      <c r="O165" s="1062"/>
      <c r="P165" s="913" t="s">
        <v>50</v>
      </c>
      <c r="Q165" s="914"/>
      <c r="R165" s="9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916">
        <f>IF($BB$3="４週",SUM(S165:AT165),IF($BB$3="暦月",SUM(S165:AW165),""))</f>
        <v>0</v>
      </c>
      <c r="AY165" s="917"/>
      <c r="AZ165" s="918">
        <f>IF($BB$3="４週",AX165/4,IF($BB$3="暦月",'地密通所（100名）'!AX165/('地密通所（100名）'!$BB$8/7),""))</f>
        <v>0</v>
      </c>
      <c r="BA165" s="919"/>
      <c r="BB165" s="1079"/>
      <c r="BC165" s="1061"/>
      <c r="BD165" s="1061"/>
      <c r="BE165" s="1061"/>
      <c r="BF165" s="1062"/>
    </row>
    <row r="166" spans="2:58" ht="20.25" customHeight="1" x14ac:dyDescent="0.4">
      <c r="B166" s="1024">
        <f>B163+1</f>
        <v>49</v>
      </c>
      <c r="C166" s="1068"/>
      <c r="D166" s="1069"/>
      <c r="E166" s="1070"/>
      <c r="F166" s="118"/>
      <c r="G166" s="1054"/>
      <c r="H166" s="1056"/>
      <c r="I166" s="1040"/>
      <c r="J166" s="1040"/>
      <c r="K166" s="1041"/>
      <c r="L166" s="1057"/>
      <c r="M166" s="1058"/>
      <c r="N166" s="1058"/>
      <c r="O166" s="1059"/>
      <c r="P166" s="1063" t="s">
        <v>49</v>
      </c>
      <c r="Q166" s="1064"/>
      <c r="R166" s="1065"/>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1141"/>
      <c r="AY166" s="1142"/>
      <c r="AZ166" s="1143"/>
      <c r="BA166" s="1144"/>
      <c r="BB166" s="1077"/>
      <c r="BC166" s="1058"/>
      <c r="BD166" s="1058"/>
      <c r="BE166" s="1058"/>
      <c r="BF166" s="1059"/>
    </row>
    <row r="167" spans="2:58" ht="20.25" customHeight="1" x14ac:dyDescent="0.4">
      <c r="B167" s="1024"/>
      <c r="C167" s="1071"/>
      <c r="D167" s="1072"/>
      <c r="E167" s="1073"/>
      <c r="F167" s="92"/>
      <c r="G167" s="1035"/>
      <c r="H167" s="1039"/>
      <c r="I167" s="1040"/>
      <c r="J167" s="1040"/>
      <c r="K167" s="1041"/>
      <c r="L167" s="1045"/>
      <c r="M167" s="1046"/>
      <c r="N167" s="1046"/>
      <c r="O167" s="1047"/>
      <c r="P167" s="942" t="s">
        <v>15</v>
      </c>
      <c r="Q167" s="943"/>
      <c r="R167" s="944"/>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938">
        <f>IF($BB$3="４週",SUM(S167:AT167),IF($BB$3="暦月",SUM(S167:AW167),""))</f>
        <v>0</v>
      </c>
      <c r="AY167" s="939"/>
      <c r="AZ167" s="940">
        <f>IF($BB$3="４週",AX167/4,IF($BB$3="暦月",'地密通所（100名）'!AX167/('地密通所（100名）'!$BB$8/7),""))</f>
        <v>0</v>
      </c>
      <c r="BA167" s="941"/>
      <c r="BB167" s="1078"/>
      <c r="BC167" s="1046"/>
      <c r="BD167" s="1046"/>
      <c r="BE167" s="1046"/>
      <c r="BF167" s="1047"/>
    </row>
    <row r="168" spans="2:58" ht="20.25" customHeight="1" x14ac:dyDescent="0.4">
      <c r="B168" s="1024"/>
      <c r="C168" s="1074"/>
      <c r="D168" s="1075"/>
      <c r="E168" s="1076"/>
      <c r="F168" s="121">
        <f>C166</f>
        <v>0</v>
      </c>
      <c r="G168" s="1055"/>
      <c r="H168" s="1039"/>
      <c r="I168" s="1040"/>
      <c r="J168" s="1040"/>
      <c r="K168" s="1041"/>
      <c r="L168" s="1060"/>
      <c r="M168" s="1061"/>
      <c r="N168" s="1061"/>
      <c r="O168" s="1062"/>
      <c r="P168" s="913" t="s">
        <v>50</v>
      </c>
      <c r="Q168" s="914"/>
      <c r="R168" s="9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916">
        <f>IF($BB$3="４週",SUM(S168:AT168),IF($BB$3="暦月",SUM(S168:AW168),""))</f>
        <v>0</v>
      </c>
      <c r="AY168" s="917"/>
      <c r="AZ168" s="918">
        <f>IF($BB$3="４週",AX168/4,IF($BB$3="暦月",'地密通所（100名）'!AX168/('地密通所（100名）'!$BB$8/7),""))</f>
        <v>0</v>
      </c>
      <c r="BA168" s="919"/>
      <c r="BB168" s="1079"/>
      <c r="BC168" s="1061"/>
      <c r="BD168" s="1061"/>
      <c r="BE168" s="1061"/>
      <c r="BF168" s="1062"/>
    </row>
    <row r="169" spans="2:58" ht="20.25" customHeight="1" x14ac:dyDescent="0.4">
      <c r="B169" s="1024">
        <f>B166+1</f>
        <v>50</v>
      </c>
      <c r="C169" s="1068"/>
      <c r="D169" s="1069"/>
      <c r="E169" s="1070"/>
      <c r="F169" s="118"/>
      <c r="G169" s="1054"/>
      <c r="H169" s="1056"/>
      <c r="I169" s="1040"/>
      <c r="J169" s="1040"/>
      <c r="K169" s="1041"/>
      <c r="L169" s="1057"/>
      <c r="M169" s="1058"/>
      <c r="N169" s="1058"/>
      <c r="O169" s="1059"/>
      <c r="P169" s="1063" t="s">
        <v>49</v>
      </c>
      <c r="Q169" s="1064"/>
      <c r="R169" s="1065"/>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1141"/>
      <c r="AY169" s="1142"/>
      <c r="AZ169" s="1143"/>
      <c r="BA169" s="1144"/>
      <c r="BB169" s="1077"/>
      <c r="BC169" s="1058"/>
      <c r="BD169" s="1058"/>
      <c r="BE169" s="1058"/>
      <c r="BF169" s="1059"/>
    </row>
    <row r="170" spans="2:58" ht="20.25" customHeight="1" x14ac:dyDescent="0.4">
      <c r="B170" s="1024"/>
      <c r="C170" s="1071"/>
      <c r="D170" s="1072"/>
      <c r="E170" s="1073"/>
      <c r="F170" s="92"/>
      <c r="G170" s="1035"/>
      <c r="H170" s="1039"/>
      <c r="I170" s="1040"/>
      <c r="J170" s="1040"/>
      <c r="K170" s="1041"/>
      <c r="L170" s="1045"/>
      <c r="M170" s="1046"/>
      <c r="N170" s="1046"/>
      <c r="O170" s="1047"/>
      <c r="P170" s="942" t="s">
        <v>15</v>
      </c>
      <c r="Q170" s="943"/>
      <c r="R170" s="944"/>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938">
        <f>IF($BB$3="４週",SUM(S170:AT170),IF($BB$3="暦月",SUM(S170:AW170),""))</f>
        <v>0</v>
      </c>
      <c r="AY170" s="939"/>
      <c r="AZ170" s="940">
        <f>IF($BB$3="４週",AX170/4,IF($BB$3="暦月",'地密通所（100名）'!AX170/('地密通所（100名）'!$BB$8/7),""))</f>
        <v>0</v>
      </c>
      <c r="BA170" s="941"/>
      <c r="BB170" s="1078"/>
      <c r="BC170" s="1046"/>
      <c r="BD170" s="1046"/>
      <c r="BE170" s="1046"/>
      <c r="BF170" s="1047"/>
    </row>
    <row r="171" spans="2:58" ht="20.25" customHeight="1" x14ac:dyDescent="0.4">
      <c r="B171" s="1024"/>
      <c r="C171" s="1074"/>
      <c r="D171" s="1075"/>
      <c r="E171" s="1076"/>
      <c r="F171" s="121">
        <f>C169</f>
        <v>0</v>
      </c>
      <c r="G171" s="1055"/>
      <c r="H171" s="1039"/>
      <c r="I171" s="1040"/>
      <c r="J171" s="1040"/>
      <c r="K171" s="1041"/>
      <c r="L171" s="1060"/>
      <c r="M171" s="1061"/>
      <c r="N171" s="1061"/>
      <c r="O171" s="1062"/>
      <c r="P171" s="913" t="s">
        <v>50</v>
      </c>
      <c r="Q171" s="914"/>
      <c r="R171" s="9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916">
        <f>IF($BB$3="４週",SUM(S171:AT171),IF($BB$3="暦月",SUM(S171:AW171),""))</f>
        <v>0</v>
      </c>
      <c r="AY171" s="917"/>
      <c r="AZ171" s="918">
        <f>IF($BB$3="４週",AX171/4,IF($BB$3="暦月",'地密通所（100名）'!AX171/('地密通所（100名）'!$BB$8/7),""))</f>
        <v>0</v>
      </c>
      <c r="BA171" s="919"/>
      <c r="BB171" s="1079"/>
      <c r="BC171" s="1061"/>
      <c r="BD171" s="1061"/>
      <c r="BE171" s="1061"/>
      <c r="BF171" s="1062"/>
    </row>
    <row r="172" spans="2:58" ht="20.25" customHeight="1" x14ac:dyDescent="0.4">
      <c r="B172" s="1024">
        <f>B169+1</f>
        <v>51</v>
      </c>
      <c r="C172" s="1068"/>
      <c r="D172" s="1069"/>
      <c r="E172" s="1070"/>
      <c r="F172" s="118"/>
      <c r="G172" s="1054"/>
      <c r="H172" s="1056"/>
      <c r="I172" s="1040"/>
      <c r="J172" s="1040"/>
      <c r="K172" s="1041"/>
      <c r="L172" s="1057"/>
      <c r="M172" s="1058"/>
      <c r="N172" s="1058"/>
      <c r="O172" s="1059"/>
      <c r="P172" s="1063" t="s">
        <v>49</v>
      </c>
      <c r="Q172" s="1064"/>
      <c r="R172" s="1065"/>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1141"/>
      <c r="AY172" s="1142"/>
      <c r="AZ172" s="1143"/>
      <c r="BA172" s="1144"/>
      <c r="BB172" s="1077"/>
      <c r="BC172" s="1058"/>
      <c r="BD172" s="1058"/>
      <c r="BE172" s="1058"/>
      <c r="BF172" s="1059"/>
    </row>
    <row r="173" spans="2:58" ht="20.25" customHeight="1" x14ac:dyDescent="0.4">
      <c r="B173" s="1024"/>
      <c r="C173" s="1071"/>
      <c r="D173" s="1072"/>
      <c r="E173" s="1073"/>
      <c r="F173" s="92"/>
      <c r="G173" s="1035"/>
      <c r="H173" s="1039"/>
      <c r="I173" s="1040"/>
      <c r="J173" s="1040"/>
      <c r="K173" s="1041"/>
      <c r="L173" s="1045"/>
      <c r="M173" s="1046"/>
      <c r="N173" s="1046"/>
      <c r="O173" s="1047"/>
      <c r="P173" s="942" t="s">
        <v>15</v>
      </c>
      <c r="Q173" s="943"/>
      <c r="R173" s="944"/>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938">
        <f>IF($BB$3="４週",SUM(S173:AT173),IF($BB$3="暦月",SUM(S173:AW173),""))</f>
        <v>0</v>
      </c>
      <c r="AY173" s="939"/>
      <c r="AZ173" s="940">
        <f>IF($BB$3="４週",AX173/4,IF($BB$3="暦月",'地密通所（100名）'!AX173/('地密通所（100名）'!$BB$8/7),""))</f>
        <v>0</v>
      </c>
      <c r="BA173" s="941"/>
      <c r="BB173" s="1078"/>
      <c r="BC173" s="1046"/>
      <c r="BD173" s="1046"/>
      <c r="BE173" s="1046"/>
      <c r="BF173" s="1047"/>
    </row>
    <row r="174" spans="2:58" ht="20.25" customHeight="1" x14ac:dyDescent="0.4">
      <c r="B174" s="1024"/>
      <c r="C174" s="1074"/>
      <c r="D174" s="1075"/>
      <c r="E174" s="1076"/>
      <c r="F174" s="121">
        <f>C172</f>
        <v>0</v>
      </c>
      <c r="G174" s="1055"/>
      <c r="H174" s="1039"/>
      <c r="I174" s="1040"/>
      <c r="J174" s="1040"/>
      <c r="K174" s="1041"/>
      <c r="L174" s="1060"/>
      <c r="M174" s="1061"/>
      <c r="N174" s="1061"/>
      <c r="O174" s="1062"/>
      <c r="P174" s="913" t="s">
        <v>50</v>
      </c>
      <c r="Q174" s="914"/>
      <c r="R174" s="9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916">
        <f>IF($BB$3="４週",SUM(S174:AT174),IF($BB$3="暦月",SUM(S174:AW174),""))</f>
        <v>0</v>
      </c>
      <c r="AY174" s="917"/>
      <c r="AZ174" s="918">
        <f>IF($BB$3="４週",AX174/4,IF($BB$3="暦月",'地密通所（100名）'!AX174/('地密通所（100名）'!$BB$8/7),""))</f>
        <v>0</v>
      </c>
      <c r="BA174" s="919"/>
      <c r="BB174" s="1079"/>
      <c r="BC174" s="1061"/>
      <c r="BD174" s="1061"/>
      <c r="BE174" s="1061"/>
      <c r="BF174" s="1062"/>
    </row>
    <row r="175" spans="2:58" ht="20.25" customHeight="1" x14ac:dyDescent="0.4">
      <c r="B175" s="1024">
        <f>B172+1</f>
        <v>52</v>
      </c>
      <c r="C175" s="1068"/>
      <c r="D175" s="1069"/>
      <c r="E175" s="1070"/>
      <c r="F175" s="118"/>
      <c r="G175" s="1054"/>
      <c r="H175" s="1056"/>
      <c r="I175" s="1040"/>
      <c r="J175" s="1040"/>
      <c r="K175" s="1041"/>
      <c r="L175" s="1057"/>
      <c r="M175" s="1058"/>
      <c r="N175" s="1058"/>
      <c r="O175" s="1059"/>
      <c r="P175" s="1063" t="s">
        <v>49</v>
      </c>
      <c r="Q175" s="1064"/>
      <c r="R175" s="1065"/>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1141"/>
      <c r="AY175" s="1142"/>
      <c r="AZ175" s="1143"/>
      <c r="BA175" s="1144"/>
      <c r="BB175" s="1077"/>
      <c r="BC175" s="1058"/>
      <c r="BD175" s="1058"/>
      <c r="BE175" s="1058"/>
      <c r="BF175" s="1059"/>
    </row>
    <row r="176" spans="2:58" ht="20.25" customHeight="1" x14ac:dyDescent="0.4">
      <c r="B176" s="1024"/>
      <c r="C176" s="1071"/>
      <c r="D176" s="1072"/>
      <c r="E176" s="1073"/>
      <c r="F176" s="92"/>
      <c r="G176" s="1035"/>
      <c r="H176" s="1039"/>
      <c r="I176" s="1040"/>
      <c r="J176" s="1040"/>
      <c r="K176" s="1041"/>
      <c r="L176" s="1045"/>
      <c r="M176" s="1046"/>
      <c r="N176" s="1046"/>
      <c r="O176" s="1047"/>
      <c r="P176" s="942" t="s">
        <v>15</v>
      </c>
      <c r="Q176" s="943"/>
      <c r="R176" s="944"/>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938">
        <f>IF($BB$3="４週",SUM(S176:AT176),IF($BB$3="暦月",SUM(S176:AW176),""))</f>
        <v>0</v>
      </c>
      <c r="AY176" s="939"/>
      <c r="AZ176" s="940">
        <f>IF($BB$3="４週",AX176/4,IF($BB$3="暦月",'地密通所（100名）'!AX176/('地密通所（100名）'!$BB$8/7),""))</f>
        <v>0</v>
      </c>
      <c r="BA176" s="941"/>
      <c r="BB176" s="1078"/>
      <c r="BC176" s="1046"/>
      <c r="BD176" s="1046"/>
      <c r="BE176" s="1046"/>
      <c r="BF176" s="1047"/>
    </row>
    <row r="177" spans="2:58" ht="20.25" customHeight="1" x14ac:dyDescent="0.4">
      <c r="B177" s="1024"/>
      <c r="C177" s="1074"/>
      <c r="D177" s="1075"/>
      <c r="E177" s="1076"/>
      <c r="F177" s="121">
        <f>C175</f>
        <v>0</v>
      </c>
      <c r="G177" s="1055"/>
      <c r="H177" s="1039"/>
      <c r="I177" s="1040"/>
      <c r="J177" s="1040"/>
      <c r="K177" s="1041"/>
      <c r="L177" s="1060"/>
      <c r="M177" s="1061"/>
      <c r="N177" s="1061"/>
      <c r="O177" s="1062"/>
      <c r="P177" s="913" t="s">
        <v>50</v>
      </c>
      <c r="Q177" s="914"/>
      <c r="R177" s="9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916">
        <f>IF($BB$3="４週",SUM(S177:AT177),IF($BB$3="暦月",SUM(S177:AW177),""))</f>
        <v>0</v>
      </c>
      <c r="AY177" s="917"/>
      <c r="AZ177" s="918">
        <f>IF($BB$3="４週",AX177/4,IF($BB$3="暦月",'地密通所（100名）'!AX177/('地密通所（100名）'!$BB$8/7),""))</f>
        <v>0</v>
      </c>
      <c r="BA177" s="919"/>
      <c r="BB177" s="1079"/>
      <c r="BC177" s="1061"/>
      <c r="BD177" s="1061"/>
      <c r="BE177" s="1061"/>
      <c r="BF177" s="1062"/>
    </row>
    <row r="178" spans="2:58" ht="20.25" customHeight="1" x14ac:dyDescent="0.4">
      <c r="B178" s="1024">
        <f>B175+1</f>
        <v>53</v>
      </c>
      <c r="C178" s="1068"/>
      <c r="D178" s="1069"/>
      <c r="E178" s="1070"/>
      <c r="F178" s="118"/>
      <c r="G178" s="1054"/>
      <c r="H178" s="1056"/>
      <c r="I178" s="1040"/>
      <c r="J178" s="1040"/>
      <c r="K178" s="1041"/>
      <c r="L178" s="1057"/>
      <c r="M178" s="1058"/>
      <c r="N178" s="1058"/>
      <c r="O178" s="1059"/>
      <c r="P178" s="1063" t="s">
        <v>49</v>
      </c>
      <c r="Q178" s="1064"/>
      <c r="R178" s="1065"/>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1141"/>
      <c r="AY178" s="1142"/>
      <c r="AZ178" s="1143"/>
      <c r="BA178" s="1144"/>
      <c r="BB178" s="1077"/>
      <c r="BC178" s="1058"/>
      <c r="BD178" s="1058"/>
      <c r="BE178" s="1058"/>
      <c r="BF178" s="1059"/>
    </row>
    <row r="179" spans="2:58" ht="20.25" customHeight="1" x14ac:dyDescent="0.4">
      <c r="B179" s="1024"/>
      <c r="C179" s="1071"/>
      <c r="D179" s="1072"/>
      <c r="E179" s="1073"/>
      <c r="F179" s="92"/>
      <c r="G179" s="1035"/>
      <c r="H179" s="1039"/>
      <c r="I179" s="1040"/>
      <c r="J179" s="1040"/>
      <c r="K179" s="1041"/>
      <c r="L179" s="1045"/>
      <c r="M179" s="1046"/>
      <c r="N179" s="1046"/>
      <c r="O179" s="1047"/>
      <c r="P179" s="942" t="s">
        <v>15</v>
      </c>
      <c r="Q179" s="943"/>
      <c r="R179" s="944"/>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938">
        <f>IF($BB$3="４週",SUM(S179:AT179),IF($BB$3="暦月",SUM(S179:AW179),""))</f>
        <v>0</v>
      </c>
      <c r="AY179" s="939"/>
      <c r="AZ179" s="940">
        <f>IF($BB$3="４週",AX179/4,IF($BB$3="暦月",'地密通所（100名）'!AX179/('地密通所（100名）'!$BB$8/7),""))</f>
        <v>0</v>
      </c>
      <c r="BA179" s="941"/>
      <c r="BB179" s="1078"/>
      <c r="BC179" s="1046"/>
      <c r="BD179" s="1046"/>
      <c r="BE179" s="1046"/>
      <c r="BF179" s="1047"/>
    </row>
    <row r="180" spans="2:58" ht="20.25" customHeight="1" x14ac:dyDescent="0.4">
      <c r="B180" s="1024"/>
      <c r="C180" s="1074"/>
      <c r="D180" s="1075"/>
      <c r="E180" s="1076"/>
      <c r="F180" s="121">
        <f>C178</f>
        <v>0</v>
      </c>
      <c r="G180" s="1055"/>
      <c r="H180" s="1039"/>
      <c r="I180" s="1040"/>
      <c r="J180" s="1040"/>
      <c r="K180" s="1041"/>
      <c r="L180" s="1060"/>
      <c r="M180" s="1061"/>
      <c r="N180" s="1061"/>
      <c r="O180" s="1062"/>
      <c r="P180" s="913" t="s">
        <v>50</v>
      </c>
      <c r="Q180" s="914"/>
      <c r="R180" s="9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916">
        <f>IF($BB$3="４週",SUM(S180:AT180),IF($BB$3="暦月",SUM(S180:AW180),""))</f>
        <v>0</v>
      </c>
      <c r="AY180" s="917"/>
      <c r="AZ180" s="918">
        <f>IF($BB$3="４週",AX180/4,IF($BB$3="暦月",'地密通所（100名）'!AX180/('地密通所（100名）'!$BB$8/7),""))</f>
        <v>0</v>
      </c>
      <c r="BA180" s="919"/>
      <c r="BB180" s="1079"/>
      <c r="BC180" s="1061"/>
      <c r="BD180" s="1061"/>
      <c r="BE180" s="1061"/>
      <c r="BF180" s="1062"/>
    </row>
    <row r="181" spans="2:58" ht="20.25" customHeight="1" x14ac:dyDescent="0.4">
      <c r="B181" s="1024">
        <f>B178+1</f>
        <v>54</v>
      </c>
      <c r="C181" s="1068"/>
      <c r="D181" s="1069"/>
      <c r="E181" s="1070"/>
      <c r="F181" s="118"/>
      <c r="G181" s="1054"/>
      <c r="H181" s="1056"/>
      <c r="I181" s="1040"/>
      <c r="J181" s="1040"/>
      <c r="K181" s="1041"/>
      <c r="L181" s="1057"/>
      <c r="M181" s="1058"/>
      <c r="N181" s="1058"/>
      <c r="O181" s="1059"/>
      <c r="P181" s="1063" t="s">
        <v>49</v>
      </c>
      <c r="Q181" s="1064"/>
      <c r="R181" s="1065"/>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1141"/>
      <c r="AY181" s="1142"/>
      <c r="AZ181" s="1143"/>
      <c r="BA181" s="1144"/>
      <c r="BB181" s="1077"/>
      <c r="BC181" s="1058"/>
      <c r="BD181" s="1058"/>
      <c r="BE181" s="1058"/>
      <c r="BF181" s="1059"/>
    </row>
    <row r="182" spans="2:58" ht="20.25" customHeight="1" x14ac:dyDescent="0.4">
      <c r="B182" s="1024"/>
      <c r="C182" s="1071"/>
      <c r="D182" s="1072"/>
      <c r="E182" s="1073"/>
      <c r="F182" s="92"/>
      <c r="G182" s="1035"/>
      <c r="H182" s="1039"/>
      <c r="I182" s="1040"/>
      <c r="J182" s="1040"/>
      <c r="K182" s="1041"/>
      <c r="L182" s="1045"/>
      <c r="M182" s="1046"/>
      <c r="N182" s="1046"/>
      <c r="O182" s="1047"/>
      <c r="P182" s="942" t="s">
        <v>15</v>
      </c>
      <c r="Q182" s="943"/>
      <c r="R182" s="944"/>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938">
        <f>IF($BB$3="４週",SUM(S182:AT182),IF($BB$3="暦月",SUM(S182:AW182),""))</f>
        <v>0</v>
      </c>
      <c r="AY182" s="939"/>
      <c r="AZ182" s="940">
        <f>IF($BB$3="４週",AX182/4,IF($BB$3="暦月",'地密通所（100名）'!AX182/('地密通所（100名）'!$BB$8/7),""))</f>
        <v>0</v>
      </c>
      <c r="BA182" s="941"/>
      <c r="BB182" s="1078"/>
      <c r="BC182" s="1046"/>
      <c r="BD182" s="1046"/>
      <c r="BE182" s="1046"/>
      <c r="BF182" s="1047"/>
    </row>
    <row r="183" spans="2:58" ht="20.25" customHeight="1" x14ac:dyDescent="0.4">
      <c r="B183" s="1024"/>
      <c r="C183" s="1074"/>
      <c r="D183" s="1075"/>
      <c r="E183" s="1076"/>
      <c r="F183" s="121">
        <f>C181</f>
        <v>0</v>
      </c>
      <c r="G183" s="1055"/>
      <c r="H183" s="1039"/>
      <c r="I183" s="1040"/>
      <c r="J183" s="1040"/>
      <c r="K183" s="1041"/>
      <c r="L183" s="1060"/>
      <c r="M183" s="1061"/>
      <c r="N183" s="1061"/>
      <c r="O183" s="1062"/>
      <c r="P183" s="913" t="s">
        <v>50</v>
      </c>
      <c r="Q183" s="914"/>
      <c r="R183" s="9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916">
        <f>IF($BB$3="４週",SUM(S183:AT183),IF($BB$3="暦月",SUM(S183:AW183),""))</f>
        <v>0</v>
      </c>
      <c r="AY183" s="917"/>
      <c r="AZ183" s="918">
        <f>IF($BB$3="４週",AX183/4,IF($BB$3="暦月",'地密通所（100名）'!AX183/('地密通所（100名）'!$BB$8/7),""))</f>
        <v>0</v>
      </c>
      <c r="BA183" s="919"/>
      <c r="BB183" s="1079"/>
      <c r="BC183" s="1061"/>
      <c r="BD183" s="1061"/>
      <c r="BE183" s="1061"/>
      <c r="BF183" s="1062"/>
    </row>
    <row r="184" spans="2:58" ht="20.25" customHeight="1" x14ac:dyDescent="0.4">
      <c r="B184" s="1024">
        <f>B181+1</f>
        <v>55</v>
      </c>
      <c r="C184" s="1068"/>
      <c r="D184" s="1069"/>
      <c r="E184" s="1070"/>
      <c r="F184" s="118"/>
      <c r="G184" s="1054"/>
      <c r="H184" s="1056"/>
      <c r="I184" s="1040"/>
      <c r="J184" s="1040"/>
      <c r="K184" s="1041"/>
      <c r="L184" s="1057"/>
      <c r="M184" s="1058"/>
      <c r="N184" s="1058"/>
      <c r="O184" s="1059"/>
      <c r="P184" s="1063" t="s">
        <v>49</v>
      </c>
      <c r="Q184" s="1064"/>
      <c r="R184" s="1065"/>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1141"/>
      <c r="AY184" s="1142"/>
      <c r="AZ184" s="1143"/>
      <c r="BA184" s="1144"/>
      <c r="BB184" s="1077"/>
      <c r="BC184" s="1058"/>
      <c r="BD184" s="1058"/>
      <c r="BE184" s="1058"/>
      <c r="BF184" s="1059"/>
    </row>
    <row r="185" spans="2:58" ht="20.25" customHeight="1" x14ac:dyDescent="0.4">
      <c r="B185" s="1024"/>
      <c r="C185" s="1071"/>
      <c r="D185" s="1072"/>
      <c r="E185" s="1073"/>
      <c r="F185" s="92"/>
      <c r="G185" s="1035"/>
      <c r="H185" s="1039"/>
      <c r="I185" s="1040"/>
      <c r="J185" s="1040"/>
      <c r="K185" s="1041"/>
      <c r="L185" s="1045"/>
      <c r="M185" s="1046"/>
      <c r="N185" s="1046"/>
      <c r="O185" s="1047"/>
      <c r="P185" s="942" t="s">
        <v>15</v>
      </c>
      <c r="Q185" s="943"/>
      <c r="R185" s="944"/>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938">
        <f>IF($BB$3="４週",SUM(S185:AT185),IF($BB$3="暦月",SUM(S185:AW185),""))</f>
        <v>0</v>
      </c>
      <c r="AY185" s="939"/>
      <c r="AZ185" s="940">
        <f>IF($BB$3="４週",AX185/4,IF($BB$3="暦月",'地密通所（100名）'!AX185/('地密通所（100名）'!$BB$8/7),""))</f>
        <v>0</v>
      </c>
      <c r="BA185" s="941"/>
      <c r="BB185" s="1078"/>
      <c r="BC185" s="1046"/>
      <c r="BD185" s="1046"/>
      <c r="BE185" s="1046"/>
      <c r="BF185" s="1047"/>
    </row>
    <row r="186" spans="2:58" ht="20.25" customHeight="1" x14ac:dyDescent="0.4">
      <c r="B186" s="1024"/>
      <c r="C186" s="1074"/>
      <c r="D186" s="1075"/>
      <c r="E186" s="1076"/>
      <c r="F186" s="121">
        <f>C184</f>
        <v>0</v>
      </c>
      <c r="G186" s="1055"/>
      <c r="H186" s="1039"/>
      <c r="I186" s="1040"/>
      <c r="J186" s="1040"/>
      <c r="K186" s="1041"/>
      <c r="L186" s="1060"/>
      <c r="M186" s="1061"/>
      <c r="N186" s="1061"/>
      <c r="O186" s="1062"/>
      <c r="P186" s="913" t="s">
        <v>50</v>
      </c>
      <c r="Q186" s="914"/>
      <c r="R186" s="9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916">
        <f>IF($BB$3="４週",SUM(S186:AT186),IF($BB$3="暦月",SUM(S186:AW186),""))</f>
        <v>0</v>
      </c>
      <c r="AY186" s="917"/>
      <c r="AZ186" s="918">
        <f>IF($BB$3="４週",AX186/4,IF($BB$3="暦月",'地密通所（100名）'!AX186/('地密通所（100名）'!$BB$8/7),""))</f>
        <v>0</v>
      </c>
      <c r="BA186" s="919"/>
      <c r="BB186" s="1079"/>
      <c r="BC186" s="1061"/>
      <c r="BD186" s="1061"/>
      <c r="BE186" s="1061"/>
      <c r="BF186" s="1062"/>
    </row>
    <row r="187" spans="2:58" ht="20.25" customHeight="1" x14ac:dyDescent="0.4">
      <c r="B187" s="1024">
        <f>B184+1</f>
        <v>56</v>
      </c>
      <c r="C187" s="1068"/>
      <c r="D187" s="1069"/>
      <c r="E187" s="1070"/>
      <c r="F187" s="118"/>
      <c r="G187" s="1054"/>
      <c r="H187" s="1056"/>
      <c r="I187" s="1040"/>
      <c r="J187" s="1040"/>
      <c r="K187" s="1041"/>
      <c r="L187" s="1057"/>
      <c r="M187" s="1058"/>
      <c r="N187" s="1058"/>
      <c r="O187" s="1059"/>
      <c r="P187" s="1063" t="s">
        <v>49</v>
      </c>
      <c r="Q187" s="1064"/>
      <c r="R187" s="1065"/>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1141"/>
      <c r="AY187" s="1142"/>
      <c r="AZ187" s="1143"/>
      <c r="BA187" s="1144"/>
      <c r="BB187" s="1077"/>
      <c r="BC187" s="1058"/>
      <c r="BD187" s="1058"/>
      <c r="BE187" s="1058"/>
      <c r="BF187" s="1059"/>
    </row>
    <row r="188" spans="2:58" ht="20.25" customHeight="1" x14ac:dyDescent="0.4">
      <c r="B188" s="1024"/>
      <c r="C188" s="1071"/>
      <c r="D188" s="1072"/>
      <c r="E188" s="1073"/>
      <c r="F188" s="92"/>
      <c r="G188" s="1035"/>
      <c r="H188" s="1039"/>
      <c r="I188" s="1040"/>
      <c r="J188" s="1040"/>
      <c r="K188" s="1041"/>
      <c r="L188" s="1045"/>
      <c r="M188" s="1046"/>
      <c r="N188" s="1046"/>
      <c r="O188" s="1047"/>
      <c r="P188" s="942" t="s">
        <v>15</v>
      </c>
      <c r="Q188" s="943"/>
      <c r="R188" s="944"/>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938">
        <f>IF($BB$3="４週",SUM(S188:AT188),IF($BB$3="暦月",SUM(S188:AW188),""))</f>
        <v>0</v>
      </c>
      <c r="AY188" s="939"/>
      <c r="AZ188" s="940">
        <f>IF($BB$3="４週",AX188/4,IF($BB$3="暦月",'地密通所（100名）'!AX188/('地密通所（100名）'!$BB$8/7),""))</f>
        <v>0</v>
      </c>
      <c r="BA188" s="941"/>
      <c r="BB188" s="1078"/>
      <c r="BC188" s="1046"/>
      <c r="BD188" s="1046"/>
      <c r="BE188" s="1046"/>
      <c r="BF188" s="1047"/>
    </row>
    <row r="189" spans="2:58" ht="20.25" customHeight="1" x14ac:dyDescent="0.4">
      <c r="B189" s="1024"/>
      <c r="C189" s="1074"/>
      <c r="D189" s="1075"/>
      <c r="E189" s="1076"/>
      <c r="F189" s="121">
        <f>C187</f>
        <v>0</v>
      </c>
      <c r="G189" s="1055"/>
      <c r="H189" s="1039"/>
      <c r="I189" s="1040"/>
      <c r="J189" s="1040"/>
      <c r="K189" s="1041"/>
      <c r="L189" s="1060"/>
      <c r="M189" s="1061"/>
      <c r="N189" s="1061"/>
      <c r="O189" s="1062"/>
      <c r="P189" s="913" t="s">
        <v>50</v>
      </c>
      <c r="Q189" s="914"/>
      <c r="R189" s="9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916">
        <f>IF($BB$3="４週",SUM(S189:AT189),IF($BB$3="暦月",SUM(S189:AW189),""))</f>
        <v>0</v>
      </c>
      <c r="AY189" s="917"/>
      <c r="AZ189" s="918">
        <f>IF($BB$3="４週",AX189/4,IF($BB$3="暦月",'地密通所（100名）'!AX189/('地密通所（100名）'!$BB$8/7),""))</f>
        <v>0</v>
      </c>
      <c r="BA189" s="919"/>
      <c r="BB189" s="1079"/>
      <c r="BC189" s="1061"/>
      <c r="BD189" s="1061"/>
      <c r="BE189" s="1061"/>
      <c r="BF189" s="1062"/>
    </row>
    <row r="190" spans="2:58" ht="20.25" customHeight="1" x14ac:dyDescent="0.4">
      <c r="B190" s="1024">
        <f>B187+1</f>
        <v>57</v>
      </c>
      <c r="C190" s="1068"/>
      <c r="D190" s="1069"/>
      <c r="E190" s="1070"/>
      <c r="F190" s="118"/>
      <c r="G190" s="1054"/>
      <c r="H190" s="1056"/>
      <c r="I190" s="1040"/>
      <c r="J190" s="1040"/>
      <c r="K190" s="1041"/>
      <c r="L190" s="1057"/>
      <c r="M190" s="1058"/>
      <c r="N190" s="1058"/>
      <c r="O190" s="1059"/>
      <c r="P190" s="1063" t="s">
        <v>49</v>
      </c>
      <c r="Q190" s="1064"/>
      <c r="R190" s="1065"/>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1141"/>
      <c r="AY190" s="1142"/>
      <c r="AZ190" s="1143"/>
      <c r="BA190" s="1144"/>
      <c r="BB190" s="1077"/>
      <c r="BC190" s="1058"/>
      <c r="BD190" s="1058"/>
      <c r="BE190" s="1058"/>
      <c r="BF190" s="1059"/>
    </row>
    <row r="191" spans="2:58" ht="20.25" customHeight="1" x14ac:dyDescent="0.4">
      <c r="B191" s="1024"/>
      <c r="C191" s="1071"/>
      <c r="D191" s="1072"/>
      <c r="E191" s="1073"/>
      <c r="F191" s="92"/>
      <c r="G191" s="1035"/>
      <c r="H191" s="1039"/>
      <c r="I191" s="1040"/>
      <c r="J191" s="1040"/>
      <c r="K191" s="1041"/>
      <c r="L191" s="1045"/>
      <c r="M191" s="1046"/>
      <c r="N191" s="1046"/>
      <c r="O191" s="1047"/>
      <c r="P191" s="942" t="s">
        <v>15</v>
      </c>
      <c r="Q191" s="943"/>
      <c r="R191" s="944"/>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938">
        <f>IF($BB$3="４週",SUM(S191:AT191),IF($BB$3="暦月",SUM(S191:AW191),""))</f>
        <v>0</v>
      </c>
      <c r="AY191" s="939"/>
      <c r="AZ191" s="940">
        <f>IF($BB$3="４週",AX191/4,IF($BB$3="暦月",'地密通所（100名）'!AX191/('地密通所（100名）'!$BB$8/7),""))</f>
        <v>0</v>
      </c>
      <c r="BA191" s="941"/>
      <c r="BB191" s="1078"/>
      <c r="BC191" s="1046"/>
      <c r="BD191" s="1046"/>
      <c r="BE191" s="1046"/>
      <c r="BF191" s="1047"/>
    </row>
    <row r="192" spans="2:58" ht="20.25" customHeight="1" x14ac:dyDescent="0.4">
      <c r="B192" s="1024"/>
      <c r="C192" s="1074"/>
      <c r="D192" s="1075"/>
      <c r="E192" s="1076"/>
      <c r="F192" s="121">
        <f>C190</f>
        <v>0</v>
      </c>
      <c r="G192" s="1055"/>
      <c r="H192" s="1039"/>
      <c r="I192" s="1040"/>
      <c r="J192" s="1040"/>
      <c r="K192" s="1041"/>
      <c r="L192" s="1060"/>
      <c r="M192" s="1061"/>
      <c r="N192" s="1061"/>
      <c r="O192" s="1062"/>
      <c r="P192" s="913" t="s">
        <v>50</v>
      </c>
      <c r="Q192" s="914"/>
      <c r="R192" s="9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916">
        <f>IF($BB$3="４週",SUM(S192:AT192),IF($BB$3="暦月",SUM(S192:AW192),""))</f>
        <v>0</v>
      </c>
      <c r="AY192" s="917"/>
      <c r="AZ192" s="918">
        <f>IF($BB$3="４週",AX192/4,IF($BB$3="暦月",'地密通所（100名）'!AX192/('地密通所（100名）'!$BB$8/7),""))</f>
        <v>0</v>
      </c>
      <c r="BA192" s="919"/>
      <c r="BB192" s="1079"/>
      <c r="BC192" s="1061"/>
      <c r="BD192" s="1061"/>
      <c r="BE192" s="1061"/>
      <c r="BF192" s="1062"/>
    </row>
    <row r="193" spans="2:58" ht="20.25" customHeight="1" x14ac:dyDescent="0.4">
      <c r="B193" s="1024">
        <f>B190+1</f>
        <v>58</v>
      </c>
      <c r="C193" s="1068"/>
      <c r="D193" s="1069"/>
      <c r="E193" s="1070"/>
      <c r="F193" s="118"/>
      <c r="G193" s="1054"/>
      <c r="H193" s="1056"/>
      <c r="I193" s="1040"/>
      <c r="J193" s="1040"/>
      <c r="K193" s="1041"/>
      <c r="L193" s="1057"/>
      <c r="M193" s="1058"/>
      <c r="N193" s="1058"/>
      <c r="O193" s="1059"/>
      <c r="P193" s="1063" t="s">
        <v>49</v>
      </c>
      <c r="Q193" s="1064"/>
      <c r="R193" s="1065"/>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1141"/>
      <c r="AY193" s="1142"/>
      <c r="AZ193" s="1143"/>
      <c r="BA193" s="1144"/>
      <c r="BB193" s="1077"/>
      <c r="BC193" s="1058"/>
      <c r="BD193" s="1058"/>
      <c r="BE193" s="1058"/>
      <c r="BF193" s="1059"/>
    </row>
    <row r="194" spans="2:58" ht="20.25" customHeight="1" x14ac:dyDescent="0.4">
      <c r="B194" s="1024"/>
      <c r="C194" s="1071"/>
      <c r="D194" s="1072"/>
      <c r="E194" s="1073"/>
      <c r="F194" s="92"/>
      <c r="G194" s="1035"/>
      <c r="H194" s="1039"/>
      <c r="I194" s="1040"/>
      <c r="J194" s="1040"/>
      <c r="K194" s="1041"/>
      <c r="L194" s="1045"/>
      <c r="M194" s="1046"/>
      <c r="N194" s="1046"/>
      <c r="O194" s="1047"/>
      <c r="P194" s="942" t="s">
        <v>15</v>
      </c>
      <c r="Q194" s="943"/>
      <c r="R194" s="944"/>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938">
        <f>IF($BB$3="４週",SUM(S194:AT194),IF($BB$3="暦月",SUM(S194:AW194),""))</f>
        <v>0</v>
      </c>
      <c r="AY194" s="939"/>
      <c r="AZ194" s="940">
        <f>IF($BB$3="４週",AX194/4,IF($BB$3="暦月",'地密通所（100名）'!AX194/('地密通所（100名）'!$BB$8/7),""))</f>
        <v>0</v>
      </c>
      <c r="BA194" s="941"/>
      <c r="BB194" s="1078"/>
      <c r="BC194" s="1046"/>
      <c r="BD194" s="1046"/>
      <c r="BE194" s="1046"/>
      <c r="BF194" s="1047"/>
    </row>
    <row r="195" spans="2:58" ht="20.25" customHeight="1" x14ac:dyDescent="0.4">
      <c r="B195" s="1024"/>
      <c r="C195" s="1074"/>
      <c r="D195" s="1075"/>
      <c r="E195" s="1076"/>
      <c r="F195" s="121">
        <f>C193</f>
        <v>0</v>
      </c>
      <c r="G195" s="1055"/>
      <c r="H195" s="1039"/>
      <c r="I195" s="1040"/>
      <c r="J195" s="1040"/>
      <c r="K195" s="1041"/>
      <c r="L195" s="1060"/>
      <c r="M195" s="1061"/>
      <c r="N195" s="1061"/>
      <c r="O195" s="1062"/>
      <c r="P195" s="913" t="s">
        <v>50</v>
      </c>
      <c r="Q195" s="914"/>
      <c r="R195" s="9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916">
        <f>IF($BB$3="４週",SUM(S195:AT195),IF($BB$3="暦月",SUM(S195:AW195),""))</f>
        <v>0</v>
      </c>
      <c r="AY195" s="917"/>
      <c r="AZ195" s="918">
        <f>IF($BB$3="４週",AX195/4,IF($BB$3="暦月",'地密通所（100名）'!AX195/('地密通所（100名）'!$BB$8/7),""))</f>
        <v>0</v>
      </c>
      <c r="BA195" s="919"/>
      <c r="BB195" s="1079"/>
      <c r="BC195" s="1061"/>
      <c r="BD195" s="1061"/>
      <c r="BE195" s="1061"/>
      <c r="BF195" s="1062"/>
    </row>
    <row r="196" spans="2:58" ht="20.25" customHeight="1" x14ac:dyDescent="0.4">
      <c r="B196" s="1024">
        <f>B193+1</f>
        <v>59</v>
      </c>
      <c r="C196" s="1068"/>
      <c r="D196" s="1069"/>
      <c r="E196" s="1070"/>
      <c r="F196" s="118"/>
      <c r="G196" s="1054"/>
      <c r="H196" s="1056"/>
      <c r="I196" s="1040"/>
      <c r="J196" s="1040"/>
      <c r="K196" s="1041"/>
      <c r="L196" s="1057"/>
      <c r="M196" s="1058"/>
      <c r="N196" s="1058"/>
      <c r="O196" s="1059"/>
      <c r="P196" s="1063" t="s">
        <v>49</v>
      </c>
      <c r="Q196" s="1064"/>
      <c r="R196" s="1065"/>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1141"/>
      <c r="AY196" s="1142"/>
      <c r="AZ196" s="1143"/>
      <c r="BA196" s="1144"/>
      <c r="BB196" s="1077"/>
      <c r="BC196" s="1058"/>
      <c r="BD196" s="1058"/>
      <c r="BE196" s="1058"/>
      <c r="BF196" s="1059"/>
    </row>
    <row r="197" spans="2:58" ht="20.25" customHeight="1" x14ac:dyDescent="0.4">
      <c r="B197" s="1024"/>
      <c r="C197" s="1071"/>
      <c r="D197" s="1072"/>
      <c r="E197" s="1073"/>
      <c r="F197" s="92"/>
      <c r="G197" s="1035"/>
      <c r="H197" s="1039"/>
      <c r="I197" s="1040"/>
      <c r="J197" s="1040"/>
      <c r="K197" s="1041"/>
      <c r="L197" s="1045"/>
      <c r="M197" s="1046"/>
      <c r="N197" s="1046"/>
      <c r="O197" s="1047"/>
      <c r="P197" s="942" t="s">
        <v>15</v>
      </c>
      <c r="Q197" s="943"/>
      <c r="R197" s="944"/>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938">
        <f>IF($BB$3="４週",SUM(S197:AT197),IF($BB$3="暦月",SUM(S197:AW197),""))</f>
        <v>0</v>
      </c>
      <c r="AY197" s="939"/>
      <c r="AZ197" s="940">
        <f>IF($BB$3="４週",AX197/4,IF($BB$3="暦月",'地密通所（100名）'!AX197/('地密通所（100名）'!$BB$8/7),""))</f>
        <v>0</v>
      </c>
      <c r="BA197" s="941"/>
      <c r="BB197" s="1078"/>
      <c r="BC197" s="1046"/>
      <c r="BD197" s="1046"/>
      <c r="BE197" s="1046"/>
      <c r="BF197" s="1047"/>
    </row>
    <row r="198" spans="2:58" ht="20.25" customHeight="1" x14ac:dyDescent="0.4">
      <c r="B198" s="1024"/>
      <c r="C198" s="1074"/>
      <c r="D198" s="1075"/>
      <c r="E198" s="1076"/>
      <c r="F198" s="121">
        <f>C196</f>
        <v>0</v>
      </c>
      <c r="G198" s="1055"/>
      <c r="H198" s="1039"/>
      <c r="I198" s="1040"/>
      <c r="J198" s="1040"/>
      <c r="K198" s="1041"/>
      <c r="L198" s="1060"/>
      <c r="M198" s="1061"/>
      <c r="N198" s="1061"/>
      <c r="O198" s="1062"/>
      <c r="P198" s="913" t="s">
        <v>50</v>
      </c>
      <c r="Q198" s="914"/>
      <c r="R198" s="9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916">
        <f>IF($BB$3="４週",SUM(S198:AT198),IF($BB$3="暦月",SUM(S198:AW198),""))</f>
        <v>0</v>
      </c>
      <c r="AY198" s="917"/>
      <c r="AZ198" s="918">
        <f>IF($BB$3="４週",AX198/4,IF($BB$3="暦月",'地密通所（100名）'!AX198/('地密通所（100名）'!$BB$8/7),""))</f>
        <v>0</v>
      </c>
      <c r="BA198" s="919"/>
      <c r="BB198" s="1079"/>
      <c r="BC198" s="1061"/>
      <c r="BD198" s="1061"/>
      <c r="BE198" s="1061"/>
      <c r="BF198" s="1062"/>
    </row>
    <row r="199" spans="2:58" ht="20.25" customHeight="1" x14ac:dyDescent="0.4">
      <c r="B199" s="1024">
        <f>B196+1</f>
        <v>60</v>
      </c>
      <c r="C199" s="1068"/>
      <c r="D199" s="1069"/>
      <c r="E199" s="1070"/>
      <c r="F199" s="118"/>
      <c r="G199" s="1054"/>
      <c r="H199" s="1056"/>
      <c r="I199" s="1040"/>
      <c r="J199" s="1040"/>
      <c r="K199" s="1041"/>
      <c r="L199" s="1057"/>
      <c r="M199" s="1058"/>
      <c r="N199" s="1058"/>
      <c r="O199" s="1059"/>
      <c r="P199" s="1063" t="s">
        <v>49</v>
      </c>
      <c r="Q199" s="1064"/>
      <c r="R199" s="1065"/>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1141"/>
      <c r="AY199" s="1142"/>
      <c r="AZ199" s="1143"/>
      <c r="BA199" s="1144"/>
      <c r="BB199" s="1077"/>
      <c r="BC199" s="1058"/>
      <c r="BD199" s="1058"/>
      <c r="BE199" s="1058"/>
      <c r="BF199" s="1059"/>
    </row>
    <row r="200" spans="2:58" ht="20.25" customHeight="1" x14ac:dyDescent="0.4">
      <c r="B200" s="1024"/>
      <c r="C200" s="1071"/>
      <c r="D200" s="1072"/>
      <c r="E200" s="1073"/>
      <c r="F200" s="92"/>
      <c r="G200" s="1035"/>
      <c r="H200" s="1039"/>
      <c r="I200" s="1040"/>
      <c r="J200" s="1040"/>
      <c r="K200" s="1041"/>
      <c r="L200" s="1045"/>
      <c r="M200" s="1046"/>
      <c r="N200" s="1046"/>
      <c r="O200" s="1047"/>
      <c r="P200" s="942" t="s">
        <v>15</v>
      </c>
      <c r="Q200" s="943"/>
      <c r="R200" s="944"/>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938">
        <f>IF($BB$3="４週",SUM(S200:AT200),IF($BB$3="暦月",SUM(S200:AW200),""))</f>
        <v>0</v>
      </c>
      <c r="AY200" s="939"/>
      <c r="AZ200" s="940">
        <f>IF($BB$3="４週",AX200/4,IF($BB$3="暦月",'地密通所（100名）'!AX200/('地密通所（100名）'!$BB$8/7),""))</f>
        <v>0</v>
      </c>
      <c r="BA200" s="941"/>
      <c r="BB200" s="1078"/>
      <c r="BC200" s="1046"/>
      <c r="BD200" s="1046"/>
      <c r="BE200" s="1046"/>
      <c r="BF200" s="1047"/>
    </row>
    <row r="201" spans="2:58" ht="20.25" customHeight="1" x14ac:dyDescent="0.4">
      <c r="B201" s="1024"/>
      <c r="C201" s="1074"/>
      <c r="D201" s="1075"/>
      <c r="E201" s="1076"/>
      <c r="F201" s="121">
        <f>C199</f>
        <v>0</v>
      </c>
      <c r="G201" s="1055"/>
      <c r="H201" s="1039"/>
      <c r="I201" s="1040"/>
      <c r="J201" s="1040"/>
      <c r="K201" s="1041"/>
      <c r="L201" s="1060"/>
      <c r="M201" s="1061"/>
      <c r="N201" s="1061"/>
      <c r="O201" s="1062"/>
      <c r="P201" s="913" t="s">
        <v>50</v>
      </c>
      <c r="Q201" s="914"/>
      <c r="R201" s="9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916">
        <f>IF($BB$3="４週",SUM(S201:AT201),IF($BB$3="暦月",SUM(S201:AW201),""))</f>
        <v>0</v>
      </c>
      <c r="AY201" s="917"/>
      <c r="AZ201" s="918">
        <f>IF($BB$3="４週",AX201/4,IF($BB$3="暦月",'地密通所（100名）'!AX201/('地密通所（100名）'!$BB$8/7),""))</f>
        <v>0</v>
      </c>
      <c r="BA201" s="919"/>
      <c r="BB201" s="1079"/>
      <c r="BC201" s="1061"/>
      <c r="BD201" s="1061"/>
      <c r="BE201" s="1061"/>
      <c r="BF201" s="1062"/>
    </row>
    <row r="202" spans="2:58" ht="20.25" customHeight="1" x14ac:dyDescent="0.4">
      <c r="B202" s="1024">
        <f>B199+1</f>
        <v>61</v>
      </c>
      <c r="C202" s="1068"/>
      <c r="D202" s="1069"/>
      <c r="E202" s="1070"/>
      <c r="F202" s="118"/>
      <c r="G202" s="1054"/>
      <c r="H202" s="1056"/>
      <c r="I202" s="1040"/>
      <c r="J202" s="1040"/>
      <c r="K202" s="1041"/>
      <c r="L202" s="1057"/>
      <c r="M202" s="1058"/>
      <c r="N202" s="1058"/>
      <c r="O202" s="1059"/>
      <c r="P202" s="1063" t="s">
        <v>49</v>
      </c>
      <c r="Q202" s="1064"/>
      <c r="R202" s="1065"/>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1141"/>
      <c r="AY202" s="1142"/>
      <c r="AZ202" s="1143"/>
      <c r="BA202" s="1144"/>
      <c r="BB202" s="1077"/>
      <c r="BC202" s="1058"/>
      <c r="BD202" s="1058"/>
      <c r="BE202" s="1058"/>
      <c r="BF202" s="1059"/>
    </row>
    <row r="203" spans="2:58" ht="20.25" customHeight="1" x14ac:dyDescent="0.4">
      <c r="B203" s="1024"/>
      <c r="C203" s="1071"/>
      <c r="D203" s="1072"/>
      <c r="E203" s="1073"/>
      <c r="F203" s="92"/>
      <c r="G203" s="1035"/>
      <c r="H203" s="1039"/>
      <c r="I203" s="1040"/>
      <c r="J203" s="1040"/>
      <c r="K203" s="1041"/>
      <c r="L203" s="1045"/>
      <c r="M203" s="1046"/>
      <c r="N203" s="1046"/>
      <c r="O203" s="1047"/>
      <c r="P203" s="942" t="s">
        <v>15</v>
      </c>
      <c r="Q203" s="943"/>
      <c r="R203" s="944"/>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938">
        <f>IF($BB$3="４週",SUM(S203:AT203),IF($BB$3="暦月",SUM(S203:AW203),""))</f>
        <v>0</v>
      </c>
      <c r="AY203" s="939"/>
      <c r="AZ203" s="940">
        <f>IF($BB$3="４週",AX203/4,IF($BB$3="暦月",'地密通所（100名）'!AX203/('地密通所（100名）'!$BB$8/7),""))</f>
        <v>0</v>
      </c>
      <c r="BA203" s="941"/>
      <c r="BB203" s="1078"/>
      <c r="BC203" s="1046"/>
      <c r="BD203" s="1046"/>
      <c r="BE203" s="1046"/>
      <c r="BF203" s="1047"/>
    </row>
    <row r="204" spans="2:58" ht="20.25" customHeight="1" x14ac:dyDescent="0.4">
      <c r="B204" s="1024"/>
      <c r="C204" s="1074"/>
      <c r="D204" s="1075"/>
      <c r="E204" s="1076"/>
      <c r="F204" s="121">
        <f>C202</f>
        <v>0</v>
      </c>
      <c r="G204" s="1055"/>
      <c r="H204" s="1039"/>
      <c r="I204" s="1040"/>
      <c r="J204" s="1040"/>
      <c r="K204" s="1041"/>
      <c r="L204" s="1060"/>
      <c r="M204" s="1061"/>
      <c r="N204" s="1061"/>
      <c r="O204" s="1062"/>
      <c r="P204" s="913" t="s">
        <v>50</v>
      </c>
      <c r="Q204" s="914"/>
      <c r="R204" s="9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916">
        <f>IF($BB$3="４週",SUM(S204:AT204),IF($BB$3="暦月",SUM(S204:AW204),""))</f>
        <v>0</v>
      </c>
      <c r="AY204" s="917"/>
      <c r="AZ204" s="918">
        <f>IF($BB$3="４週",AX204/4,IF($BB$3="暦月",'地密通所（100名）'!AX204/('地密通所（100名）'!$BB$8/7),""))</f>
        <v>0</v>
      </c>
      <c r="BA204" s="919"/>
      <c r="BB204" s="1079"/>
      <c r="BC204" s="1061"/>
      <c r="BD204" s="1061"/>
      <c r="BE204" s="1061"/>
      <c r="BF204" s="1062"/>
    </row>
    <row r="205" spans="2:58" ht="20.25" customHeight="1" x14ac:dyDescent="0.4">
      <c r="B205" s="1024">
        <f>B202+1</f>
        <v>62</v>
      </c>
      <c r="C205" s="1068"/>
      <c r="D205" s="1069"/>
      <c r="E205" s="1070"/>
      <c r="F205" s="118"/>
      <c r="G205" s="1054"/>
      <c r="H205" s="1056"/>
      <c r="I205" s="1040"/>
      <c r="J205" s="1040"/>
      <c r="K205" s="1041"/>
      <c r="L205" s="1057"/>
      <c r="M205" s="1058"/>
      <c r="N205" s="1058"/>
      <c r="O205" s="1059"/>
      <c r="P205" s="1063" t="s">
        <v>49</v>
      </c>
      <c r="Q205" s="1064"/>
      <c r="R205" s="1065"/>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1141"/>
      <c r="AY205" s="1142"/>
      <c r="AZ205" s="1143"/>
      <c r="BA205" s="1144"/>
      <c r="BB205" s="1077"/>
      <c r="BC205" s="1058"/>
      <c r="BD205" s="1058"/>
      <c r="BE205" s="1058"/>
      <c r="BF205" s="1059"/>
    </row>
    <row r="206" spans="2:58" ht="20.25" customHeight="1" x14ac:dyDescent="0.4">
      <c r="B206" s="1024"/>
      <c r="C206" s="1071"/>
      <c r="D206" s="1072"/>
      <c r="E206" s="1073"/>
      <c r="F206" s="92"/>
      <c r="G206" s="1035"/>
      <c r="H206" s="1039"/>
      <c r="I206" s="1040"/>
      <c r="J206" s="1040"/>
      <c r="K206" s="1041"/>
      <c r="L206" s="1045"/>
      <c r="M206" s="1046"/>
      <c r="N206" s="1046"/>
      <c r="O206" s="1047"/>
      <c r="P206" s="942" t="s">
        <v>15</v>
      </c>
      <c r="Q206" s="943"/>
      <c r="R206" s="944"/>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938">
        <f>IF($BB$3="４週",SUM(S206:AT206),IF($BB$3="暦月",SUM(S206:AW206),""))</f>
        <v>0</v>
      </c>
      <c r="AY206" s="939"/>
      <c r="AZ206" s="940">
        <f>IF($BB$3="４週",AX206/4,IF($BB$3="暦月",'地密通所（100名）'!AX206/('地密通所（100名）'!$BB$8/7),""))</f>
        <v>0</v>
      </c>
      <c r="BA206" s="941"/>
      <c r="BB206" s="1078"/>
      <c r="BC206" s="1046"/>
      <c r="BD206" s="1046"/>
      <c r="BE206" s="1046"/>
      <c r="BF206" s="1047"/>
    </row>
    <row r="207" spans="2:58" ht="20.25" customHeight="1" x14ac:dyDescent="0.4">
      <c r="B207" s="1024"/>
      <c r="C207" s="1074"/>
      <c r="D207" s="1075"/>
      <c r="E207" s="1076"/>
      <c r="F207" s="121">
        <f>C205</f>
        <v>0</v>
      </c>
      <c r="G207" s="1055"/>
      <c r="H207" s="1039"/>
      <c r="I207" s="1040"/>
      <c r="J207" s="1040"/>
      <c r="K207" s="1041"/>
      <c r="L207" s="1060"/>
      <c r="M207" s="1061"/>
      <c r="N207" s="1061"/>
      <c r="O207" s="1062"/>
      <c r="P207" s="913" t="s">
        <v>50</v>
      </c>
      <c r="Q207" s="914"/>
      <c r="R207" s="9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916">
        <f>IF($BB$3="４週",SUM(S207:AT207),IF($BB$3="暦月",SUM(S207:AW207),""))</f>
        <v>0</v>
      </c>
      <c r="AY207" s="917"/>
      <c r="AZ207" s="918">
        <f>IF($BB$3="４週",AX207/4,IF($BB$3="暦月",'地密通所（100名）'!AX207/('地密通所（100名）'!$BB$8/7),""))</f>
        <v>0</v>
      </c>
      <c r="BA207" s="919"/>
      <c r="BB207" s="1079"/>
      <c r="BC207" s="1061"/>
      <c r="BD207" s="1061"/>
      <c r="BE207" s="1061"/>
      <c r="BF207" s="1062"/>
    </row>
    <row r="208" spans="2:58" ht="20.25" customHeight="1" x14ac:dyDescent="0.4">
      <c r="B208" s="1024">
        <f>B205+1</f>
        <v>63</v>
      </c>
      <c r="C208" s="1068"/>
      <c r="D208" s="1069"/>
      <c r="E208" s="1070"/>
      <c r="F208" s="118"/>
      <c r="G208" s="1054"/>
      <c r="H208" s="1056"/>
      <c r="I208" s="1040"/>
      <c r="J208" s="1040"/>
      <c r="K208" s="1041"/>
      <c r="L208" s="1057"/>
      <c r="M208" s="1058"/>
      <c r="N208" s="1058"/>
      <c r="O208" s="1059"/>
      <c r="P208" s="1063" t="s">
        <v>49</v>
      </c>
      <c r="Q208" s="1064"/>
      <c r="R208" s="1065"/>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1141"/>
      <c r="AY208" s="1142"/>
      <c r="AZ208" s="1143"/>
      <c r="BA208" s="1144"/>
      <c r="BB208" s="1077"/>
      <c r="BC208" s="1058"/>
      <c r="BD208" s="1058"/>
      <c r="BE208" s="1058"/>
      <c r="BF208" s="1059"/>
    </row>
    <row r="209" spans="2:58" ht="20.25" customHeight="1" x14ac:dyDescent="0.4">
      <c r="B209" s="1024"/>
      <c r="C209" s="1071"/>
      <c r="D209" s="1072"/>
      <c r="E209" s="1073"/>
      <c r="F209" s="92"/>
      <c r="G209" s="1035"/>
      <c r="H209" s="1039"/>
      <c r="I209" s="1040"/>
      <c r="J209" s="1040"/>
      <c r="K209" s="1041"/>
      <c r="L209" s="1045"/>
      <c r="M209" s="1046"/>
      <c r="N209" s="1046"/>
      <c r="O209" s="1047"/>
      <c r="P209" s="942" t="s">
        <v>15</v>
      </c>
      <c r="Q209" s="943"/>
      <c r="R209" s="944"/>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938">
        <f>IF($BB$3="４週",SUM(S209:AT209),IF($BB$3="暦月",SUM(S209:AW209),""))</f>
        <v>0</v>
      </c>
      <c r="AY209" s="939"/>
      <c r="AZ209" s="940">
        <f>IF($BB$3="４週",AX209/4,IF($BB$3="暦月",'地密通所（100名）'!AX209/('地密通所（100名）'!$BB$8/7),""))</f>
        <v>0</v>
      </c>
      <c r="BA209" s="941"/>
      <c r="BB209" s="1078"/>
      <c r="BC209" s="1046"/>
      <c r="BD209" s="1046"/>
      <c r="BE209" s="1046"/>
      <c r="BF209" s="1047"/>
    </row>
    <row r="210" spans="2:58" ht="20.25" customHeight="1" x14ac:dyDescent="0.4">
      <c r="B210" s="1024"/>
      <c r="C210" s="1074"/>
      <c r="D210" s="1075"/>
      <c r="E210" s="1076"/>
      <c r="F210" s="121">
        <f>C208</f>
        <v>0</v>
      </c>
      <c r="G210" s="1055"/>
      <c r="H210" s="1039"/>
      <c r="I210" s="1040"/>
      <c r="J210" s="1040"/>
      <c r="K210" s="1041"/>
      <c r="L210" s="1060"/>
      <c r="M210" s="1061"/>
      <c r="N210" s="1061"/>
      <c r="O210" s="1062"/>
      <c r="P210" s="913" t="s">
        <v>50</v>
      </c>
      <c r="Q210" s="914"/>
      <c r="R210" s="9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916">
        <f>IF($BB$3="４週",SUM(S210:AT210),IF($BB$3="暦月",SUM(S210:AW210),""))</f>
        <v>0</v>
      </c>
      <c r="AY210" s="917"/>
      <c r="AZ210" s="918">
        <f>IF($BB$3="４週",AX210/4,IF($BB$3="暦月",'地密通所（100名）'!AX210/('地密通所（100名）'!$BB$8/7),""))</f>
        <v>0</v>
      </c>
      <c r="BA210" s="919"/>
      <c r="BB210" s="1079"/>
      <c r="BC210" s="1061"/>
      <c r="BD210" s="1061"/>
      <c r="BE210" s="1061"/>
      <c r="BF210" s="1062"/>
    </row>
    <row r="211" spans="2:58" ht="20.25" customHeight="1" x14ac:dyDescent="0.4">
      <c r="B211" s="1024">
        <f>B208+1</f>
        <v>64</v>
      </c>
      <c r="C211" s="1068"/>
      <c r="D211" s="1069"/>
      <c r="E211" s="1070"/>
      <c r="F211" s="118"/>
      <c r="G211" s="1054"/>
      <c r="H211" s="1056"/>
      <c r="I211" s="1040"/>
      <c r="J211" s="1040"/>
      <c r="K211" s="1041"/>
      <c r="L211" s="1057"/>
      <c r="M211" s="1058"/>
      <c r="N211" s="1058"/>
      <c r="O211" s="1059"/>
      <c r="P211" s="1063" t="s">
        <v>49</v>
      </c>
      <c r="Q211" s="1064"/>
      <c r="R211" s="1065"/>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1141"/>
      <c r="AY211" s="1142"/>
      <c r="AZ211" s="1143"/>
      <c r="BA211" s="1144"/>
      <c r="BB211" s="1077"/>
      <c r="BC211" s="1058"/>
      <c r="BD211" s="1058"/>
      <c r="BE211" s="1058"/>
      <c r="BF211" s="1059"/>
    </row>
    <row r="212" spans="2:58" ht="20.25" customHeight="1" x14ac:dyDescent="0.4">
      <c r="B212" s="1024"/>
      <c r="C212" s="1071"/>
      <c r="D212" s="1072"/>
      <c r="E212" s="1073"/>
      <c r="F212" s="92"/>
      <c r="G212" s="1035"/>
      <c r="H212" s="1039"/>
      <c r="I212" s="1040"/>
      <c r="J212" s="1040"/>
      <c r="K212" s="1041"/>
      <c r="L212" s="1045"/>
      <c r="M212" s="1046"/>
      <c r="N212" s="1046"/>
      <c r="O212" s="1047"/>
      <c r="P212" s="942" t="s">
        <v>15</v>
      </c>
      <c r="Q212" s="943"/>
      <c r="R212" s="944"/>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938">
        <f>IF($BB$3="４週",SUM(S212:AT212),IF($BB$3="暦月",SUM(S212:AW212),""))</f>
        <v>0</v>
      </c>
      <c r="AY212" s="939"/>
      <c r="AZ212" s="940">
        <f>IF($BB$3="４週",AX212/4,IF($BB$3="暦月",'地密通所（100名）'!AX212/('地密通所（100名）'!$BB$8/7),""))</f>
        <v>0</v>
      </c>
      <c r="BA212" s="941"/>
      <c r="BB212" s="1078"/>
      <c r="BC212" s="1046"/>
      <c r="BD212" s="1046"/>
      <c r="BE212" s="1046"/>
      <c r="BF212" s="1047"/>
    </row>
    <row r="213" spans="2:58" ht="20.25" customHeight="1" x14ac:dyDescent="0.4">
      <c r="B213" s="1024"/>
      <c r="C213" s="1074"/>
      <c r="D213" s="1075"/>
      <c r="E213" s="1076"/>
      <c r="F213" s="121">
        <f>C211</f>
        <v>0</v>
      </c>
      <c r="G213" s="1055"/>
      <c r="H213" s="1039"/>
      <c r="I213" s="1040"/>
      <c r="J213" s="1040"/>
      <c r="K213" s="1041"/>
      <c r="L213" s="1060"/>
      <c r="M213" s="1061"/>
      <c r="N213" s="1061"/>
      <c r="O213" s="1062"/>
      <c r="P213" s="913" t="s">
        <v>50</v>
      </c>
      <c r="Q213" s="914"/>
      <c r="R213" s="9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916">
        <f>IF($BB$3="４週",SUM(S213:AT213),IF($BB$3="暦月",SUM(S213:AW213),""))</f>
        <v>0</v>
      </c>
      <c r="AY213" s="917"/>
      <c r="AZ213" s="918">
        <f>IF($BB$3="４週",AX213/4,IF($BB$3="暦月",'地密通所（100名）'!AX213/('地密通所（100名）'!$BB$8/7),""))</f>
        <v>0</v>
      </c>
      <c r="BA213" s="919"/>
      <c r="BB213" s="1079"/>
      <c r="BC213" s="1061"/>
      <c r="BD213" s="1061"/>
      <c r="BE213" s="1061"/>
      <c r="BF213" s="1062"/>
    </row>
    <row r="214" spans="2:58" ht="20.25" customHeight="1" x14ac:dyDescent="0.4">
      <c r="B214" s="1024">
        <f>B211+1</f>
        <v>65</v>
      </c>
      <c r="C214" s="1068"/>
      <c r="D214" s="1069"/>
      <c r="E214" s="1070"/>
      <c r="F214" s="118"/>
      <c r="G214" s="1054"/>
      <c r="H214" s="1056"/>
      <c r="I214" s="1040"/>
      <c r="J214" s="1040"/>
      <c r="K214" s="1041"/>
      <c r="L214" s="1057"/>
      <c r="M214" s="1058"/>
      <c r="N214" s="1058"/>
      <c r="O214" s="1059"/>
      <c r="P214" s="1063" t="s">
        <v>49</v>
      </c>
      <c r="Q214" s="1064"/>
      <c r="R214" s="1065"/>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1141"/>
      <c r="AY214" s="1142"/>
      <c r="AZ214" s="1143"/>
      <c r="BA214" s="1144"/>
      <c r="BB214" s="1077"/>
      <c r="BC214" s="1058"/>
      <c r="BD214" s="1058"/>
      <c r="BE214" s="1058"/>
      <c r="BF214" s="1059"/>
    </row>
    <row r="215" spans="2:58" ht="20.25" customHeight="1" x14ac:dyDescent="0.4">
      <c r="B215" s="1024"/>
      <c r="C215" s="1071"/>
      <c r="D215" s="1072"/>
      <c r="E215" s="1073"/>
      <c r="F215" s="92"/>
      <c r="G215" s="1035"/>
      <c r="H215" s="1039"/>
      <c r="I215" s="1040"/>
      <c r="J215" s="1040"/>
      <c r="K215" s="1041"/>
      <c r="L215" s="1045"/>
      <c r="M215" s="1046"/>
      <c r="N215" s="1046"/>
      <c r="O215" s="1047"/>
      <c r="P215" s="942" t="s">
        <v>15</v>
      </c>
      <c r="Q215" s="943"/>
      <c r="R215" s="944"/>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938">
        <f>IF($BB$3="４週",SUM(S215:AT215),IF($BB$3="暦月",SUM(S215:AW215),""))</f>
        <v>0</v>
      </c>
      <c r="AY215" s="939"/>
      <c r="AZ215" s="940">
        <f>IF($BB$3="４週",AX215/4,IF($BB$3="暦月",'地密通所（100名）'!AX215/('地密通所（100名）'!$BB$8/7),""))</f>
        <v>0</v>
      </c>
      <c r="BA215" s="941"/>
      <c r="BB215" s="1078"/>
      <c r="BC215" s="1046"/>
      <c r="BD215" s="1046"/>
      <c r="BE215" s="1046"/>
      <c r="BF215" s="1047"/>
    </row>
    <row r="216" spans="2:58" ht="20.25" customHeight="1" x14ac:dyDescent="0.4">
      <c r="B216" s="1024"/>
      <c r="C216" s="1074"/>
      <c r="D216" s="1075"/>
      <c r="E216" s="1076"/>
      <c r="F216" s="121">
        <f>C214</f>
        <v>0</v>
      </c>
      <c r="G216" s="1055"/>
      <c r="H216" s="1039"/>
      <c r="I216" s="1040"/>
      <c r="J216" s="1040"/>
      <c r="K216" s="1041"/>
      <c r="L216" s="1060"/>
      <c r="M216" s="1061"/>
      <c r="N216" s="1061"/>
      <c r="O216" s="1062"/>
      <c r="P216" s="913" t="s">
        <v>50</v>
      </c>
      <c r="Q216" s="914"/>
      <c r="R216" s="9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916">
        <f>IF($BB$3="４週",SUM(S216:AT216),IF($BB$3="暦月",SUM(S216:AW216),""))</f>
        <v>0</v>
      </c>
      <c r="AY216" s="917"/>
      <c r="AZ216" s="918">
        <f>IF($BB$3="４週",AX216/4,IF($BB$3="暦月",'地密通所（100名）'!AX216/('地密通所（100名）'!$BB$8/7),""))</f>
        <v>0</v>
      </c>
      <c r="BA216" s="919"/>
      <c r="BB216" s="1079"/>
      <c r="BC216" s="1061"/>
      <c r="BD216" s="1061"/>
      <c r="BE216" s="1061"/>
      <c r="BF216" s="1062"/>
    </row>
    <row r="217" spans="2:58" ht="20.25" customHeight="1" x14ac:dyDescent="0.4">
      <c r="B217" s="1024">
        <f>B214+1</f>
        <v>66</v>
      </c>
      <c r="C217" s="1068"/>
      <c r="D217" s="1069"/>
      <c r="E217" s="1070"/>
      <c r="F217" s="118"/>
      <c r="G217" s="1054"/>
      <c r="H217" s="1056"/>
      <c r="I217" s="1040"/>
      <c r="J217" s="1040"/>
      <c r="K217" s="1041"/>
      <c r="L217" s="1057"/>
      <c r="M217" s="1058"/>
      <c r="N217" s="1058"/>
      <c r="O217" s="1059"/>
      <c r="P217" s="1063" t="s">
        <v>49</v>
      </c>
      <c r="Q217" s="1064"/>
      <c r="R217" s="1065"/>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1141"/>
      <c r="AY217" s="1142"/>
      <c r="AZ217" s="1143"/>
      <c r="BA217" s="1144"/>
      <c r="BB217" s="1077"/>
      <c r="BC217" s="1058"/>
      <c r="BD217" s="1058"/>
      <c r="BE217" s="1058"/>
      <c r="BF217" s="1059"/>
    </row>
    <row r="218" spans="2:58" ht="20.25" customHeight="1" x14ac:dyDescent="0.4">
      <c r="B218" s="1024"/>
      <c r="C218" s="1071"/>
      <c r="D218" s="1072"/>
      <c r="E218" s="1073"/>
      <c r="F218" s="92"/>
      <c r="G218" s="1035"/>
      <c r="H218" s="1039"/>
      <c r="I218" s="1040"/>
      <c r="J218" s="1040"/>
      <c r="K218" s="1041"/>
      <c r="L218" s="1045"/>
      <c r="M218" s="1046"/>
      <c r="N218" s="1046"/>
      <c r="O218" s="1047"/>
      <c r="P218" s="942" t="s">
        <v>15</v>
      </c>
      <c r="Q218" s="943"/>
      <c r="R218" s="944"/>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938">
        <f>IF($BB$3="４週",SUM(S218:AT218),IF($BB$3="暦月",SUM(S218:AW218),""))</f>
        <v>0</v>
      </c>
      <c r="AY218" s="939"/>
      <c r="AZ218" s="940">
        <f>IF($BB$3="４週",AX218/4,IF($BB$3="暦月",'地密通所（100名）'!AX218/('地密通所（100名）'!$BB$8/7),""))</f>
        <v>0</v>
      </c>
      <c r="BA218" s="941"/>
      <c r="BB218" s="1078"/>
      <c r="BC218" s="1046"/>
      <c r="BD218" s="1046"/>
      <c r="BE218" s="1046"/>
      <c r="BF218" s="1047"/>
    </row>
    <row r="219" spans="2:58" ht="20.25" customHeight="1" x14ac:dyDescent="0.4">
      <c r="B219" s="1024"/>
      <c r="C219" s="1074"/>
      <c r="D219" s="1075"/>
      <c r="E219" s="1076"/>
      <c r="F219" s="121">
        <f>C217</f>
        <v>0</v>
      </c>
      <c r="G219" s="1055"/>
      <c r="H219" s="1039"/>
      <c r="I219" s="1040"/>
      <c r="J219" s="1040"/>
      <c r="K219" s="1041"/>
      <c r="L219" s="1060"/>
      <c r="M219" s="1061"/>
      <c r="N219" s="1061"/>
      <c r="O219" s="1062"/>
      <c r="P219" s="913" t="s">
        <v>50</v>
      </c>
      <c r="Q219" s="914"/>
      <c r="R219" s="9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916">
        <f>IF($BB$3="４週",SUM(S219:AT219),IF($BB$3="暦月",SUM(S219:AW219),""))</f>
        <v>0</v>
      </c>
      <c r="AY219" s="917"/>
      <c r="AZ219" s="918">
        <f>IF($BB$3="４週",AX219/4,IF($BB$3="暦月",'地密通所（100名）'!AX219/('地密通所（100名）'!$BB$8/7),""))</f>
        <v>0</v>
      </c>
      <c r="BA219" s="919"/>
      <c r="BB219" s="1079"/>
      <c r="BC219" s="1061"/>
      <c r="BD219" s="1061"/>
      <c r="BE219" s="1061"/>
      <c r="BF219" s="1062"/>
    </row>
    <row r="220" spans="2:58" ht="20.25" customHeight="1" x14ac:dyDescent="0.4">
      <c r="B220" s="1024">
        <f>B217+1</f>
        <v>67</v>
      </c>
      <c r="C220" s="1068"/>
      <c r="D220" s="1069"/>
      <c r="E220" s="1070"/>
      <c r="F220" s="118"/>
      <c r="G220" s="1054"/>
      <c r="H220" s="1056"/>
      <c r="I220" s="1040"/>
      <c r="J220" s="1040"/>
      <c r="K220" s="1041"/>
      <c r="L220" s="1057"/>
      <c r="M220" s="1058"/>
      <c r="N220" s="1058"/>
      <c r="O220" s="1059"/>
      <c r="P220" s="1063" t="s">
        <v>49</v>
      </c>
      <c r="Q220" s="1064"/>
      <c r="R220" s="1065"/>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1141"/>
      <c r="AY220" s="1142"/>
      <c r="AZ220" s="1143"/>
      <c r="BA220" s="1144"/>
      <c r="BB220" s="1077"/>
      <c r="BC220" s="1058"/>
      <c r="BD220" s="1058"/>
      <c r="BE220" s="1058"/>
      <c r="BF220" s="1059"/>
    </row>
    <row r="221" spans="2:58" ht="20.25" customHeight="1" x14ac:dyDescent="0.4">
      <c r="B221" s="1024"/>
      <c r="C221" s="1071"/>
      <c r="D221" s="1072"/>
      <c r="E221" s="1073"/>
      <c r="F221" s="92"/>
      <c r="G221" s="1035"/>
      <c r="H221" s="1039"/>
      <c r="I221" s="1040"/>
      <c r="J221" s="1040"/>
      <c r="K221" s="1041"/>
      <c r="L221" s="1045"/>
      <c r="M221" s="1046"/>
      <c r="N221" s="1046"/>
      <c r="O221" s="1047"/>
      <c r="P221" s="942" t="s">
        <v>15</v>
      </c>
      <c r="Q221" s="943"/>
      <c r="R221" s="944"/>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938">
        <f>IF($BB$3="４週",SUM(S221:AT221),IF($BB$3="暦月",SUM(S221:AW221),""))</f>
        <v>0</v>
      </c>
      <c r="AY221" s="939"/>
      <c r="AZ221" s="940">
        <f>IF($BB$3="４週",AX221/4,IF($BB$3="暦月",'地密通所（100名）'!AX221/('地密通所（100名）'!$BB$8/7),""))</f>
        <v>0</v>
      </c>
      <c r="BA221" s="941"/>
      <c r="BB221" s="1078"/>
      <c r="BC221" s="1046"/>
      <c r="BD221" s="1046"/>
      <c r="BE221" s="1046"/>
      <c r="BF221" s="1047"/>
    </row>
    <row r="222" spans="2:58" ht="20.25" customHeight="1" x14ac:dyDescent="0.4">
      <c r="B222" s="1024"/>
      <c r="C222" s="1074"/>
      <c r="D222" s="1075"/>
      <c r="E222" s="1076"/>
      <c r="F222" s="121">
        <f>C220</f>
        <v>0</v>
      </c>
      <c r="G222" s="1055"/>
      <c r="H222" s="1039"/>
      <c r="I222" s="1040"/>
      <c r="J222" s="1040"/>
      <c r="K222" s="1041"/>
      <c r="L222" s="1060"/>
      <c r="M222" s="1061"/>
      <c r="N222" s="1061"/>
      <c r="O222" s="1062"/>
      <c r="P222" s="913" t="s">
        <v>50</v>
      </c>
      <c r="Q222" s="914"/>
      <c r="R222" s="9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916">
        <f>IF($BB$3="４週",SUM(S222:AT222),IF($BB$3="暦月",SUM(S222:AW222),""))</f>
        <v>0</v>
      </c>
      <c r="AY222" s="917"/>
      <c r="AZ222" s="918">
        <f>IF($BB$3="４週",AX222/4,IF($BB$3="暦月",'地密通所（100名）'!AX222/('地密通所（100名）'!$BB$8/7),""))</f>
        <v>0</v>
      </c>
      <c r="BA222" s="919"/>
      <c r="BB222" s="1079"/>
      <c r="BC222" s="1061"/>
      <c r="BD222" s="1061"/>
      <c r="BE222" s="1061"/>
      <c r="BF222" s="1062"/>
    </row>
    <row r="223" spans="2:58" ht="20.25" customHeight="1" x14ac:dyDescent="0.4">
      <c r="B223" s="1024">
        <f>B220+1</f>
        <v>68</v>
      </c>
      <c r="C223" s="1068"/>
      <c r="D223" s="1069"/>
      <c r="E223" s="1070"/>
      <c r="F223" s="118"/>
      <c r="G223" s="1054"/>
      <c r="H223" s="1056"/>
      <c r="I223" s="1040"/>
      <c r="J223" s="1040"/>
      <c r="K223" s="1041"/>
      <c r="L223" s="1057"/>
      <c r="M223" s="1058"/>
      <c r="N223" s="1058"/>
      <c r="O223" s="1059"/>
      <c r="P223" s="1063" t="s">
        <v>49</v>
      </c>
      <c r="Q223" s="1064"/>
      <c r="R223" s="1065"/>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1141"/>
      <c r="AY223" s="1142"/>
      <c r="AZ223" s="1143"/>
      <c r="BA223" s="1144"/>
      <c r="BB223" s="1077"/>
      <c r="BC223" s="1058"/>
      <c r="BD223" s="1058"/>
      <c r="BE223" s="1058"/>
      <c r="BF223" s="1059"/>
    </row>
    <row r="224" spans="2:58" ht="20.25" customHeight="1" x14ac:dyDescent="0.4">
      <c r="B224" s="1024"/>
      <c r="C224" s="1071"/>
      <c r="D224" s="1072"/>
      <c r="E224" s="1073"/>
      <c r="F224" s="92"/>
      <c r="G224" s="1035"/>
      <c r="H224" s="1039"/>
      <c r="I224" s="1040"/>
      <c r="J224" s="1040"/>
      <c r="K224" s="1041"/>
      <c r="L224" s="1045"/>
      <c r="M224" s="1046"/>
      <c r="N224" s="1046"/>
      <c r="O224" s="1047"/>
      <c r="P224" s="942" t="s">
        <v>15</v>
      </c>
      <c r="Q224" s="943"/>
      <c r="R224" s="944"/>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938">
        <f>IF($BB$3="４週",SUM(S224:AT224),IF($BB$3="暦月",SUM(S224:AW224),""))</f>
        <v>0</v>
      </c>
      <c r="AY224" s="939"/>
      <c r="AZ224" s="940">
        <f>IF($BB$3="４週",AX224/4,IF($BB$3="暦月",'地密通所（100名）'!AX224/('地密通所（100名）'!$BB$8/7),""))</f>
        <v>0</v>
      </c>
      <c r="BA224" s="941"/>
      <c r="BB224" s="1078"/>
      <c r="BC224" s="1046"/>
      <c r="BD224" s="1046"/>
      <c r="BE224" s="1046"/>
      <c r="BF224" s="1047"/>
    </row>
    <row r="225" spans="2:58" ht="20.25" customHeight="1" x14ac:dyDescent="0.4">
      <c r="B225" s="1024"/>
      <c r="C225" s="1074"/>
      <c r="D225" s="1075"/>
      <c r="E225" s="1076"/>
      <c r="F225" s="121">
        <f>C223</f>
        <v>0</v>
      </c>
      <c r="G225" s="1055"/>
      <c r="H225" s="1039"/>
      <c r="I225" s="1040"/>
      <c r="J225" s="1040"/>
      <c r="K225" s="1041"/>
      <c r="L225" s="1060"/>
      <c r="M225" s="1061"/>
      <c r="N225" s="1061"/>
      <c r="O225" s="1062"/>
      <c r="P225" s="913" t="s">
        <v>50</v>
      </c>
      <c r="Q225" s="914"/>
      <c r="R225" s="9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916">
        <f>IF($BB$3="４週",SUM(S225:AT225),IF($BB$3="暦月",SUM(S225:AW225),""))</f>
        <v>0</v>
      </c>
      <c r="AY225" s="917"/>
      <c r="AZ225" s="918">
        <f>IF($BB$3="４週",AX225/4,IF($BB$3="暦月",'地密通所（100名）'!AX225/('地密通所（100名）'!$BB$8/7),""))</f>
        <v>0</v>
      </c>
      <c r="BA225" s="919"/>
      <c r="BB225" s="1079"/>
      <c r="BC225" s="1061"/>
      <c r="BD225" s="1061"/>
      <c r="BE225" s="1061"/>
      <c r="BF225" s="1062"/>
    </row>
    <row r="226" spans="2:58" ht="20.25" customHeight="1" x14ac:dyDescent="0.4">
      <c r="B226" s="1024">
        <f>B223+1</f>
        <v>69</v>
      </c>
      <c r="C226" s="1068"/>
      <c r="D226" s="1069"/>
      <c r="E226" s="1070"/>
      <c r="F226" s="118"/>
      <c r="G226" s="1054"/>
      <c r="H226" s="1056"/>
      <c r="I226" s="1040"/>
      <c r="J226" s="1040"/>
      <c r="K226" s="1041"/>
      <c r="L226" s="1057"/>
      <c r="M226" s="1058"/>
      <c r="N226" s="1058"/>
      <c r="O226" s="1059"/>
      <c r="P226" s="1063" t="s">
        <v>49</v>
      </c>
      <c r="Q226" s="1064"/>
      <c r="R226" s="1065"/>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1141"/>
      <c r="AY226" s="1142"/>
      <c r="AZ226" s="1143"/>
      <c r="BA226" s="1144"/>
      <c r="BB226" s="1077"/>
      <c r="BC226" s="1058"/>
      <c r="BD226" s="1058"/>
      <c r="BE226" s="1058"/>
      <c r="BF226" s="1059"/>
    </row>
    <row r="227" spans="2:58" ht="20.25" customHeight="1" x14ac:dyDescent="0.4">
      <c r="B227" s="1024"/>
      <c r="C227" s="1071"/>
      <c r="D227" s="1072"/>
      <c r="E227" s="1073"/>
      <c r="F227" s="92"/>
      <c r="G227" s="1035"/>
      <c r="H227" s="1039"/>
      <c r="I227" s="1040"/>
      <c r="J227" s="1040"/>
      <c r="K227" s="1041"/>
      <c r="L227" s="1045"/>
      <c r="M227" s="1046"/>
      <c r="N227" s="1046"/>
      <c r="O227" s="1047"/>
      <c r="P227" s="942" t="s">
        <v>15</v>
      </c>
      <c r="Q227" s="943"/>
      <c r="R227" s="944"/>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938">
        <f>IF($BB$3="４週",SUM(S227:AT227),IF($BB$3="暦月",SUM(S227:AW227),""))</f>
        <v>0</v>
      </c>
      <c r="AY227" s="939"/>
      <c r="AZ227" s="940">
        <f>IF($BB$3="４週",AX227/4,IF($BB$3="暦月",'地密通所（100名）'!AX227/('地密通所（100名）'!$BB$8/7),""))</f>
        <v>0</v>
      </c>
      <c r="BA227" s="941"/>
      <c r="BB227" s="1078"/>
      <c r="BC227" s="1046"/>
      <c r="BD227" s="1046"/>
      <c r="BE227" s="1046"/>
      <c r="BF227" s="1047"/>
    </row>
    <row r="228" spans="2:58" ht="20.25" customHeight="1" x14ac:dyDescent="0.4">
      <c r="B228" s="1024"/>
      <c r="C228" s="1074"/>
      <c r="D228" s="1075"/>
      <c r="E228" s="1076"/>
      <c r="F228" s="121">
        <f>C226</f>
        <v>0</v>
      </c>
      <c r="G228" s="1055"/>
      <c r="H228" s="1039"/>
      <c r="I228" s="1040"/>
      <c r="J228" s="1040"/>
      <c r="K228" s="1041"/>
      <c r="L228" s="1060"/>
      <c r="M228" s="1061"/>
      <c r="N228" s="1061"/>
      <c r="O228" s="1062"/>
      <c r="P228" s="913" t="s">
        <v>50</v>
      </c>
      <c r="Q228" s="914"/>
      <c r="R228" s="9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916">
        <f>IF($BB$3="４週",SUM(S228:AT228),IF($BB$3="暦月",SUM(S228:AW228),""))</f>
        <v>0</v>
      </c>
      <c r="AY228" s="917"/>
      <c r="AZ228" s="918">
        <f>IF($BB$3="４週",AX228/4,IF($BB$3="暦月",'地密通所（100名）'!AX228/('地密通所（100名）'!$BB$8/7),""))</f>
        <v>0</v>
      </c>
      <c r="BA228" s="919"/>
      <c r="BB228" s="1079"/>
      <c r="BC228" s="1061"/>
      <c r="BD228" s="1061"/>
      <c r="BE228" s="1061"/>
      <c r="BF228" s="1062"/>
    </row>
    <row r="229" spans="2:58" ht="20.25" customHeight="1" x14ac:dyDescent="0.4">
      <c r="B229" s="1024">
        <f>B226+1</f>
        <v>70</v>
      </c>
      <c r="C229" s="1068"/>
      <c r="D229" s="1069"/>
      <c r="E229" s="1070"/>
      <c r="F229" s="118"/>
      <c r="G229" s="1054"/>
      <c r="H229" s="1056"/>
      <c r="I229" s="1040"/>
      <c r="J229" s="1040"/>
      <c r="K229" s="1041"/>
      <c r="L229" s="1057"/>
      <c r="M229" s="1058"/>
      <c r="N229" s="1058"/>
      <c r="O229" s="1059"/>
      <c r="P229" s="1063" t="s">
        <v>49</v>
      </c>
      <c r="Q229" s="1064"/>
      <c r="R229" s="1065"/>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1141"/>
      <c r="AY229" s="1142"/>
      <c r="AZ229" s="1143"/>
      <c r="BA229" s="1144"/>
      <c r="BB229" s="1077"/>
      <c r="BC229" s="1058"/>
      <c r="BD229" s="1058"/>
      <c r="BE229" s="1058"/>
      <c r="BF229" s="1059"/>
    </row>
    <row r="230" spans="2:58" ht="20.25" customHeight="1" x14ac:dyDescent="0.4">
      <c r="B230" s="1024"/>
      <c r="C230" s="1071"/>
      <c r="D230" s="1072"/>
      <c r="E230" s="1073"/>
      <c r="F230" s="92"/>
      <c r="G230" s="1035"/>
      <c r="H230" s="1039"/>
      <c r="I230" s="1040"/>
      <c r="J230" s="1040"/>
      <c r="K230" s="1041"/>
      <c r="L230" s="1045"/>
      <c r="M230" s="1046"/>
      <c r="N230" s="1046"/>
      <c r="O230" s="1047"/>
      <c r="P230" s="942" t="s">
        <v>15</v>
      </c>
      <c r="Q230" s="943"/>
      <c r="R230" s="944"/>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938">
        <f>IF($BB$3="４週",SUM(S230:AT230),IF($BB$3="暦月",SUM(S230:AW230),""))</f>
        <v>0</v>
      </c>
      <c r="AY230" s="939"/>
      <c r="AZ230" s="940">
        <f>IF($BB$3="４週",AX230/4,IF($BB$3="暦月",'地密通所（100名）'!AX230/('地密通所（100名）'!$BB$8/7),""))</f>
        <v>0</v>
      </c>
      <c r="BA230" s="941"/>
      <c r="BB230" s="1078"/>
      <c r="BC230" s="1046"/>
      <c r="BD230" s="1046"/>
      <c r="BE230" s="1046"/>
      <c r="BF230" s="1047"/>
    </row>
    <row r="231" spans="2:58" ht="20.25" customHeight="1" x14ac:dyDescent="0.4">
      <c r="B231" s="1024"/>
      <c r="C231" s="1074"/>
      <c r="D231" s="1075"/>
      <c r="E231" s="1076"/>
      <c r="F231" s="121">
        <f>C229</f>
        <v>0</v>
      </c>
      <c r="G231" s="1055"/>
      <c r="H231" s="1039"/>
      <c r="I231" s="1040"/>
      <c r="J231" s="1040"/>
      <c r="K231" s="1041"/>
      <c r="L231" s="1060"/>
      <c r="M231" s="1061"/>
      <c r="N231" s="1061"/>
      <c r="O231" s="1062"/>
      <c r="P231" s="913" t="s">
        <v>50</v>
      </c>
      <c r="Q231" s="914"/>
      <c r="R231" s="9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916">
        <f>IF($BB$3="４週",SUM(S231:AT231),IF($BB$3="暦月",SUM(S231:AW231),""))</f>
        <v>0</v>
      </c>
      <c r="AY231" s="917"/>
      <c r="AZ231" s="918">
        <f>IF($BB$3="４週",AX231/4,IF($BB$3="暦月",'地密通所（100名）'!AX231/('地密通所（100名）'!$BB$8/7),""))</f>
        <v>0</v>
      </c>
      <c r="BA231" s="919"/>
      <c r="BB231" s="1079"/>
      <c r="BC231" s="1061"/>
      <c r="BD231" s="1061"/>
      <c r="BE231" s="1061"/>
      <c r="BF231" s="1062"/>
    </row>
    <row r="232" spans="2:58" ht="20.25" customHeight="1" x14ac:dyDescent="0.4">
      <c r="B232" s="1024">
        <f>B229+1</f>
        <v>71</v>
      </c>
      <c r="C232" s="1068"/>
      <c r="D232" s="1069"/>
      <c r="E232" s="1070"/>
      <c r="F232" s="118"/>
      <c r="G232" s="1054"/>
      <c r="H232" s="1056"/>
      <c r="I232" s="1040"/>
      <c r="J232" s="1040"/>
      <c r="K232" s="1041"/>
      <c r="L232" s="1057"/>
      <c r="M232" s="1058"/>
      <c r="N232" s="1058"/>
      <c r="O232" s="1059"/>
      <c r="P232" s="1063" t="s">
        <v>49</v>
      </c>
      <c r="Q232" s="1064"/>
      <c r="R232" s="1065"/>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1141"/>
      <c r="AY232" s="1142"/>
      <c r="AZ232" s="1143"/>
      <c r="BA232" s="1144"/>
      <c r="BB232" s="1077"/>
      <c r="BC232" s="1058"/>
      <c r="BD232" s="1058"/>
      <c r="BE232" s="1058"/>
      <c r="BF232" s="1059"/>
    </row>
    <row r="233" spans="2:58" ht="20.25" customHeight="1" x14ac:dyDescent="0.4">
      <c r="B233" s="1024"/>
      <c r="C233" s="1071"/>
      <c r="D233" s="1072"/>
      <c r="E233" s="1073"/>
      <c r="F233" s="92"/>
      <c r="G233" s="1035"/>
      <c r="H233" s="1039"/>
      <c r="I233" s="1040"/>
      <c r="J233" s="1040"/>
      <c r="K233" s="1041"/>
      <c r="L233" s="1045"/>
      <c r="M233" s="1046"/>
      <c r="N233" s="1046"/>
      <c r="O233" s="1047"/>
      <c r="P233" s="942" t="s">
        <v>15</v>
      </c>
      <c r="Q233" s="943"/>
      <c r="R233" s="944"/>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938">
        <f>IF($BB$3="４週",SUM(S233:AT233),IF($BB$3="暦月",SUM(S233:AW233),""))</f>
        <v>0</v>
      </c>
      <c r="AY233" s="939"/>
      <c r="AZ233" s="940">
        <f>IF($BB$3="４週",AX233/4,IF($BB$3="暦月",'地密通所（100名）'!AX233/('地密通所（100名）'!$BB$8/7),""))</f>
        <v>0</v>
      </c>
      <c r="BA233" s="941"/>
      <c r="BB233" s="1078"/>
      <c r="BC233" s="1046"/>
      <c r="BD233" s="1046"/>
      <c r="BE233" s="1046"/>
      <c r="BF233" s="1047"/>
    </row>
    <row r="234" spans="2:58" ht="20.25" customHeight="1" x14ac:dyDescent="0.4">
      <c r="B234" s="1024"/>
      <c r="C234" s="1074"/>
      <c r="D234" s="1075"/>
      <c r="E234" s="1076"/>
      <c r="F234" s="121">
        <f>C232</f>
        <v>0</v>
      </c>
      <c r="G234" s="1055"/>
      <c r="H234" s="1039"/>
      <c r="I234" s="1040"/>
      <c r="J234" s="1040"/>
      <c r="K234" s="1041"/>
      <c r="L234" s="1060"/>
      <c r="M234" s="1061"/>
      <c r="N234" s="1061"/>
      <c r="O234" s="1062"/>
      <c r="P234" s="913" t="s">
        <v>50</v>
      </c>
      <c r="Q234" s="914"/>
      <c r="R234" s="9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916">
        <f>IF($BB$3="４週",SUM(S234:AT234),IF($BB$3="暦月",SUM(S234:AW234),""))</f>
        <v>0</v>
      </c>
      <c r="AY234" s="917"/>
      <c r="AZ234" s="918">
        <f>IF($BB$3="４週",AX234/4,IF($BB$3="暦月",'地密通所（100名）'!AX234/('地密通所（100名）'!$BB$8/7),""))</f>
        <v>0</v>
      </c>
      <c r="BA234" s="919"/>
      <c r="BB234" s="1079"/>
      <c r="BC234" s="1061"/>
      <c r="BD234" s="1061"/>
      <c r="BE234" s="1061"/>
      <c r="BF234" s="1062"/>
    </row>
    <row r="235" spans="2:58" ht="20.25" customHeight="1" x14ac:dyDescent="0.4">
      <c r="B235" s="1024">
        <f>B232+1</f>
        <v>72</v>
      </c>
      <c r="C235" s="1068"/>
      <c r="D235" s="1069"/>
      <c r="E235" s="1070"/>
      <c r="F235" s="118"/>
      <c r="G235" s="1054"/>
      <c r="H235" s="1056"/>
      <c r="I235" s="1040"/>
      <c r="J235" s="1040"/>
      <c r="K235" s="1041"/>
      <c r="L235" s="1057"/>
      <c r="M235" s="1058"/>
      <c r="N235" s="1058"/>
      <c r="O235" s="1059"/>
      <c r="P235" s="1063" t="s">
        <v>49</v>
      </c>
      <c r="Q235" s="1064"/>
      <c r="R235" s="1065"/>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1141"/>
      <c r="AY235" s="1142"/>
      <c r="AZ235" s="1143"/>
      <c r="BA235" s="1144"/>
      <c r="BB235" s="1077"/>
      <c r="BC235" s="1058"/>
      <c r="BD235" s="1058"/>
      <c r="BE235" s="1058"/>
      <c r="BF235" s="1059"/>
    </row>
    <row r="236" spans="2:58" ht="20.25" customHeight="1" x14ac:dyDescent="0.4">
      <c r="B236" s="1024"/>
      <c r="C236" s="1071"/>
      <c r="D236" s="1072"/>
      <c r="E236" s="1073"/>
      <c r="F236" s="92"/>
      <c r="G236" s="1035"/>
      <c r="H236" s="1039"/>
      <c r="I236" s="1040"/>
      <c r="J236" s="1040"/>
      <c r="K236" s="1041"/>
      <c r="L236" s="1045"/>
      <c r="M236" s="1046"/>
      <c r="N236" s="1046"/>
      <c r="O236" s="1047"/>
      <c r="P236" s="942" t="s">
        <v>15</v>
      </c>
      <c r="Q236" s="943"/>
      <c r="R236" s="944"/>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938">
        <f>IF($BB$3="４週",SUM(S236:AT236),IF($BB$3="暦月",SUM(S236:AW236),""))</f>
        <v>0</v>
      </c>
      <c r="AY236" s="939"/>
      <c r="AZ236" s="940">
        <f>IF($BB$3="４週",AX236/4,IF($BB$3="暦月",'地密通所（100名）'!AX236/('地密通所（100名）'!$BB$8/7),""))</f>
        <v>0</v>
      </c>
      <c r="BA236" s="941"/>
      <c r="BB236" s="1078"/>
      <c r="BC236" s="1046"/>
      <c r="BD236" s="1046"/>
      <c r="BE236" s="1046"/>
      <c r="BF236" s="1047"/>
    </row>
    <row r="237" spans="2:58" ht="20.25" customHeight="1" x14ac:dyDescent="0.4">
      <c r="B237" s="1024"/>
      <c r="C237" s="1074"/>
      <c r="D237" s="1075"/>
      <c r="E237" s="1076"/>
      <c r="F237" s="121">
        <f>C235</f>
        <v>0</v>
      </c>
      <c r="G237" s="1055"/>
      <c r="H237" s="1039"/>
      <c r="I237" s="1040"/>
      <c r="J237" s="1040"/>
      <c r="K237" s="1041"/>
      <c r="L237" s="1060"/>
      <c r="M237" s="1061"/>
      <c r="N237" s="1061"/>
      <c r="O237" s="1062"/>
      <c r="P237" s="913" t="s">
        <v>50</v>
      </c>
      <c r="Q237" s="914"/>
      <c r="R237" s="9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916">
        <f>IF($BB$3="４週",SUM(S237:AT237),IF($BB$3="暦月",SUM(S237:AW237),""))</f>
        <v>0</v>
      </c>
      <c r="AY237" s="917"/>
      <c r="AZ237" s="918">
        <f>IF($BB$3="４週",AX237/4,IF($BB$3="暦月",'地密通所（100名）'!AX237/('地密通所（100名）'!$BB$8/7),""))</f>
        <v>0</v>
      </c>
      <c r="BA237" s="919"/>
      <c r="BB237" s="1079"/>
      <c r="BC237" s="1061"/>
      <c r="BD237" s="1061"/>
      <c r="BE237" s="1061"/>
      <c r="BF237" s="1062"/>
    </row>
    <row r="238" spans="2:58" ht="20.25" customHeight="1" x14ac:dyDescent="0.4">
      <c r="B238" s="1024">
        <f>B235+1</f>
        <v>73</v>
      </c>
      <c r="C238" s="1068"/>
      <c r="D238" s="1069"/>
      <c r="E238" s="1070"/>
      <c r="F238" s="118"/>
      <c r="G238" s="1054"/>
      <c r="H238" s="1056"/>
      <c r="I238" s="1040"/>
      <c r="J238" s="1040"/>
      <c r="K238" s="1041"/>
      <c r="L238" s="1057"/>
      <c r="M238" s="1058"/>
      <c r="N238" s="1058"/>
      <c r="O238" s="1059"/>
      <c r="P238" s="1063" t="s">
        <v>49</v>
      </c>
      <c r="Q238" s="1064"/>
      <c r="R238" s="1065"/>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1141"/>
      <c r="AY238" s="1142"/>
      <c r="AZ238" s="1143"/>
      <c r="BA238" s="1144"/>
      <c r="BB238" s="1077"/>
      <c r="BC238" s="1058"/>
      <c r="BD238" s="1058"/>
      <c r="BE238" s="1058"/>
      <c r="BF238" s="1059"/>
    </row>
    <row r="239" spans="2:58" ht="20.25" customHeight="1" x14ac:dyDescent="0.4">
      <c r="B239" s="1024"/>
      <c r="C239" s="1071"/>
      <c r="D239" s="1072"/>
      <c r="E239" s="1073"/>
      <c r="F239" s="92"/>
      <c r="G239" s="1035"/>
      <c r="H239" s="1039"/>
      <c r="I239" s="1040"/>
      <c r="J239" s="1040"/>
      <c r="K239" s="1041"/>
      <c r="L239" s="1045"/>
      <c r="M239" s="1046"/>
      <c r="N239" s="1046"/>
      <c r="O239" s="1047"/>
      <c r="P239" s="942" t="s">
        <v>15</v>
      </c>
      <c r="Q239" s="943"/>
      <c r="R239" s="944"/>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938">
        <f>IF($BB$3="４週",SUM(S239:AT239),IF($BB$3="暦月",SUM(S239:AW239),""))</f>
        <v>0</v>
      </c>
      <c r="AY239" s="939"/>
      <c r="AZ239" s="940">
        <f>IF($BB$3="４週",AX239/4,IF($BB$3="暦月",'地密通所（100名）'!AX239/('地密通所（100名）'!$BB$8/7),""))</f>
        <v>0</v>
      </c>
      <c r="BA239" s="941"/>
      <c r="BB239" s="1078"/>
      <c r="BC239" s="1046"/>
      <c r="BD239" s="1046"/>
      <c r="BE239" s="1046"/>
      <c r="BF239" s="1047"/>
    </row>
    <row r="240" spans="2:58" ht="20.25" customHeight="1" x14ac:dyDescent="0.4">
      <c r="B240" s="1024"/>
      <c r="C240" s="1074"/>
      <c r="D240" s="1075"/>
      <c r="E240" s="1076"/>
      <c r="F240" s="121">
        <f>C238</f>
        <v>0</v>
      </c>
      <c r="G240" s="1055"/>
      <c r="H240" s="1039"/>
      <c r="I240" s="1040"/>
      <c r="J240" s="1040"/>
      <c r="K240" s="1041"/>
      <c r="L240" s="1060"/>
      <c r="M240" s="1061"/>
      <c r="N240" s="1061"/>
      <c r="O240" s="1062"/>
      <c r="P240" s="913" t="s">
        <v>50</v>
      </c>
      <c r="Q240" s="914"/>
      <c r="R240" s="9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916">
        <f>IF($BB$3="４週",SUM(S240:AT240),IF($BB$3="暦月",SUM(S240:AW240),""))</f>
        <v>0</v>
      </c>
      <c r="AY240" s="917"/>
      <c r="AZ240" s="918">
        <f>IF($BB$3="４週",AX240/4,IF($BB$3="暦月",'地密通所（100名）'!AX240/('地密通所（100名）'!$BB$8/7),""))</f>
        <v>0</v>
      </c>
      <c r="BA240" s="919"/>
      <c r="BB240" s="1079"/>
      <c r="BC240" s="1061"/>
      <c r="BD240" s="1061"/>
      <c r="BE240" s="1061"/>
      <c r="BF240" s="1062"/>
    </row>
    <row r="241" spans="2:58" ht="20.25" customHeight="1" x14ac:dyDescent="0.4">
      <c r="B241" s="1024">
        <f>B238+1</f>
        <v>74</v>
      </c>
      <c r="C241" s="1068"/>
      <c r="D241" s="1069"/>
      <c r="E241" s="1070"/>
      <c r="F241" s="118"/>
      <c r="G241" s="1054"/>
      <c r="H241" s="1056"/>
      <c r="I241" s="1040"/>
      <c r="J241" s="1040"/>
      <c r="K241" s="1041"/>
      <c r="L241" s="1057"/>
      <c r="M241" s="1058"/>
      <c r="N241" s="1058"/>
      <c r="O241" s="1059"/>
      <c r="P241" s="1063" t="s">
        <v>49</v>
      </c>
      <c r="Q241" s="1064"/>
      <c r="R241" s="1065"/>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1141"/>
      <c r="AY241" s="1142"/>
      <c r="AZ241" s="1143"/>
      <c r="BA241" s="1144"/>
      <c r="BB241" s="1077"/>
      <c r="BC241" s="1058"/>
      <c r="BD241" s="1058"/>
      <c r="BE241" s="1058"/>
      <c r="BF241" s="1059"/>
    </row>
    <row r="242" spans="2:58" ht="20.25" customHeight="1" x14ac:dyDescent="0.4">
      <c r="B242" s="1024"/>
      <c r="C242" s="1071"/>
      <c r="D242" s="1072"/>
      <c r="E242" s="1073"/>
      <c r="F242" s="92"/>
      <c r="G242" s="1035"/>
      <c r="H242" s="1039"/>
      <c r="I242" s="1040"/>
      <c r="J242" s="1040"/>
      <c r="K242" s="1041"/>
      <c r="L242" s="1045"/>
      <c r="M242" s="1046"/>
      <c r="N242" s="1046"/>
      <c r="O242" s="1047"/>
      <c r="P242" s="942" t="s">
        <v>15</v>
      </c>
      <c r="Q242" s="943"/>
      <c r="R242" s="944"/>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938">
        <f>IF($BB$3="４週",SUM(S242:AT242),IF($BB$3="暦月",SUM(S242:AW242),""))</f>
        <v>0</v>
      </c>
      <c r="AY242" s="939"/>
      <c r="AZ242" s="940">
        <f>IF($BB$3="４週",AX242/4,IF($BB$3="暦月",'地密通所（100名）'!AX242/('地密通所（100名）'!$BB$8/7),""))</f>
        <v>0</v>
      </c>
      <c r="BA242" s="941"/>
      <c r="BB242" s="1078"/>
      <c r="BC242" s="1046"/>
      <c r="BD242" s="1046"/>
      <c r="BE242" s="1046"/>
      <c r="BF242" s="1047"/>
    </row>
    <row r="243" spans="2:58" ht="20.25" customHeight="1" x14ac:dyDescent="0.4">
      <c r="B243" s="1024"/>
      <c r="C243" s="1074"/>
      <c r="D243" s="1075"/>
      <c r="E243" s="1076"/>
      <c r="F243" s="121">
        <f>C241</f>
        <v>0</v>
      </c>
      <c r="G243" s="1055"/>
      <c r="H243" s="1039"/>
      <c r="I243" s="1040"/>
      <c r="J243" s="1040"/>
      <c r="K243" s="1041"/>
      <c r="L243" s="1060"/>
      <c r="M243" s="1061"/>
      <c r="N243" s="1061"/>
      <c r="O243" s="1062"/>
      <c r="P243" s="913" t="s">
        <v>50</v>
      </c>
      <c r="Q243" s="914"/>
      <c r="R243" s="9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916">
        <f>IF($BB$3="４週",SUM(S243:AT243),IF($BB$3="暦月",SUM(S243:AW243),""))</f>
        <v>0</v>
      </c>
      <c r="AY243" s="917"/>
      <c r="AZ243" s="918">
        <f>IF($BB$3="４週",AX243/4,IF($BB$3="暦月",'地密通所（100名）'!AX243/('地密通所（100名）'!$BB$8/7),""))</f>
        <v>0</v>
      </c>
      <c r="BA243" s="919"/>
      <c r="BB243" s="1079"/>
      <c r="BC243" s="1061"/>
      <c r="BD243" s="1061"/>
      <c r="BE243" s="1061"/>
      <c r="BF243" s="1062"/>
    </row>
    <row r="244" spans="2:58" ht="20.25" customHeight="1" x14ac:dyDescent="0.4">
      <c r="B244" s="1024">
        <f>B241+1</f>
        <v>75</v>
      </c>
      <c r="C244" s="1068"/>
      <c r="D244" s="1069"/>
      <c r="E244" s="1070"/>
      <c r="F244" s="118"/>
      <c r="G244" s="1054"/>
      <c r="H244" s="1056"/>
      <c r="I244" s="1040"/>
      <c r="J244" s="1040"/>
      <c r="K244" s="1041"/>
      <c r="L244" s="1057"/>
      <c r="M244" s="1058"/>
      <c r="N244" s="1058"/>
      <c r="O244" s="1059"/>
      <c r="P244" s="1063" t="s">
        <v>49</v>
      </c>
      <c r="Q244" s="1064"/>
      <c r="R244" s="1065"/>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1141"/>
      <c r="AY244" s="1142"/>
      <c r="AZ244" s="1143"/>
      <c r="BA244" s="1144"/>
      <c r="BB244" s="1077"/>
      <c r="BC244" s="1058"/>
      <c r="BD244" s="1058"/>
      <c r="BE244" s="1058"/>
      <c r="BF244" s="1059"/>
    </row>
    <row r="245" spans="2:58" ht="20.25" customHeight="1" x14ac:dyDescent="0.4">
      <c r="B245" s="1024"/>
      <c r="C245" s="1071"/>
      <c r="D245" s="1072"/>
      <c r="E245" s="1073"/>
      <c r="F245" s="92"/>
      <c r="G245" s="1035"/>
      <c r="H245" s="1039"/>
      <c r="I245" s="1040"/>
      <c r="J245" s="1040"/>
      <c r="K245" s="1041"/>
      <c r="L245" s="1045"/>
      <c r="M245" s="1046"/>
      <c r="N245" s="1046"/>
      <c r="O245" s="1047"/>
      <c r="P245" s="942" t="s">
        <v>15</v>
      </c>
      <c r="Q245" s="943"/>
      <c r="R245" s="944"/>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938">
        <f>IF($BB$3="４週",SUM(S245:AT245),IF($BB$3="暦月",SUM(S245:AW245),""))</f>
        <v>0</v>
      </c>
      <c r="AY245" s="939"/>
      <c r="AZ245" s="940">
        <f>IF($BB$3="４週",AX245/4,IF($BB$3="暦月",'地密通所（100名）'!AX245/('地密通所（100名）'!$BB$8/7),""))</f>
        <v>0</v>
      </c>
      <c r="BA245" s="941"/>
      <c r="BB245" s="1078"/>
      <c r="BC245" s="1046"/>
      <c r="BD245" s="1046"/>
      <c r="BE245" s="1046"/>
      <c r="BF245" s="1047"/>
    </row>
    <row r="246" spans="2:58" ht="20.25" customHeight="1" x14ac:dyDescent="0.4">
      <c r="B246" s="1024"/>
      <c r="C246" s="1074"/>
      <c r="D246" s="1075"/>
      <c r="E246" s="1076"/>
      <c r="F246" s="121">
        <f>C244</f>
        <v>0</v>
      </c>
      <c r="G246" s="1055"/>
      <c r="H246" s="1039"/>
      <c r="I246" s="1040"/>
      <c r="J246" s="1040"/>
      <c r="K246" s="1041"/>
      <c r="L246" s="1060"/>
      <c r="M246" s="1061"/>
      <c r="N246" s="1061"/>
      <c r="O246" s="1062"/>
      <c r="P246" s="913" t="s">
        <v>50</v>
      </c>
      <c r="Q246" s="914"/>
      <c r="R246" s="9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916">
        <f>IF($BB$3="４週",SUM(S246:AT246),IF($BB$3="暦月",SUM(S246:AW246),""))</f>
        <v>0</v>
      </c>
      <c r="AY246" s="917"/>
      <c r="AZ246" s="918">
        <f>IF($BB$3="４週",AX246/4,IF($BB$3="暦月",'地密通所（100名）'!AX246/('地密通所（100名）'!$BB$8/7),""))</f>
        <v>0</v>
      </c>
      <c r="BA246" s="919"/>
      <c r="BB246" s="1079"/>
      <c r="BC246" s="1061"/>
      <c r="BD246" s="1061"/>
      <c r="BE246" s="1061"/>
      <c r="BF246" s="1062"/>
    </row>
    <row r="247" spans="2:58" ht="20.25" customHeight="1" x14ac:dyDescent="0.4">
      <c r="B247" s="1024">
        <f>B244+1</f>
        <v>76</v>
      </c>
      <c r="C247" s="1068"/>
      <c r="D247" s="1069"/>
      <c r="E247" s="1070"/>
      <c r="F247" s="118"/>
      <c r="G247" s="1054"/>
      <c r="H247" s="1056"/>
      <c r="I247" s="1040"/>
      <c r="J247" s="1040"/>
      <c r="K247" s="1041"/>
      <c r="L247" s="1057"/>
      <c r="M247" s="1058"/>
      <c r="N247" s="1058"/>
      <c r="O247" s="1059"/>
      <c r="P247" s="1063" t="s">
        <v>49</v>
      </c>
      <c r="Q247" s="1064"/>
      <c r="R247" s="1065"/>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1141"/>
      <c r="AY247" s="1142"/>
      <c r="AZ247" s="1143"/>
      <c r="BA247" s="1144"/>
      <c r="BB247" s="1077"/>
      <c r="BC247" s="1058"/>
      <c r="BD247" s="1058"/>
      <c r="BE247" s="1058"/>
      <c r="BF247" s="1059"/>
    </row>
    <row r="248" spans="2:58" ht="20.25" customHeight="1" x14ac:dyDescent="0.4">
      <c r="B248" s="1024"/>
      <c r="C248" s="1071"/>
      <c r="D248" s="1072"/>
      <c r="E248" s="1073"/>
      <c r="F248" s="92"/>
      <c r="G248" s="1035"/>
      <c r="H248" s="1039"/>
      <c r="I248" s="1040"/>
      <c r="J248" s="1040"/>
      <c r="K248" s="1041"/>
      <c r="L248" s="1045"/>
      <c r="M248" s="1046"/>
      <c r="N248" s="1046"/>
      <c r="O248" s="1047"/>
      <c r="P248" s="942" t="s">
        <v>15</v>
      </c>
      <c r="Q248" s="943"/>
      <c r="R248" s="944"/>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938">
        <f>IF($BB$3="４週",SUM(S248:AT248),IF($BB$3="暦月",SUM(S248:AW248),""))</f>
        <v>0</v>
      </c>
      <c r="AY248" s="939"/>
      <c r="AZ248" s="940">
        <f>IF($BB$3="４週",AX248/4,IF($BB$3="暦月",'地密通所（100名）'!AX248/('地密通所（100名）'!$BB$8/7),""))</f>
        <v>0</v>
      </c>
      <c r="BA248" s="941"/>
      <c r="BB248" s="1078"/>
      <c r="BC248" s="1046"/>
      <c r="BD248" s="1046"/>
      <c r="BE248" s="1046"/>
      <c r="BF248" s="1047"/>
    </row>
    <row r="249" spans="2:58" ht="20.25" customHeight="1" x14ac:dyDescent="0.4">
      <c r="B249" s="1024"/>
      <c r="C249" s="1074"/>
      <c r="D249" s="1075"/>
      <c r="E249" s="1076"/>
      <c r="F249" s="121">
        <f>C247</f>
        <v>0</v>
      </c>
      <c r="G249" s="1055"/>
      <c r="H249" s="1039"/>
      <c r="I249" s="1040"/>
      <c r="J249" s="1040"/>
      <c r="K249" s="1041"/>
      <c r="L249" s="1060"/>
      <c r="M249" s="1061"/>
      <c r="N249" s="1061"/>
      <c r="O249" s="1062"/>
      <c r="P249" s="913" t="s">
        <v>50</v>
      </c>
      <c r="Q249" s="914"/>
      <c r="R249" s="9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916">
        <f>IF($BB$3="４週",SUM(S249:AT249),IF($BB$3="暦月",SUM(S249:AW249),""))</f>
        <v>0</v>
      </c>
      <c r="AY249" s="917"/>
      <c r="AZ249" s="918">
        <f>IF($BB$3="４週",AX249/4,IF($BB$3="暦月",'地密通所（100名）'!AX249/('地密通所（100名）'!$BB$8/7),""))</f>
        <v>0</v>
      </c>
      <c r="BA249" s="919"/>
      <c r="BB249" s="1079"/>
      <c r="BC249" s="1061"/>
      <c r="BD249" s="1061"/>
      <c r="BE249" s="1061"/>
      <c r="BF249" s="1062"/>
    </row>
    <row r="250" spans="2:58" ht="20.25" customHeight="1" x14ac:dyDescent="0.4">
      <c r="B250" s="1024">
        <f>B247+1</f>
        <v>77</v>
      </c>
      <c r="C250" s="1068"/>
      <c r="D250" s="1069"/>
      <c r="E250" s="1070"/>
      <c r="F250" s="118"/>
      <c r="G250" s="1054"/>
      <c r="H250" s="1056"/>
      <c r="I250" s="1040"/>
      <c r="J250" s="1040"/>
      <c r="K250" s="1041"/>
      <c r="L250" s="1057"/>
      <c r="M250" s="1058"/>
      <c r="N250" s="1058"/>
      <c r="O250" s="1059"/>
      <c r="P250" s="1063" t="s">
        <v>49</v>
      </c>
      <c r="Q250" s="1064"/>
      <c r="R250" s="1065"/>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1141"/>
      <c r="AY250" s="1142"/>
      <c r="AZ250" s="1143"/>
      <c r="BA250" s="1144"/>
      <c r="BB250" s="1077"/>
      <c r="BC250" s="1058"/>
      <c r="BD250" s="1058"/>
      <c r="BE250" s="1058"/>
      <c r="BF250" s="1059"/>
    </row>
    <row r="251" spans="2:58" ht="20.25" customHeight="1" x14ac:dyDescent="0.4">
      <c r="B251" s="1024"/>
      <c r="C251" s="1071"/>
      <c r="D251" s="1072"/>
      <c r="E251" s="1073"/>
      <c r="F251" s="92"/>
      <c r="G251" s="1035"/>
      <c r="H251" s="1039"/>
      <c r="I251" s="1040"/>
      <c r="J251" s="1040"/>
      <c r="K251" s="1041"/>
      <c r="L251" s="1045"/>
      <c r="M251" s="1046"/>
      <c r="N251" s="1046"/>
      <c r="O251" s="1047"/>
      <c r="P251" s="942" t="s">
        <v>15</v>
      </c>
      <c r="Q251" s="943"/>
      <c r="R251" s="944"/>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938">
        <f>IF($BB$3="４週",SUM(S251:AT251),IF($BB$3="暦月",SUM(S251:AW251),""))</f>
        <v>0</v>
      </c>
      <c r="AY251" s="939"/>
      <c r="AZ251" s="940">
        <f>IF($BB$3="４週",AX251/4,IF($BB$3="暦月",'地密通所（100名）'!AX251/('地密通所（100名）'!$BB$8/7),""))</f>
        <v>0</v>
      </c>
      <c r="BA251" s="941"/>
      <c r="BB251" s="1078"/>
      <c r="BC251" s="1046"/>
      <c r="BD251" s="1046"/>
      <c r="BE251" s="1046"/>
      <c r="BF251" s="1047"/>
    </row>
    <row r="252" spans="2:58" ht="20.25" customHeight="1" x14ac:dyDescent="0.4">
      <c r="B252" s="1024"/>
      <c r="C252" s="1074"/>
      <c r="D252" s="1075"/>
      <c r="E252" s="1076"/>
      <c r="F252" s="121">
        <f>C250</f>
        <v>0</v>
      </c>
      <c r="G252" s="1055"/>
      <c r="H252" s="1039"/>
      <c r="I252" s="1040"/>
      <c r="J252" s="1040"/>
      <c r="K252" s="1041"/>
      <c r="L252" s="1060"/>
      <c r="M252" s="1061"/>
      <c r="N252" s="1061"/>
      <c r="O252" s="1062"/>
      <c r="P252" s="913" t="s">
        <v>50</v>
      </c>
      <c r="Q252" s="914"/>
      <c r="R252" s="9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916">
        <f>IF($BB$3="４週",SUM(S252:AT252),IF($BB$3="暦月",SUM(S252:AW252),""))</f>
        <v>0</v>
      </c>
      <c r="AY252" s="917"/>
      <c r="AZ252" s="918">
        <f>IF($BB$3="４週",AX252/4,IF($BB$3="暦月",'地密通所（100名）'!AX252/('地密通所（100名）'!$BB$8/7),""))</f>
        <v>0</v>
      </c>
      <c r="BA252" s="919"/>
      <c r="BB252" s="1079"/>
      <c r="BC252" s="1061"/>
      <c r="BD252" s="1061"/>
      <c r="BE252" s="1061"/>
      <c r="BF252" s="1062"/>
    </row>
    <row r="253" spans="2:58" ht="20.25" customHeight="1" x14ac:dyDescent="0.4">
      <c r="B253" s="1024">
        <f>B250+1</f>
        <v>78</v>
      </c>
      <c r="C253" s="1068"/>
      <c r="D253" s="1069"/>
      <c r="E253" s="1070"/>
      <c r="F253" s="118"/>
      <c r="G253" s="1054"/>
      <c r="H253" s="1056"/>
      <c r="I253" s="1040"/>
      <c r="J253" s="1040"/>
      <c r="K253" s="1041"/>
      <c r="L253" s="1057"/>
      <c r="M253" s="1058"/>
      <c r="N253" s="1058"/>
      <c r="O253" s="1059"/>
      <c r="P253" s="1063" t="s">
        <v>49</v>
      </c>
      <c r="Q253" s="1064"/>
      <c r="R253" s="1065"/>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1141"/>
      <c r="AY253" s="1142"/>
      <c r="AZ253" s="1143"/>
      <c r="BA253" s="1144"/>
      <c r="BB253" s="1077"/>
      <c r="BC253" s="1058"/>
      <c r="BD253" s="1058"/>
      <c r="BE253" s="1058"/>
      <c r="BF253" s="1059"/>
    </row>
    <row r="254" spans="2:58" ht="20.25" customHeight="1" x14ac:dyDescent="0.4">
      <c r="B254" s="1024"/>
      <c r="C254" s="1071"/>
      <c r="D254" s="1072"/>
      <c r="E254" s="1073"/>
      <c r="F254" s="92"/>
      <c r="G254" s="1035"/>
      <c r="H254" s="1039"/>
      <c r="I254" s="1040"/>
      <c r="J254" s="1040"/>
      <c r="K254" s="1041"/>
      <c r="L254" s="1045"/>
      <c r="M254" s="1046"/>
      <c r="N254" s="1046"/>
      <c r="O254" s="1047"/>
      <c r="P254" s="942" t="s">
        <v>15</v>
      </c>
      <c r="Q254" s="943"/>
      <c r="R254" s="944"/>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938">
        <f>IF($BB$3="４週",SUM(S254:AT254),IF($BB$3="暦月",SUM(S254:AW254),""))</f>
        <v>0</v>
      </c>
      <c r="AY254" s="939"/>
      <c r="AZ254" s="940">
        <f>IF($BB$3="４週",AX254/4,IF($BB$3="暦月",'地密通所（100名）'!AX254/('地密通所（100名）'!$BB$8/7),""))</f>
        <v>0</v>
      </c>
      <c r="BA254" s="941"/>
      <c r="BB254" s="1078"/>
      <c r="BC254" s="1046"/>
      <c r="BD254" s="1046"/>
      <c r="BE254" s="1046"/>
      <c r="BF254" s="1047"/>
    </row>
    <row r="255" spans="2:58" ht="20.25" customHeight="1" x14ac:dyDescent="0.4">
      <c r="B255" s="1024"/>
      <c r="C255" s="1074"/>
      <c r="D255" s="1075"/>
      <c r="E255" s="1076"/>
      <c r="F255" s="121">
        <f>C253</f>
        <v>0</v>
      </c>
      <c r="G255" s="1055"/>
      <c r="H255" s="1039"/>
      <c r="I255" s="1040"/>
      <c r="J255" s="1040"/>
      <c r="K255" s="1041"/>
      <c r="L255" s="1060"/>
      <c r="M255" s="1061"/>
      <c r="N255" s="1061"/>
      <c r="O255" s="1062"/>
      <c r="P255" s="913" t="s">
        <v>50</v>
      </c>
      <c r="Q255" s="914"/>
      <c r="R255" s="9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916">
        <f>IF($BB$3="４週",SUM(S255:AT255),IF($BB$3="暦月",SUM(S255:AW255),""))</f>
        <v>0</v>
      </c>
      <c r="AY255" s="917"/>
      <c r="AZ255" s="918">
        <f>IF($BB$3="４週",AX255/4,IF($BB$3="暦月",'地密通所（100名）'!AX255/('地密通所（100名）'!$BB$8/7),""))</f>
        <v>0</v>
      </c>
      <c r="BA255" s="919"/>
      <c r="BB255" s="1079"/>
      <c r="BC255" s="1061"/>
      <c r="BD255" s="1061"/>
      <c r="BE255" s="1061"/>
      <c r="BF255" s="1062"/>
    </row>
    <row r="256" spans="2:58" ht="20.25" customHeight="1" x14ac:dyDescent="0.4">
      <c r="B256" s="1024">
        <f>B253+1</f>
        <v>79</v>
      </c>
      <c r="C256" s="1068"/>
      <c r="D256" s="1069"/>
      <c r="E256" s="1070"/>
      <c r="F256" s="118"/>
      <c r="G256" s="1054"/>
      <c r="H256" s="1056"/>
      <c r="I256" s="1040"/>
      <c r="J256" s="1040"/>
      <c r="K256" s="1041"/>
      <c r="L256" s="1057"/>
      <c r="M256" s="1058"/>
      <c r="N256" s="1058"/>
      <c r="O256" s="1059"/>
      <c r="P256" s="1063" t="s">
        <v>49</v>
      </c>
      <c r="Q256" s="1064"/>
      <c r="R256" s="1065"/>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1141"/>
      <c r="AY256" s="1142"/>
      <c r="AZ256" s="1143"/>
      <c r="BA256" s="1144"/>
      <c r="BB256" s="1077"/>
      <c r="BC256" s="1058"/>
      <c r="BD256" s="1058"/>
      <c r="BE256" s="1058"/>
      <c r="BF256" s="1059"/>
    </row>
    <row r="257" spans="2:58" ht="20.25" customHeight="1" x14ac:dyDescent="0.4">
      <c r="B257" s="1024"/>
      <c r="C257" s="1071"/>
      <c r="D257" s="1072"/>
      <c r="E257" s="1073"/>
      <c r="F257" s="92"/>
      <c r="G257" s="1035"/>
      <c r="H257" s="1039"/>
      <c r="I257" s="1040"/>
      <c r="J257" s="1040"/>
      <c r="K257" s="1041"/>
      <c r="L257" s="1045"/>
      <c r="M257" s="1046"/>
      <c r="N257" s="1046"/>
      <c r="O257" s="1047"/>
      <c r="P257" s="942" t="s">
        <v>15</v>
      </c>
      <c r="Q257" s="943"/>
      <c r="R257" s="944"/>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938">
        <f>IF($BB$3="４週",SUM(S257:AT257),IF($BB$3="暦月",SUM(S257:AW257),""))</f>
        <v>0</v>
      </c>
      <c r="AY257" s="939"/>
      <c r="AZ257" s="940">
        <f>IF($BB$3="４週",AX257/4,IF($BB$3="暦月",'地密通所（100名）'!AX257/('地密通所（100名）'!$BB$8/7),""))</f>
        <v>0</v>
      </c>
      <c r="BA257" s="941"/>
      <c r="BB257" s="1078"/>
      <c r="BC257" s="1046"/>
      <c r="BD257" s="1046"/>
      <c r="BE257" s="1046"/>
      <c r="BF257" s="1047"/>
    </row>
    <row r="258" spans="2:58" ht="20.25" customHeight="1" x14ac:dyDescent="0.4">
      <c r="B258" s="1024"/>
      <c r="C258" s="1074"/>
      <c r="D258" s="1075"/>
      <c r="E258" s="1076"/>
      <c r="F258" s="121">
        <f>C256</f>
        <v>0</v>
      </c>
      <c r="G258" s="1055"/>
      <c r="H258" s="1039"/>
      <c r="I258" s="1040"/>
      <c r="J258" s="1040"/>
      <c r="K258" s="1041"/>
      <c r="L258" s="1060"/>
      <c r="M258" s="1061"/>
      <c r="N258" s="1061"/>
      <c r="O258" s="1062"/>
      <c r="P258" s="913" t="s">
        <v>50</v>
      </c>
      <c r="Q258" s="914"/>
      <c r="R258" s="9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916">
        <f>IF($BB$3="４週",SUM(S258:AT258),IF($BB$3="暦月",SUM(S258:AW258),""))</f>
        <v>0</v>
      </c>
      <c r="AY258" s="917"/>
      <c r="AZ258" s="918">
        <f>IF($BB$3="４週",AX258/4,IF($BB$3="暦月",'地密通所（100名）'!AX258/('地密通所（100名）'!$BB$8/7),""))</f>
        <v>0</v>
      </c>
      <c r="BA258" s="919"/>
      <c r="BB258" s="1079"/>
      <c r="BC258" s="1061"/>
      <c r="BD258" s="1061"/>
      <c r="BE258" s="1061"/>
      <c r="BF258" s="1062"/>
    </row>
    <row r="259" spans="2:58" ht="20.25" customHeight="1" x14ac:dyDescent="0.4">
      <c r="B259" s="1024">
        <f>B256+1</f>
        <v>80</v>
      </c>
      <c r="C259" s="1068"/>
      <c r="D259" s="1069"/>
      <c r="E259" s="1070"/>
      <c r="F259" s="118"/>
      <c r="G259" s="1054"/>
      <c r="H259" s="1056"/>
      <c r="I259" s="1040"/>
      <c r="J259" s="1040"/>
      <c r="K259" s="1041"/>
      <c r="L259" s="1057"/>
      <c r="M259" s="1058"/>
      <c r="N259" s="1058"/>
      <c r="O259" s="1059"/>
      <c r="P259" s="1063" t="s">
        <v>49</v>
      </c>
      <c r="Q259" s="1064"/>
      <c r="R259" s="1065"/>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1141"/>
      <c r="AY259" s="1142"/>
      <c r="AZ259" s="1143"/>
      <c r="BA259" s="1144"/>
      <c r="BB259" s="1077"/>
      <c r="BC259" s="1058"/>
      <c r="BD259" s="1058"/>
      <c r="BE259" s="1058"/>
      <c r="BF259" s="1059"/>
    </row>
    <row r="260" spans="2:58" ht="20.25" customHeight="1" x14ac:dyDescent="0.4">
      <c r="B260" s="1024"/>
      <c r="C260" s="1071"/>
      <c r="D260" s="1072"/>
      <c r="E260" s="1073"/>
      <c r="F260" s="92"/>
      <c r="G260" s="1035"/>
      <c r="H260" s="1039"/>
      <c r="I260" s="1040"/>
      <c r="J260" s="1040"/>
      <c r="K260" s="1041"/>
      <c r="L260" s="1045"/>
      <c r="M260" s="1046"/>
      <c r="N260" s="1046"/>
      <c r="O260" s="1047"/>
      <c r="P260" s="942" t="s">
        <v>15</v>
      </c>
      <c r="Q260" s="943"/>
      <c r="R260" s="944"/>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938">
        <f>IF($BB$3="４週",SUM(S260:AT260),IF($BB$3="暦月",SUM(S260:AW260),""))</f>
        <v>0</v>
      </c>
      <c r="AY260" s="939"/>
      <c r="AZ260" s="940">
        <f>IF($BB$3="４週",AX260/4,IF($BB$3="暦月",'地密通所（100名）'!AX260/('地密通所（100名）'!$BB$8/7),""))</f>
        <v>0</v>
      </c>
      <c r="BA260" s="941"/>
      <c r="BB260" s="1078"/>
      <c r="BC260" s="1046"/>
      <c r="BD260" s="1046"/>
      <c r="BE260" s="1046"/>
      <c r="BF260" s="1047"/>
    </row>
    <row r="261" spans="2:58" ht="20.25" customHeight="1" x14ac:dyDescent="0.4">
      <c r="B261" s="1024"/>
      <c r="C261" s="1074"/>
      <c r="D261" s="1075"/>
      <c r="E261" s="1076"/>
      <c r="F261" s="121">
        <f>C259</f>
        <v>0</v>
      </c>
      <c r="G261" s="1055"/>
      <c r="H261" s="1039"/>
      <c r="I261" s="1040"/>
      <c r="J261" s="1040"/>
      <c r="K261" s="1041"/>
      <c r="L261" s="1060"/>
      <c r="M261" s="1061"/>
      <c r="N261" s="1061"/>
      <c r="O261" s="1062"/>
      <c r="P261" s="913" t="s">
        <v>50</v>
      </c>
      <c r="Q261" s="914"/>
      <c r="R261" s="9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916">
        <f>IF($BB$3="４週",SUM(S261:AT261),IF($BB$3="暦月",SUM(S261:AW261),""))</f>
        <v>0</v>
      </c>
      <c r="AY261" s="917"/>
      <c r="AZ261" s="918">
        <f>IF($BB$3="４週",AX261/4,IF($BB$3="暦月",'地密通所（100名）'!AX261/('地密通所（100名）'!$BB$8/7),""))</f>
        <v>0</v>
      </c>
      <c r="BA261" s="919"/>
      <c r="BB261" s="1079"/>
      <c r="BC261" s="1061"/>
      <c r="BD261" s="1061"/>
      <c r="BE261" s="1061"/>
      <c r="BF261" s="1062"/>
    </row>
    <row r="262" spans="2:58" ht="20.25" customHeight="1" x14ac:dyDescent="0.4">
      <c r="B262" s="1024">
        <f>B259+1</f>
        <v>81</v>
      </c>
      <c r="C262" s="1068"/>
      <c r="D262" s="1069"/>
      <c r="E262" s="1070"/>
      <c r="F262" s="118"/>
      <c r="G262" s="1054"/>
      <c r="H262" s="1056"/>
      <c r="I262" s="1040"/>
      <c r="J262" s="1040"/>
      <c r="K262" s="1041"/>
      <c r="L262" s="1057"/>
      <c r="M262" s="1058"/>
      <c r="N262" s="1058"/>
      <c r="O262" s="1059"/>
      <c r="P262" s="1063" t="s">
        <v>49</v>
      </c>
      <c r="Q262" s="1064"/>
      <c r="R262" s="1065"/>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1141"/>
      <c r="AY262" s="1142"/>
      <c r="AZ262" s="1143"/>
      <c r="BA262" s="1144"/>
      <c r="BB262" s="1077"/>
      <c r="BC262" s="1058"/>
      <c r="BD262" s="1058"/>
      <c r="BE262" s="1058"/>
      <c r="BF262" s="1059"/>
    </row>
    <row r="263" spans="2:58" ht="20.25" customHeight="1" x14ac:dyDescent="0.4">
      <c r="B263" s="1024"/>
      <c r="C263" s="1071"/>
      <c r="D263" s="1072"/>
      <c r="E263" s="1073"/>
      <c r="F263" s="92"/>
      <c r="G263" s="1035"/>
      <c r="H263" s="1039"/>
      <c r="I263" s="1040"/>
      <c r="J263" s="1040"/>
      <c r="K263" s="1041"/>
      <c r="L263" s="1045"/>
      <c r="M263" s="1046"/>
      <c r="N263" s="1046"/>
      <c r="O263" s="1047"/>
      <c r="P263" s="942" t="s">
        <v>15</v>
      </c>
      <c r="Q263" s="943"/>
      <c r="R263" s="944"/>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938">
        <f>IF($BB$3="４週",SUM(S263:AT263),IF($BB$3="暦月",SUM(S263:AW263),""))</f>
        <v>0</v>
      </c>
      <c r="AY263" s="939"/>
      <c r="AZ263" s="940">
        <f>IF($BB$3="４週",AX263/4,IF($BB$3="暦月",'地密通所（100名）'!AX263/('地密通所（100名）'!$BB$8/7),""))</f>
        <v>0</v>
      </c>
      <c r="BA263" s="941"/>
      <c r="BB263" s="1078"/>
      <c r="BC263" s="1046"/>
      <c r="BD263" s="1046"/>
      <c r="BE263" s="1046"/>
      <c r="BF263" s="1047"/>
    </row>
    <row r="264" spans="2:58" ht="20.25" customHeight="1" x14ac:dyDescent="0.4">
      <c r="B264" s="1024"/>
      <c r="C264" s="1074"/>
      <c r="D264" s="1075"/>
      <c r="E264" s="1076"/>
      <c r="F264" s="121">
        <f>C262</f>
        <v>0</v>
      </c>
      <c r="G264" s="1055"/>
      <c r="H264" s="1039"/>
      <c r="I264" s="1040"/>
      <c r="J264" s="1040"/>
      <c r="K264" s="1041"/>
      <c r="L264" s="1060"/>
      <c r="M264" s="1061"/>
      <c r="N264" s="1061"/>
      <c r="O264" s="1062"/>
      <c r="P264" s="913" t="s">
        <v>50</v>
      </c>
      <c r="Q264" s="914"/>
      <c r="R264" s="9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916">
        <f>IF($BB$3="４週",SUM(S264:AT264),IF($BB$3="暦月",SUM(S264:AW264),""))</f>
        <v>0</v>
      </c>
      <c r="AY264" s="917"/>
      <c r="AZ264" s="918">
        <f>IF($BB$3="４週",AX264/4,IF($BB$3="暦月",'地密通所（100名）'!AX264/('地密通所（100名）'!$BB$8/7),""))</f>
        <v>0</v>
      </c>
      <c r="BA264" s="919"/>
      <c r="BB264" s="1079"/>
      <c r="BC264" s="1061"/>
      <c r="BD264" s="1061"/>
      <c r="BE264" s="1061"/>
      <c r="BF264" s="1062"/>
    </row>
    <row r="265" spans="2:58" ht="20.25" customHeight="1" x14ac:dyDescent="0.4">
      <c r="B265" s="1024">
        <f>B262+1</f>
        <v>82</v>
      </c>
      <c r="C265" s="1068"/>
      <c r="D265" s="1069"/>
      <c r="E265" s="1070"/>
      <c r="F265" s="118"/>
      <c r="G265" s="1054"/>
      <c r="H265" s="1056"/>
      <c r="I265" s="1040"/>
      <c r="J265" s="1040"/>
      <c r="K265" s="1041"/>
      <c r="L265" s="1057"/>
      <c r="M265" s="1058"/>
      <c r="N265" s="1058"/>
      <c r="O265" s="1059"/>
      <c r="P265" s="1063" t="s">
        <v>49</v>
      </c>
      <c r="Q265" s="1064"/>
      <c r="R265" s="1065"/>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1141"/>
      <c r="AY265" s="1142"/>
      <c r="AZ265" s="1143"/>
      <c r="BA265" s="1144"/>
      <c r="BB265" s="1077"/>
      <c r="BC265" s="1058"/>
      <c r="BD265" s="1058"/>
      <c r="BE265" s="1058"/>
      <c r="BF265" s="1059"/>
    </row>
    <row r="266" spans="2:58" ht="20.25" customHeight="1" x14ac:dyDescent="0.4">
      <c r="B266" s="1024"/>
      <c r="C266" s="1071"/>
      <c r="D266" s="1072"/>
      <c r="E266" s="1073"/>
      <c r="F266" s="92"/>
      <c r="G266" s="1035"/>
      <c r="H266" s="1039"/>
      <c r="I266" s="1040"/>
      <c r="J266" s="1040"/>
      <c r="K266" s="1041"/>
      <c r="L266" s="1045"/>
      <c r="M266" s="1046"/>
      <c r="N266" s="1046"/>
      <c r="O266" s="1047"/>
      <c r="P266" s="942" t="s">
        <v>15</v>
      </c>
      <c r="Q266" s="943"/>
      <c r="R266" s="944"/>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938">
        <f>IF($BB$3="４週",SUM(S266:AT266),IF($BB$3="暦月",SUM(S266:AW266),""))</f>
        <v>0</v>
      </c>
      <c r="AY266" s="939"/>
      <c r="AZ266" s="940">
        <f>IF($BB$3="４週",AX266/4,IF($BB$3="暦月",'地密通所（100名）'!AX266/('地密通所（100名）'!$BB$8/7),""))</f>
        <v>0</v>
      </c>
      <c r="BA266" s="941"/>
      <c r="BB266" s="1078"/>
      <c r="BC266" s="1046"/>
      <c r="BD266" s="1046"/>
      <c r="BE266" s="1046"/>
      <c r="BF266" s="1047"/>
    </row>
    <row r="267" spans="2:58" ht="20.25" customHeight="1" x14ac:dyDescent="0.4">
      <c r="B267" s="1024"/>
      <c r="C267" s="1074"/>
      <c r="D267" s="1075"/>
      <c r="E267" s="1076"/>
      <c r="F267" s="121">
        <f>C265</f>
        <v>0</v>
      </c>
      <c r="G267" s="1055"/>
      <c r="H267" s="1039"/>
      <c r="I267" s="1040"/>
      <c r="J267" s="1040"/>
      <c r="K267" s="1041"/>
      <c r="L267" s="1060"/>
      <c r="M267" s="1061"/>
      <c r="N267" s="1061"/>
      <c r="O267" s="1062"/>
      <c r="P267" s="913" t="s">
        <v>50</v>
      </c>
      <c r="Q267" s="914"/>
      <c r="R267" s="9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916">
        <f>IF($BB$3="４週",SUM(S267:AT267),IF($BB$3="暦月",SUM(S267:AW267),""))</f>
        <v>0</v>
      </c>
      <c r="AY267" s="917"/>
      <c r="AZ267" s="918">
        <f>IF($BB$3="４週",AX267/4,IF($BB$3="暦月",'地密通所（100名）'!AX267/('地密通所（100名）'!$BB$8/7),""))</f>
        <v>0</v>
      </c>
      <c r="BA267" s="919"/>
      <c r="BB267" s="1079"/>
      <c r="BC267" s="1061"/>
      <c r="BD267" s="1061"/>
      <c r="BE267" s="1061"/>
      <c r="BF267" s="1062"/>
    </row>
    <row r="268" spans="2:58" ht="20.25" customHeight="1" x14ac:dyDescent="0.4">
      <c r="B268" s="1024">
        <f>B265+1</f>
        <v>83</v>
      </c>
      <c r="C268" s="1068"/>
      <c r="D268" s="1069"/>
      <c r="E268" s="1070"/>
      <c r="F268" s="118"/>
      <c r="G268" s="1054"/>
      <c r="H268" s="1056"/>
      <c r="I268" s="1040"/>
      <c r="J268" s="1040"/>
      <c r="K268" s="1041"/>
      <c r="L268" s="1057"/>
      <c r="M268" s="1058"/>
      <c r="N268" s="1058"/>
      <c r="O268" s="1059"/>
      <c r="P268" s="1063" t="s">
        <v>49</v>
      </c>
      <c r="Q268" s="1064"/>
      <c r="R268" s="1065"/>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1141"/>
      <c r="AY268" s="1142"/>
      <c r="AZ268" s="1143"/>
      <c r="BA268" s="1144"/>
      <c r="BB268" s="1077"/>
      <c r="BC268" s="1058"/>
      <c r="BD268" s="1058"/>
      <c r="BE268" s="1058"/>
      <c r="BF268" s="1059"/>
    </row>
    <row r="269" spans="2:58" ht="20.25" customHeight="1" x14ac:dyDescent="0.4">
      <c r="B269" s="1024"/>
      <c r="C269" s="1071"/>
      <c r="D269" s="1072"/>
      <c r="E269" s="1073"/>
      <c r="F269" s="92"/>
      <c r="G269" s="1035"/>
      <c r="H269" s="1039"/>
      <c r="I269" s="1040"/>
      <c r="J269" s="1040"/>
      <c r="K269" s="1041"/>
      <c r="L269" s="1045"/>
      <c r="M269" s="1046"/>
      <c r="N269" s="1046"/>
      <c r="O269" s="1047"/>
      <c r="P269" s="942" t="s">
        <v>15</v>
      </c>
      <c r="Q269" s="943"/>
      <c r="R269" s="944"/>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938">
        <f>IF($BB$3="４週",SUM(S269:AT269),IF($BB$3="暦月",SUM(S269:AW269),""))</f>
        <v>0</v>
      </c>
      <c r="AY269" s="939"/>
      <c r="AZ269" s="940">
        <f>IF($BB$3="４週",AX269/4,IF($BB$3="暦月",'地密通所（100名）'!AX269/('地密通所（100名）'!$BB$8/7),""))</f>
        <v>0</v>
      </c>
      <c r="BA269" s="941"/>
      <c r="BB269" s="1078"/>
      <c r="BC269" s="1046"/>
      <c r="BD269" s="1046"/>
      <c r="BE269" s="1046"/>
      <c r="BF269" s="1047"/>
    </row>
    <row r="270" spans="2:58" ht="20.25" customHeight="1" x14ac:dyDescent="0.4">
      <c r="B270" s="1024"/>
      <c r="C270" s="1074"/>
      <c r="D270" s="1075"/>
      <c r="E270" s="1076"/>
      <c r="F270" s="121">
        <f>C268</f>
        <v>0</v>
      </c>
      <c r="G270" s="1055"/>
      <c r="H270" s="1039"/>
      <c r="I270" s="1040"/>
      <c r="J270" s="1040"/>
      <c r="K270" s="1041"/>
      <c r="L270" s="1060"/>
      <c r="M270" s="1061"/>
      <c r="N270" s="1061"/>
      <c r="O270" s="1062"/>
      <c r="P270" s="913" t="s">
        <v>50</v>
      </c>
      <c r="Q270" s="914"/>
      <c r="R270" s="9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916">
        <f>IF($BB$3="４週",SUM(S270:AT270),IF($BB$3="暦月",SUM(S270:AW270),""))</f>
        <v>0</v>
      </c>
      <c r="AY270" s="917"/>
      <c r="AZ270" s="918">
        <f>IF($BB$3="４週",AX270/4,IF($BB$3="暦月",'地密通所（100名）'!AX270/('地密通所（100名）'!$BB$8/7),""))</f>
        <v>0</v>
      </c>
      <c r="BA270" s="919"/>
      <c r="BB270" s="1079"/>
      <c r="BC270" s="1061"/>
      <c r="BD270" s="1061"/>
      <c r="BE270" s="1061"/>
      <c r="BF270" s="1062"/>
    </row>
    <row r="271" spans="2:58" ht="20.25" customHeight="1" x14ac:dyDescent="0.4">
      <c r="B271" s="1024">
        <f>B268+1</f>
        <v>84</v>
      </c>
      <c r="C271" s="1068"/>
      <c r="D271" s="1069"/>
      <c r="E271" s="1070"/>
      <c r="F271" s="118"/>
      <c r="G271" s="1054"/>
      <c r="H271" s="1056"/>
      <c r="I271" s="1040"/>
      <c r="J271" s="1040"/>
      <c r="K271" s="1041"/>
      <c r="L271" s="1057"/>
      <c r="M271" s="1058"/>
      <c r="N271" s="1058"/>
      <c r="O271" s="1059"/>
      <c r="P271" s="1063" t="s">
        <v>49</v>
      </c>
      <c r="Q271" s="1064"/>
      <c r="R271" s="1065"/>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1141"/>
      <c r="AY271" s="1142"/>
      <c r="AZ271" s="1143"/>
      <c r="BA271" s="1144"/>
      <c r="BB271" s="1077"/>
      <c r="BC271" s="1058"/>
      <c r="BD271" s="1058"/>
      <c r="BE271" s="1058"/>
      <c r="BF271" s="1059"/>
    </row>
    <row r="272" spans="2:58" ht="20.25" customHeight="1" x14ac:dyDescent="0.4">
      <c r="B272" s="1024"/>
      <c r="C272" s="1071"/>
      <c r="D272" s="1072"/>
      <c r="E272" s="1073"/>
      <c r="F272" s="92"/>
      <c r="G272" s="1035"/>
      <c r="H272" s="1039"/>
      <c r="I272" s="1040"/>
      <c r="J272" s="1040"/>
      <c r="K272" s="1041"/>
      <c r="L272" s="1045"/>
      <c r="M272" s="1046"/>
      <c r="N272" s="1046"/>
      <c r="O272" s="1047"/>
      <c r="P272" s="942" t="s">
        <v>15</v>
      </c>
      <c r="Q272" s="943"/>
      <c r="R272" s="944"/>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938">
        <f>IF($BB$3="４週",SUM(S272:AT272),IF($BB$3="暦月",SUM(S272:AW272),""))</f>
        <v>0</v>
      </c>
      <c r="AY272" s="939"/>
      <c r="AZ272" s="940">
        <f>IF($BB$3="４週",AX272/4,IF($BB$3="暦月",'地密通所（100名）'!AX272/('地密通所（100名）'!$BB$8/7),""))</f>
        <v>0</v>
      </c>
      <c r="BA272" s="941"/>
      <c r="BB272" s="1078"/>
      <c r="BC272" s="1046"/>
      <c r="BD272" s="1046"/>
      <c r="BE272" s="1046"/>
      <c r="BF272" s="1047"/>
    </row>
    <row r="273" spans="2:58" ht="20.25" customHeight="1" x14ac:dyDescent="0.4">
      <c r="B273" s="1024"/>
      <c r="C273" s="1074"/>
      <c r="D273" s="1075"/>
      <c r="E273" s="1076"/>
      <c r="F273" s="121">
        <f>C271</f>
        <v>0</v>
      </c>
      <c r="G273" s="1055"/>
      <c r="H273" s="1039"/>
      <c r="I273" s="1040"/>
      <c r="J273" s="1040"/>
      <c r="K273" s="1041"/>
      <c r="L273" s="1060"/>
      <c r="M273" s="1061"/>
      <c r="N273" s="1061"/>
      <c r="O273" s="1062"/>
      <c r="P273" s="913" t="s">
        <v>50</v>
      </c>
      <c r="Q273" s="914"/>
      <c r="R273" s="9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916">
        <f>IF($BB$3="４週",SUM(S273:AT273),IF($BB$3="暦月",SUM(S273:AW273),""))</f>
        <v>0</v>
      </c>
      <c r="AY273" s="917"/>
      <c r="AZ273" s="918">
        <f>IF($BB$3="４週",AX273/4,IF($BB$3="暦月",'地密通所（100名）'!AX273/('地密通所（100名）'!$BB$8/7),""))</f>
        <v>0</v>
      </c>
      <c r="BA273" s="919"/>
      <c r="BB273" s="1079"/>
      <c r="BC273" s="1061"/>
      <c r="BD273" s="1061"/>
      <c r="BE273" s="1061"/>
      <c r="BF273" s="1062"/>
    </row>
    <row r="274" spans="2:58" ht="20.25" customHeight="1" x14ac:dyDescent="0.4">
      <c r="B274" s="1024">
        <f>B271+1</f>
        <v>85</v>
      </c>
      <c r="C274" s="1068"/>
      <c r="D274" s="1069"/>
      <c r="E274" s="1070"/>
      <c r="F274" s="118"/>
      <c r="G274" s="1054"/>
      <c r="H274" s="1056"/>
      <c r="I274" s="1040"/>
      <c r="J274" s="1040"/>
      <c r="K274" s="1041"/>
      <c r="L274" s="1057"/>
      <c r="M274" s="1058"/>
      <c r="N274" s="1058"/>
      <c r="O274" s="1059"/>
      <c r="P274" s="1063" t="s">
        <v>49</v>
      </c>
      <c r="Q274" s="1064"/>
      <c r="R274" s="1065"/>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1141"/>
      <c r="AY274" s="1142"/>
      <c r="AZ274" s="1143"/>
      <c r="BA274" s="1144"/>
      <c r="BB274" s="1077"/>
      <c r="BC274" s="1058"/>
      <c r="BD274" s="1058"/>
      <c r="BE274" s="1058"/>
      <c r="BF274" s="1059"/>
    </row>
    <row r="275" spans="2:58" ht="20.25" customHeight="1" x14ac:dyDescent="0.4">
      <c r="B275" s="1024"/>
      <c r="C275" s="1071"/>
      <c r="D275" s="1072"/>
      <c r="E275" s="1073"/>
      <c r="F275" s="92"/>
      <c r="G275" s="1035"/>
      <c r="H275" s="1039"/>
      <c r="I275" s="1040"/>
      <c r="J275" s="1040"/>
      <c r="K275" s="1041"/>
      <c r="L275" s="1045"/>
      <c r="M275" s="1046"/>
      <c r="N275" s="1046"/>
      <c r="O275" s="1047"/>
      <c r="P275" s="942" t="s">
        <v>15</v>
      </c>
      <c r="Q275" s="943"/>
      <c r="R275" s="944"/>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938">
        <f>IF($BB$3="４週",SUM(S275:AT275),IF($BB$3="暦月",SUM(S275:AW275),""))</f>
        <v>0</v>
      </c>
      <c r="AY275" s="939"/>
      <c r="AZ275" s="940">
        <f>IF($BB$3="４週",AX275/4,IF($BB$3="暦月",'地密通所（100名）'!AX275/('地密通所（100名）'!$BB$8/7),""))</f>
        <v>0</v>
      </c>
      <c r="BA275" s="941"/>
      <c r="BB275" s="1078"/>
      <c r="BC275" s="1046"/>
      <c r="BD275" s="1046"/>
      <c r="BE275" s="1046"/>
      <c r="BF275" s="1047"/>
    </row>
    <row r="276" spans="2:58" ht="20.25" customHeight="1" x14ac:dyDescent="0.4">
      <c r="B276" s="1024"/>
      <c r="C276" s="1074"/>
      <c r="D276" s="1075"/>
      <c r="E276" s="1076"/>
      <c r="F276" s="121">
        <f>C274</f>
        <v>0</v>
      </c>
      <c r="G276" s="1055"/>
      <c r="H276" s="1039"/>
      <c r="I276" s="1040"/>
      <c r="J276" s="1040"/>
      <c r="K276" s="1041"/>
      <c r="L276" s="1060"/>
      <c r="M276" s="1061"/>
      <c r="N276" s="1061"/>
      <c r="O276" s="1062"/>
      <c r="P276" s="913" t="s">
        <v>50</v>
      </c>
      <c r="Q276" s="914"/>
      <c r="R276" s="9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916">
        <f>IF($BB$3="４週",SUM(S276:AT276),IF($BB$3="暦月",SUM(S276:AW276),""))</f>
        <v>0</v>
      </c>
      <c r="AY276" s="917"/>
      <c r="AZ276" s="918">
        <f>IF($BB$3="４週",AX276/4,IF($BB$3="暦月",'地密通所（100名）'!AX276/('地密通所（100名）'!$BB$8/7),""))</f>
        <v>0</v>
      </c>
      <c r="BA276" s="919"/>
      <c r="BB276" s="1079"/>
      <c r="BC276" s="1061"/>
      <c r="BD276" s="1061"/>
      <c r="BE276" s="1061"/>
      <c r="BF276" s="1062"/>
    </row>
    <row r="277" spans="2:58" ht="20.25" customHeight="1" x14ac:dyDescent="0.4">
      <c r="B277" s="1024">
        <f>B274+1</f>
        <v>86</v>
      </c>
      <c r="C277" s="1068"/>
      <c r="D277" s="1069"/>
      <c r="E277" s="1070"/>
      <c r="F277" s="118"/>
      <c r="G277" s="1054"/>
      <c r="H277" s="1056"/>
      <c r="I277" s="1040"/>
      <c r="J277" s="1040"/>
      <c r="K277" s="1041"/>
      <c r="L277" s="1057"/>
      <c r="M277" s="1058"/>
      <c r="N277" s="1058"/>
      <c r="O277" s="1059"/>
      <c r="P277" s="1063" t="s">
        <v>49</v>
      </c>
      <c r="Q277" s="1064"/>
      <c r="R277" s="1065"/>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1141"/>
      <c r="AY277" s="1142"/>
      <c r="AZ277" s="1143"/>
      <c r="BA277" s="1144"/>
      <c r="BB277" s="1077"/>
      <c r="BC277" s="1058"/>
      <c r="BD277" s="1058"/>
      <c r="BE277" s="1058"/>
      <c r="BF277" s="1059"/>
    </row>
    <row r="278" spans="2:58" ht="20.25" customHeight="1" x14ac:dyDescent="0.4">
      <c r="B278" s="1024"/>
      <c r="C278" s="1071"/>
      <c r="D278" s="1072"/>
      <c r="E278" s="1073"/>
      <c r="F278" s="92"/>
      <c r="G278" s="1035"/>
      <c r="H278" s="1039"/>
      <c r="I278" s="1040"/>
      <c r="J278" s="1040"/>
      <c r="K278" s="1041"/>
      <c r="L278" s="1045"/>
      <c r="M278" s="1046"/>
      <c r="N278" s="1046"/>
      <c r="O278" s="1047"/>
      <c r="P278" s="942" t="s">
        <v>15</v>
      </c>
      <c r="Q278" s="943"/>
      <c r="R278" s="944"/>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938">
        <f>IF($BB$3="４週",SUM(S278:AT278),IF($BB$3="暦月",SUM(S278:AW278),""))</f>
        <v>0</v>
      </c>
      <c r="AY278" s="939"/>
      <c r="AZ278" s="940">
        <f>IF($BB$3="４週",AX278/4,IF($BB$3="暦月",'地密通所（100名）'!AX278/('地密通所（100名）'!$BB$8/7),""))</f>
        <v>0</v>
      </c>
      <c r="BA278" s="941"/>
      <c r="BB278" s="1078"/>
      <c r="BC278" s="1046"/>
      <c r="BD278" s="1046"/>
      <c r="BE278" s="1046"/>
      <c r="BF278" s="1047"/>
    </row>
    <row r="279" spans="2:58" ht="20.25" customHeight="1" x14ac:dyDescent="0.4">
      <c r="B279" s="1024"/>
      <c r="C279" s="1074"/>
      <c r="D279" s="1075"/>
      <c r="E279" s="1076"/>
      <c r="F279" s="121">
        <f>C277</f>
        <v>0</v>
      </c>
      <c r="G279" s="1055"/>
      <c r="H279" s="1039"/>
      <c r="I279" s="1040"/>
      <c r="J279" s="1040"/>
      <c r="K279" s="1041"/>
      <c r="L279" s="1060"/>
      <c r="M279" s="1061"/>
      <c r="N279" s="1061"/>
      <c r="O279" s="1062"/>
      <c r="P279" s="913" t="s">
        <v>50</v>
      </c>
      <c r="Q279" s="914"/>
      <c r="R279" s="9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916">
        <f>IF($BB$3="４週",SUM(S279:AT279),IF($BB$3="暦月",SUM(S279:AW279),""))</f>
        <v>0</v>
      </c>
      <c r="AY279" s="917"/>
      <c r="AZ279" s="918">
        <f>IF($BB$3="４週",AX279/4,IF($BB$3="暦月",'地密通所（100名）'!AX279/('地密通所（100名）'!$BB$8/7),""))</f>
        <v>0</v>
      </c>
      <c r="BA279" s="919"/>
      <c r="BB279" s="1079"/>
      <c r="BC279" s="1061"/>
      <c r="BD279" s="1061"/>
      <c r="BE279" s="1061"/>
      <c r="BF279" s="1062"/>
    </row>
    <row r="280" spans="2:58" ht="20.25" customHeight="1" x14ac:dyDescent="0.4">
      <c r="B280" s="1024">
        <f>B277+1</f>
        <v>87</v>
      </c>
      <c r="C280" s="1068"/>
      <c r="D280" s="1069"/>
      <c r="E280" s="1070"/>
      <c r="F280" s="118"/>
      <c r="G280" s="1054"/>
      <c r="H280" s="1056"/>
      <c r="I280" s="1040"/>
      <c r="J280" s="1040"/>
      <c r="K280" s="1041"/>
      <c r="L280" s="1057"/>
      <c r="M280" s="1058"/>
      <c r="N280" s="1058"/>
      <c r="O280" s="1059"/>
      <c r="P280" s="1063" t="s">
        <v>49</v>
      </c>
      <c r="Q280" s="1064"/>
      <c r="R280" s="1065"/>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1141"/>
      <c r="AY280" s="1142"/>
      <c r="AZ280" s="1143"/>
      <c r="BA280" s="1144"/>
      <c r="BB280" s="1077"/>
      <c r="BC280" s="1058"/>
      <c r="BD280" s="1058"/>
      <c r="BE280" s="1058"/>
      <c r="BF280" s="1059"/>
    </row>
    <row r="281" spans="2:58" ht="20.25" customHeight="1" x14ac:dyDescent="0.4">
      <c r="B281" s="1024"/>
      <c r="C281" s="1071"/>
      <c r="D281" s="1072"/>
      <c r="E281" s="1073"/>
      <c r="F281" s="92"/>
      <c r="G281" s="1035"/>
      <c r="H281" s="1039"/>
      <c r="I281" s="1040"/>
      <c r="J281" s="1040"/>
      <c r="K281" s="1041"/>
      <c r="L281" s="1045"/>
      <c r="M281" s="1046"/>
      <c r="N281" s="1046"/>
      <c r="O281" s="1047"/>
      <c r="P281" s="942" t="s">
        <v>15</v>
      </c>
      <c r="Q281" s="943"/>
      <c r="R281" s="944"/>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938">
        <f>IF($BB$3="４週",SUM(S281:AT281),IF($BB$3="暦月",SUM(S281:AW281),""))</f>
        <v>0</v>
      </c>
      <c r="AY281" s="939"/>
      <c r="AZ281" s="940">
        <f>IF($BB$3="４週",AX281/4,IF($BB$3="暦月",'地密通所（100名）'!AX281/('地密通所（100名）'!$BB$8/7),""))</f>
        <v>0</v>
      </c>
      <c r="BA281" s="941"/>
      <c r="BB281" s="1078"/>
      <c r="BC281" s="1046"/>
      <c r="BD281" s="1046"/>
      <c r="BE281" s="1046"/>
      <c r="BF281" s="1047"/>
    </row>
    <row r="282" spans="2:58" ht="20.25" customHeight="1" x14ac:dyDescent="0.4">
      <c r="B282" s="1024"/>
      <c r="C282" s="1074"/>
      <c r="D282" s="1075"/>
      <c r="E282" s="1076"/>
      <c r="F282" s="121">
        <f>C280</f>
        <v>0</v>
      </c>
      <c r="G282" s="1055"/>
      <c r="H282" s="1039"/>
      <c r="I282" s="1040"/>
      <c r="J282" s="1040"/>
      <c r="K282" s="1041"/>
      <c r="L282" s="1060"/>
      <c r="M282" s="1061"/>
      <c r="N282" s="1061"/>
      <c r="O282" s="1062"/>
      <c r="P282" s="913" t="s">
        <v>50</v>
      </c>
      <c r="Q282" s="914"/>
      <c r="R282" s="9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916">
        <f>IF($BB$3="４週",SUM(S282:AT282),IF($BB$3="暦月",SUM(S282:AW282),""))</f>
        <v>0</v>
      </c>
      <c r="AY282" s="917"/>
      <c r="AZ282" s="918">
        <f>IF($BB$3="４週",AX282/4,IF($BB$3="暦月",'地密通所（100名）'!AX282/('地密通所（100名）'!$BB$8/7),""))</f>
        <v>0</v>
      </c>
      <c r="BA282" s="919"/>
      <c r="BB282" s="1079"/>
      <c r="BC282" s="1061"/>
      <c r="BD282" s="1061"/>
      <c r="BE282" s="1061"/>
      <c r="BF282" s="1062"/>
    </row>
    <row r="283" spans="2:58" ht="20.25" customHeight="1" x14ac:dyDescent="0.4">
      <c r="B283" s="1024">
        <f>B280+1</f>
        <v>88</v>
      </c>
      <c r="C283" s="1068"/>
      <c r="D283" s="1069"/>
      <c r="E283" s="1070"/>
      <c r="F283" s="118"/>
      <c r="G283" s="1054"/>
      <c r="H283" s="1056"/>
      <c r="I283" s="1040"/>
      <c r="J283" s="1040"/>
      <c r="K283" s="1041"/>
      <c r="L283" s="1057"/>
      <c r="M283" s="1058"/>
      <c r="N283" s="1058"/>
      <c r="O283" s="1059"/>
      <c r="P283" s="1063" t="s">
        <v>49</v>
      </c>
      <c r="Q283" s="1064"/>
      <c r="R283" s="1065"/>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1141"/>
      <c r="AY283" s="1142"/>
      <c r="AZ283" s="1143"/>
      <c r="BA283" s="1144"/>
      <c r="BB283" s="1077"/>
      <c r="BC283" s="1058"/>
      <c r="BD283" s="1058"/>
      <c r="BE283" s="1058"/>
      <c r="BF283" s="1059"/>
    </row>
    <row r="284" spans="2:58" ht="20.25" customHeight="1" x14ac:dyDescent="0.4">
      <c r="B284" s="1024"/>
      <c r="C284" s="1071"/>
      <c r="D284" s="1072"/>
      <c r="E284" s="1073"/>
      <c r="F284" s="92"/>
      <c r="G284" s="1035"/>
      <c r="H284" s="1039"/>
      <c r="I284" s="1040"/>
      <c r="J284" s="1040"/>
      <c r="K284" s="1041"/>
      <c r="L284" s="1045"/>
      <c r="M284" s="1046"/>
      <c r="N284" s="1046"/>
      <c r="O284" s="1047"/>
      <c r="P284" s="942" t="s">
        <v>15</v>
      </c>
      <c r="Q284" s="943"/>
      <c r="R284" s="944"/>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938">
        <f>IF($BB$3="４週",SUM(S284:AT284),IF($BB$3="暦月",SUM(S284:AW284),""))</f>
        <v>0</v>
      </c>
      <c r="AY284" s="939"/>
      <c r="AZ284" s="940">
        <f>IF($BB$3="４週",AX284/4,IF($BB$3="暦月",'地密通所（100名）'!AX284/('地密通所（100名）'!$BB$8/7),""))</f>
        <v>0</v>
      </c>
      <c r="BA284" s="941"/>
      <c r="BB284" s="1078"/>
      <c r="BC284" s="1046"/>
      <c r="BD284" s="1046"/>
      <c r="BE284" s="1046"/>
      <c r="BF284" s="1047"/>
    </row>
    <row r="285" spans="2:58" ht="20.25" customHeight="1" x14ac:dyDescent="0.4">
      <c r="B285" s="1024"/>
      <c r="C285" s="1074"/>
      <c r="D285" s="1075"/>
      <c r="E285" s="1076"/>
      <c r="F285" s="121">
        <f>C283</f>
        <v>0</v>
      </c>
      <c r="G285" s="1055"/>
      <c r="H285" s="1039"/>
      <c r="I285" s="1040"/>
      <c r="J285" s="1040"/>
      <c r="K285" s="1041"/>
      <c r="L285" s="1060"/>
      <c r="M285" s="1061"/>
      <c r="N285" s="1061"/>
      <c r="O285" s="1062"/>
      <c r="P285" s="913" t="s">
        <v>50</v>
      </c>
      <c r="Q285" s="914"/>
      <c r="R285" s="9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916">
        <f>IF($BB$3="４週",SUM(S285:AT285),IF($BB$3="暦月",SUM(S285:AW285),""))</f>
        <v>0</v>
      </c>
      <c r="AY285" s="917"/>
      <c r="AZ285" s="918">
        <f>IF($BB$3="４週",AX285/4,IF($BB$3="暦月",'地密通所（100名）'!AX285/('地密通所（100名）'!$BB$8/7),""))</f>
        <v>0</v>
      </c>
      <c r="BA285" s="919"/>
      <c r="BB285" s="1079"/>
      <c r="BC285" s="1061"/>
      <c r="BD285" s="1061"/>
      <c r="BE285" s="1061"/>
      <c r="BF285" s="1062"/>
    </row>
    <row r="286" spans="2:58" ht="20.25" customHeight="1" x14ac:dyDescent="0.4">
      <c r="B286" s="1024">
        <f>B283+1</f>
        <v>89</v>
      </c>
      <c r="C286" s="1068"/>
      <c r="D286" s="1069"/>
      <c r="E286" s="1070"/>
      <c r="F286" s="118"/>
      <c r="G286" s="1054"/>
      <c r="H286" s="1056"/>
      <c r="I286" s="1040"/>
      <c r="J286" s="1040"/>
      <c r="K286" s="1041"/>
      <c r="L286" s="1057"/>
      <c r="M286" s="1058"/>
      <c r="N286" s="1058"/>
      <c r="O286" s="1059"/>
      <c r="P286" s="1063" t="s">
        <v>49</v>
      </c>
      <c r="Q286" s="1064"/>
      <c r="R286" s="1065"/>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1141"/>
      <c r="AY286" s="1142"/>
      <c r="AZ286" s="1143"/>
      <c r="BA286" s="1144"/>
      <c r="BB286" s="1077"/>
      <c r="BC286" s="1058"/>
      <c r="BD286" s="1058"/>
      <c r="BE286" s="1058"/>
      <c r="BF286" s="1059"/>
    </row>
    <row r="287" spans="2:58" ht="20.25" customHeight="1" x14ac:dyDescent="0.4">
      <c r="B287" s="1024"/>
      <c r="C287" s="1071"/>
      <c r="D287" s="1072"/>
      <c r="E287" s="1073"/>
      <c r="F287" s="92"/>
      <c r="G287" s="1035"/>
      <c r="H287" s="1039"/>
      <c r="I287" s="1040"/>
      <c r="J287" s="1040"/>
      <c r="K287" s="1041"/>
      <c r="L287" s="1045"/>
      <c r="M287" s="1046"/>
      <c r="N287" s="1046"/>
      <c r="O287" s="1047"/>
      <c r="P287" s="942" t="s">
        <v>15</v>
      </c>
      <c r="Q287" s="943"/>
      <c r="R287" s="944"/>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938">
        <f>IF($BB$3="４週",SUM(S287:AT287),IF($BB$3="暦月",SUM(S287:AW287),""))</f>
        <v>0</v>
      </c>
      <c r="AY287" s="939"/>
      <c r="AZ287" s="940">
        <f>IF($BB$3="４週",AX287/4,IF($BB$3="暦月",'地密通所（100名）'!AX287/('地密通所（100名）'!$BB$8/7),""))</f>
        <v>0</v>
      </c>
      <c r="BA287" s="941"/>
      <c r="BB287" s="1078"/>
      <c r="BC287" s="1046"/>
      <c r="BD287" s="1046"/>
      <c r="BE287" s="1046"/>
      <c r="BF287" s="1047"/>
    </row>
    <row r="288" spans="2:58" ht="20.25" customHeight="1" x14ac:dyDescent="0.4">
      <c r="B288" s="1024"/>
      <c r="C288" s="1074"/>
      <c r="D288" s="1075"/>
      <c r="E288" s="1076"/>
      <c r="F288" s="121">
        <f>C286</f>
        <v>0</v>
      </c>
      <c r="G288" s="1055"/>
      <c r="H288" s="1039"/>
      <c r="I288" s="1040"/>
      <c r="J288" s="1040"/>
      <c r="K288" s="1041"/>
      <c r="L288" s="1060"/>
      <c r="M288" s="1061"/>
      <c r="N288" s="1061"/>
      <c r="O288" s="1062"/>
      <c r="P288" s="913" t="s">
        <v>50</v>
      </c>
      <c r="Q288" s="914"/>
      <c r="R288" s="9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916">
        <f>IF($BB$3="４週",SUM(S288:AT288),IF($BB$3="暦月",SUM(S288:AW288),""))</f>
        <v>0</v>
      </c>
      <c r="AY288" s="917"/>
      <c r="AZ288" s="918">
        <f>IF($BB$3="４週",AX288/4,IF($BB$3="暦月",'地密通所（100名）'!AX288/('地密通所（100名）'!$BB$8/7),""))</f>
        <v>0</v>
      </c>
      <c r="BA288" s="919"/>
      <c r="BB288" s="1079"/>
      <c r="BC288" s="1061"/>
      <c r="BD288" s="1061"/>
      <c r="BE288" s="1061"/>
      <c r="BF288" s="1062"/>
    </row>
    <row r="289" spans="2:58" ht="20.25" customHeight="1" x14ac:dyDescent="0.4">
      <c r="B289" s="1024">
        <f>B286+1</f>
        <v>90</v>
      </c>
      <c r="C289" s="1068"/>
      <c r="D289" s="1069"/>
      <c r="E289" s="1070"/>
      <c r="F289" s="118"/>
      <c r="G289" s="1054"/>
      <c r="H289" s="1056"/>
      <c r="I289" s="1040"/>
      <c r="J289" s="1040"/>
      <c r="K289" s="1041"/>
      <c r="L289" s="1057"/>
      <c r="M289" s="1058"/>
      <c r="N289" s="1058"/>
      <c r="O289" s="1059"/>
      <c r="P289" s="1063" t="s">
        <v>49</v>
      </c>
      <c r="Q289" s="1064"/>
      <c r="R289" s="1065"/>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1141"/>
      <c r="AY289" s="1142"/>
      <c r="AZ289" s="1143"/>
      <c r="BA289" s="1144"/>
      <c r="BB289" s="1077"/>
      <c r="BC289" s="1058"/>
      <c r="BD289" s="1058"/>
      <c r="BE289" s="1058"/>
      <c r="BF289" s="1059"/>
    </row>
    <row r="290" spans="2:58" ht="20.25" customHeight="1" x14ac:dyDescent="0.4">
      <c r="B290" s="1024"/>
      <c r="C290" s="1071"/>
      <c r="D290" s="1072"/>
      <c r="E290" s="1073"/>
      <c r="F290" s="92"/>
      <c r="G290" s="1035"/>
      <c r="H290" s="1039"/>
      <c r="I290" s="1040"/>
      <c r="J290" s="1040"/>
      <c r="K290" s="1041"/>
      <c r="L290" s="1045"/>
      <c r="M290" s="1046"/>
      <c r="N290" s="1046"/>
      <c r="O290" s="1047"/>
      <c r="P290" s="942" t="s">
        <v>15</v>
      </c>
      <c r="Q290" s="943"/>
      <c r="R290" s="944"/>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938">
        <f>IF($BB$3="４週",SUM(S290:AT290),IF($BB$3="暦月",SUM(S290:AW290),""))</f>
        <v>0</v>
      </c>
      <c r="AY290" s="939"/>
      <c r="AZ290" s="940">
        <f>IF($BB$3="４週",AX290/4,IF($BB$3="暦月",'地密通所（100名）'!AX290/('地密通所（100名）'!$BB$8/7),""))</f>
        <v>0</v>
      </c>
      <c r="BA290" s="941"/>
      <c r="BB290" s="1078"/>
      <c r="BC290" s="1046"/>
      <c r="BD290" s="1046"/>
      <c r="BE290" s="1046"/>
      <c r="BF290" s="1047"/>
    </row>
    <row r="291" spans="2:58" ht="20.25" customHeight="1" x14ac:dyDescent="0.4">
      <c r="B291" s="1024"/>
      <c r="C291" s="1074"/>
      <c r="D291" s="1075"/>
      <c r="E291" s="1076"/>
      <c r="F291" s="121">
        <f>C289</f>
        <v>0</v>
      </c>
      <c r="G291" s="1055"/>
      <c r="H291" s="1039"/>
      <c r="I291" s="1040"/>
      <c r="J291" s="1040"/>
      <c r="K291" s="1041"/>
      <c r="L291" s="1060"/>
      <c r="M291" s="1061"/>
      <c r="N291" s="1061"/>
      <c r="O291" s="1062"/>
      <c r="P291" s="913" t="s">
        <v>50</v>
      </c>
      <c r="Q291" s="914"/>
      <c r="R291" s="9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916">
        <f>IF($BB$3="４週",SUM(S291:AT291),IF($BB$3="暦月",SUM(S291:AW291),""))</f>
        <v>0</v>
      </c>
      <c r="AY291" s="917"/>
      <c r="AZ291" s="918">
        <f>IF($BB$3="４週",AX291/4,IF($BB$3="暦月",'地密通所（100名）'!AX291/('地密通所（100名）'!$BB$8/7),""))</f>
        <v>0</v>
      </c>
      <c r="BA291" s="919"/>
      <c r="BB291" s="1079"/>
      <c r="BC291" s="1061"/>
      <c r="BD291" s="1061"/>
      <c r="BE291" s="1061"/>
      <c r="BF291" s="1062"/>
    </row>
    <row r="292" spans="2:58" ht="20.25" customHeight="1" x14ac:dyDescent="0.4">
      <c r="B292" s="1024">
        <f>B289+1</f>
        <v>91</v>
      </c>
      <c r="C292" s="1068"/>
      <c r="D292" s="1069"/>
      <c r="E292" s="1070"/>
      <c r="F292" s="118"/>
      <c r="G292" s="1054"/>
      <c r="H292" s="1056"/>
      <c r="I292" s="1040"/>
      <c r="J292" s="1040"/>
      <c r="K292" s="1041"/>
      <c r="L292" s="1057"/>
      <c r="M292" s="1058"/>
      <c r="N292" s="1058"/>
      <c r="O292" s="1059"/>
      <c r="P292" s="1063" t="s">
        <v>49</v>
      </c>
      <c r="Q292" s="1064"/>
      <c r="R292" s="1065"/>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1141"/>
      <c r="AY292" s="1142"/>
      <c r="AZ292" s="1143"/>
      <c r="BA292" s="1144"/>
      <c r="BB292" s="1077"/>
      <c r="BC292" s="1058"/>
      <c r="BD292" s="1058"/>
      <c r="BE292" s="1058"/>
      <c r="BF292" s="1059"/>
    </row>
    <row r="293" spans="2:58" ht="20.25" customHeight="1" x14ac:dyDescent="0.4">
      <c r="B293" s="1024"/>
      <c r="C293" s="1071"/>
      <c r="D293" s="1072"/>
      <c r="E293" s="1073"/>
      <c r="F293" s="92"/>
      <c r="G293" s="1035"/>
      <c r="H293" s="1039"/>
      <c r="I293" s="1040"/>
      <c r="J293" s="1040"/>
      <c r="K293" s="1041"/>
      <c r="L293" s="1045"/>
      <c r="M293" s="1046"/>
      <c r="N293" s="1046"/>
      <c r="O293" s="1047"/>
      <c r="P293" s="942" t="s">
        <v>15</v>
      </c>
      <c r="Q293" s="943"/>
      <c r="R293" s="944"/>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938">
        <f>IF($BB$3="４週",SUM(S293:AT293),IF($BB$3="暦月",SUM(S293:AW293),""))</f>
        <v>0</v>
      </c>
      <c r="AY293" s="939"/>
      <c r="AZ293" s="940">
        <f>IF($BB$3="４週",AX293/4,IF($BB$3="暦月",'地密通所（100名）'!AX293/('地密通所（100名）'!$BB$8/7),""))</f>
        <v>0</v>
      </c>
      <c r="BA293" s="941"/>
      <c r="BB293" s="1078"/>
      <c r="BC293" s="1046"/>
      <c r="BD293" s="1046"/>
      <c r="BE293" s="1046"/>
      <c r="BF293" s="1047"/>
    </row>
    <row r="294" spans="2:58" ht="20.25" customHeight="1" x14ac:dyDescent="0.4">
      <c r="B294" s="1024"/>
      <c r="C294" s="1074"/>
      <c r="D294" s="1075"/>
      <c r="E294" s="1076"/>
      <c r="F294" s="121">
        <f>C292</f>
        <v>0</v>
      </c>
      <c r="G294" s="1055"/>
      <c r="H294" s="1039"/>
      <c r="I294" s="1040"/>
      <c r="J294" s="1040"/>
      <c r="K294" s="1041"/>
      <c r="L294" s="1060"/>
      <c r="M294" s="1061"/>
      <c r="N294" s="1061"/>
      <c r="O294" s="1062"/>
      <c r="P294" s="913" t="s">
        <v>50</v>
      </c>
      <c r="Q294" s="914"/>
      <c r="R294" s="9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916">
        <f>IF($BB$3="４週",SUM(S294:AT294),IF($BB$3="暦月",SUM(S294:AW294),""))</f>
        <v>0</v>
      </c>
      <c r="AY294" s="917"/>
      <c r="AZ294" s="918">
        <f>IF($BB$3="４週",AX294/4,IF($BB$3="暦月",'地密通所（100名）'!AX294/('地密通所（100名）'!$BB$8/7),""))</f>
        <v>0</v>
      </c>
      <c r="BA294" s="919"/>
      <c r="BB294" s="1079"/>
      <c r="BC294" s="1061"/>
      <c r="BD294" s="1061"/>
      <c r="BE294" s="1061"/>
      <c r="BF294" s="1062"/>
    </row>
    <row r="295" spans="2:58" ht="20.25" customHeight="1" x14ac:dyDescent="0.4">
      <c r="B295" s="1024">
        <f>B292+1</f>
        <v>92</v>
      </c>
      <c r="C295" s="1068"/>
      <c r="D295" s="1069"/>
      <c r="E295" s="1070"/>
      <c r="F295" s="118"/>
      <c r="G295" s="1054"/>
      <c r="H295" s="1056"/>
      <c r="I295" s="1040"/>
      <c r="J295" s="1040"/>
      <c r="K295" s="1041"/>
      <c r="L295" s="1057"/>
      <c r="M295" s="1058"/>
      <c r="N295" s="1058"/>
      <c r="O295" s="1059"/>
      <c r="P295" s="1063" t="s">
        <v>49</v>
      </c>
      <c r="Q295" s="1064"/>
      <c r="R295" s="1065"/>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1141"/>
      <c r="AY295" s="1142"/>
      <c r="AZ295" s="1143"/>
      <c r="BA295" s="1144"/>
      <c r="BB295" s="1077"/>
      <c r="BC295" s="1058"/>
      <c r="BD295" s="1058"/>
      <c r="BE295" s="1058"/>
      <c r="BF295" s="1059"/>
    </row>
    <row r="296" spans="2:58" ht="20.25" customHeight="1" x14ac:dyDescent="0.4">
      <c r="B296" s="1024"/>
      <c r="C296" s="1071"/>
      <c r="D296" s="1072"/>
      <c r="E296" s="1073"/>
      <c r="F296" s="92"/>
      <c r="G296" s="1035"/>
      <c r="H296" s="1039"/>
      <c r="I296" s="1040"/>
      <c r="J296" s="1040"/>
      <c r="K296" s="1041"/>
      <c r="L296" s="1045"/>
      <c r="M296" s="1046"/>
      <c r="N296" s="1046"/>
      <c r="O296" s="1047"/>
      <c r="P296" s="942" t="s">
        <v>15</v>
      </c>
      <c r="Q296" s="943"/>
      <c r="R296" s="944"/>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938">
        <f>IF($BB$3="４週",SUM(S296:AT296),IF($BB$3="暦月",SUM(S296:AW296),""))</f>
        <v>0</v>
      </c>
      <c r="AY296" s="939"/>
      <c r="AZ296" s="940">
        <f>IF($BB$3="４週",AX296/4,IF($BB$3="暦月",'地密通所（100名）'!AX296/('地密通所（100名）'!$BB$8/7),""))</f>
        <v>0</v>
      </c>
      <c r="BA296" s="941"/>
      <c r="BB296" s="1078"/>
      <c r="BC296" s="1046"/>
      <c r="BD296" s="1046"/>
      <c r="BE296" s="1046"/>
      <c r="BF296" s="1047"/>
    </row>
    <row r="297" spans="2:58" ht="20.25" customHeight="1" x14ac:dyDescent="0.4">
      <c r="B297" s="1024"/>
      <c r="C297" s="1074"/>
      <c r="D297" s="1075"/>
      <c r="E297" s="1076"/>
      <c r="F297" s="121">
        <f>C295</f>
        <v>0</v>
      </c>
      <c r="G297" s="1055"/>
      <c r="H297" s="1039"/>
      <c r="I297" s="1040"/>
      <c r="J297" s="1040"/>
      <c r="K297" s="1041"/>
      <c r="L297" s="1060"/>
      <c r="M297" s="1061"/>
      <c r="N297" s="1061"/>
      <c r="O297" s="1062"/>
      <c r="P297" s="913" t="s">
        <v>50</v>
      </c>
      <c r="Q297" s="914"/>
      <c r="R297" s="9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916">
        <f>IF($BB$3="４週",SUM(S297:AT297),IF($BB$3="暦月",SUM(S297:AW297),""))</f>
        <v>0</v>
      </c>
      <c r="AY297" s="917"/>
      <c r="AZ297" s="918">
        <f>IF($BB$3="４週",AX297/4,IF($BB$3="暦月",'地密通所（100名）'!AX297/('地密通所（100名）'!$BB$8/7),""))</f>
        <v>0</v>
      </c>
      <c r="BA297" s="919"/>
      <c r="BB297" s="1079"/>
      <c r="BC297" s="1061"/>
      <c r="BD297" s="1061"/>
      <c r="BE297" s="1061"/>
      <c r="BF297" s="1062"/>
    </row>
    <row r="298" spans="2:58" ht="20.25" customHeight="1" x14ac:dyDescent="0.4">
      <c r="B298" s="1024">
        <f>B295+1</f>
        <v>93</v>
      </c>
      <c r="C298" s="1068"/>
      <c r="D298" s="1069"/>
      <c r="E298" s="1070"/>
      <c r="F298" s="118"/>
      <c r="G298" s="1054"/>
      <c r="H298" s="1056"/>
      <c r="I298" s="1040"/>
      <c r="J298" s="1040"/>
      <c r="K298" s="1041"/>
      <c r="L298" s="1057"/>
      <c r="M298" s="1058"/>
      <c r="N298" s="1058"/>
      <c r="O298" s="1059"/>
      <c r="P298" s="1063" t="s">
        <v>49</v>
      </c>
      <c r="Q298" s="1064"/>
      <c r="R298" s="1065"/>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1141"/>
      <c r="AY298" s="1142"/>
      <c r="AZ298" s="1143"/>
      <c r="BA298" s="1144"/>
      <c r="BB298" s="1077"/>
      <c r="BC298" s="1058"/>
      <c r="BD298" s="1058"/>
      <c r="BE298" s="1058"/>
      <c r="BF298" s="1059"/>
    </row>
    <row r="299" spans="2:58" ht="20.25" customHeight="1" x14ac:dyDescent="0.4">
      <c r="B299" s="1024"/>
      <c r="C299" s="1071"/>
      <c r="D299" s="1072"/>
      <c r="E299" s="1073"/>
      <c r="F299" s="92"/>
      <c r="G299" s="1035"/>
      <c r="H299" s="1039"/>
      <c r="I299" s="1040"/>
      <c r="J299" s="1040"/>
      <c r="K299" s="1041"/>
      <c r="L299" s="1045"/>
      <c r="M299" s="1046"/>
      <c r="N299" s="1046"/>
      <c r="O299" s="1047"/>
      <c r="P299" s="942" t="s">
        <v>15</v>
      </c>
      <c r="Q299" s="943"/>
      <c r="R299" s="944"/>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938">
        <f>IF($BB$3="４週",SUM(S299:AT299),IF($BB$3="暦月",SUM(S299:AW299),""))</f>
        <v>0</v>
      </c>
      <c r="AY299" s="939"/>
      <c r="AZ299" s="940">
        <f>IF($BB$3="４週",AX299/4,IF($BB$3="暦月",'地密通所（100名）'!AX299/('地密通所（100名）'!$BB$8/7),""))</f>
        <v>0</v>
      </c>
      <c r="BA299" s="941"/>
      <c r="BB299" s="1078"/>
      <c r="BC299" s="1046"/>
      <c r="BD299" s="1046"/>
      <c r="BE299" s="1046"/>
      <c r="BF299" s="1047"/>
    </row>
    <row r="300" spans="2:58" ht="20.25" customHeight="1" x14ac:dyDescent="0.4">
      <c r="B300" s="1024"/>
      <c r="C300" s="1074"/>
      <c r="D300" s="1075"/>
      <c r="E300" s="1076"/>
      <c r="F300" s="121">
        <f>C298</f>
        <v>0</v>
      </c>
      <c r="G300" s="1055"/>
      <c r="H300" s="1039"/>
      <c r="I300" s="1040"/>
      <c r="J300" s="1040"/>
      <c r="K300" s="1041"/>
      <c r="L300" s="1060"/>
      <c r="M300" s="1061"/>
      <c r="N300" s="1061"/>
      <c r="O300" s="1062"/>
      <c r="P300" s="913" t="s">
        <v>50</v>
      </c>
      <c r="Q300" s="914"/>
      <c r="R300" s="9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916">
        <f>IF($BB$3="４週",SUM(S300:AT300),IF($BB$3="暦月",SUM(S300:AW300),""))</f>
        <v>0</v>
      </c>
      <c r="AY300" s="917"/>
      <c r="AZ300" s="918">
        <f>IF($BB$3="４週",AX300/4,IF($BB$3="暦月",'地密通所（100名）'!AX300/('地密通所（100名）'!$BB$8/7),""))</f>
        <v>0</v>
      </c>
      <c r="BA300" s="919"/>
      <c r="BB300" s="1079"/>
      <c r="BC300" s="1061"/>
      <c r="BD300" s="1061"/>
      <c r="BE300" s="1061"/>
      <c r="BF300" s="1062"/>
    </row>
    <row r="301" spans="2:58" ht="20.25" customHeight="1" x14ac:dyDescent="0.4">
      <c r="B301" s="1024">
        <f>B298+1</f>
        <v>94</v>
      </c>
      <c r="C301" s="1068"/>
      <c r="D301" s="1069"/>
      <c r="E301" s="1070"/>
      <c r="F301" s="118"/>
      <c r="G301" s="1054"/>
      <c r="H301" s="1056"/>
      <c r="I301" s="1040"/>
      <c r="J301" s="1040"/>
      <c r="K301" s="1041"/>
      <c r="L301" s="1057"/>
      <c r="M301" s="1058"/>
      <c r="N301" s="1058"/>
      <c r="O301" s="1059"/>
      <c r="P301" s="1063" t="s">
        <v>49</v>
      </c>
      <c r="Q301" s="1064"/>
      <c r="R301" s="1065"/>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1141"/>
      <c r="AY301" s="1142"/>
      <c r="AZ301" s="1143"/>
      <c r="BA301" s="1144"/>
      <c r="BB301" s="1077"/>
      <c r="BC301" s="1058"/>
      <c r="BD301" s="1058"/>
      <c r="BE301" s="1058"/>
      <c r="BF301" s="1059"/>
    </row>
    <row r="302" spans="2:58" ht="20.25" customHeight="1" x14ac:dyDescent="0.4">
      <c r="B302" s="1024"/>
      <c r="C302" s="1071"/>
      <c r="D302" s="1072"/>
      <c r="E302" s="1073"/>
      <c r="F302" s="92"/>
      <c r="G302" s="1035"/>
      <c r="H302" s="1039"/>
      <c r="I302" s="1040"/>
      <c r="J302" s="1040"/>
      <c r="K302" s="1041"/>
      <c r="L302" s="1045"/>
      <c r="M302" s="1046"/>
      <c r="N302" s="1046"/>
      <c r="O302" s="1047"/>
      <c r="P302" s="942" t="s">
        <v>15</v>
      </c>
      <c r="Q302" s="943"/>
      <c r="R302" s="944"/>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938">
        <f>IF($BB$3="４週",SUM(S302:AT302),IF($BB$3="暦月",SUM(S302:AW302),""))</f>
        <v>0</v>
      </c>
      <c r="AY302" s="939"/>
      <c r="AZ302" s="940">
        <f>IF($BB$3="４週",AX302/4,IF($BB$3="暦月",'地密通所（100名）'!AX302/('地密通所（100名）'!$BB$8/7),""))</f>
        <v>0</v>
      </c>
      <c r="BA302" s="941"/>
      <c r="BB302" s="1078"/>
      <c r="BC302" s="1046"/>
      <c r="BD302" s="1046"/>
      <c r="BE302" s="1046"/>
      <c r="BF302" s="1047"/>
    </row>
    <row r="303" spans="2:58" ht="20.25" customHeight="1" x14ac:dyDescent="0.4">
      <c r="B303" s="1024"/>
      <c r="C303" s="1074"/>
      <c r="D303" s="1075"/>
      <c r="E303" s="1076"/>
      <c r="F303" s="121">
        <f>C301</f>
        <v>0</v>
      </c>
      <c r="G303" s="1055"/>
      <c r="H303" s="1039"/>
      <c r="I303" s="1040"/>
      <c r="J303" s="1040"/>
      <c r="K303" s="1041"/>
      <c r="L303" s="1060"/>
      <c r="M303" s="1061"/>
      <c r="N303" s="1061"/>
      <c r="O303" s="1062"/>
      <c r="P303" s="913" t="s">
        <v>50</v>
      </c>
      <c r="Q303" s="914"/>
      <c r="R303" s="9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916">
        <f>IF($BB$3="４週",SUM(S303:AT303),IF($BB$3="暦月",SUM(S303:AW303),""))</f>
        <v>0</v>
      </c>
      <c r="AY303" s="917"/>
      <c r="AZ303" s="918">
        <f>IF($BB$3="４週",AX303/4,IF($BB$3="暦月",'地密通所（100名）'!AX303/('地密通所（100名）'!$BB$8/7),""))</f>
        <v>0</v>
      </c>
      <c r="BA303" s="919"/>
      <c r="BB303" s="1079"/>
      <c r="BC303" s="1061"/>
      <c r="BD303" s="1061"/>
      <c r="BE303" s="1061"/>
      <c r="BF303" s="1062"/>
    </row>
    <row r="304" spans="2:58" ht="20.25" customHeight="1" x14ac:dyDescent="0.4">
      <c r="B304" s="1024">
        <f>B301+1</f>
        <v>95</v>
      </c>
      <c r="C304" s="1068"/>
      <c r="D304" s="1069"/>
      <c r="E304" s="1070"/>
      <c r="F304" s="118"/>
      <c r="G304" s="1054"/>
      <c r="H304" s="1056"/>
      <c r="I304" s="1040"/>
      <c r="J304" s="1040"/>
      <c r="K304" s="1041"/>
      <c r="L304" s="1057"/>
      <c r="M304" s="1058"/>
      <c r="N304" s="1058"/>
      <c r="O304" s="1059"/>
      <c r="P304" s="1063" t="s">
        <v>49</v>
      </c>
      <c r="Q304" s="1064"/>
      <c r="R304" s="1065"/>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1141"/>
      <c r="AY304" s="1142"/>
      <c r="AZ304" s="1143"/>
      <c r="BA304" s="1144"/>
      <c r="BB304" s="1077"/>
      <c r="BC304" s="1058"/>
      <c r="BD304" s="1058"/>
      <c r="BE304" s="1058"/>
      <c r="BF304" s="1059"/>
    </row>
    <row r="305" spans="2:58" ht="20.25" customHeight="1" x14ac:dyDescent="0.4">
      <c r="B305" s="1024"/>
      <c r="C305" s="1071"/>
      <c r="D305" s="1072"/>
      <c r="E305" s="1073"/>
      <c r="F305" s="92"/>
      <c r="G305" s="1035"/>
      <c r="H305" s="1039"/>
      <c r="I305" s="1040"/>
      <c r="J305" s="1040"/>
      <c r="K305" s="1041"/>
      <c r="L305" s="1045"/>
      <c r="M305" s="1046"/>
      <c r="N305" s="1046"/>
      <c r="O305" s="1047"/>
      <c r="P305" s="942" t="s">
        <v>15</v>
      </c>
      <c r="Q305" s="943"/>
      <c r="R305" s="944"/>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938">
        <f>IF($BB$3="４週",SUM(S305:AT305),IF($BB$3="暦月",SUM(S305:AW305),""))</f>
        <v>0</v>
      </c>
      <c r="AY305" s="939"/>
      <c r="AZ305" s="940">
        <f>IF($BB$3="４週",AX305/4,IF($BB$3="暦月",'地密通所（100名）'!AX305/('地密通所（100名）'!$BB$8/7),""))</f>
        <v>0</v>
      </c>
      <c r="BA305" s="941"/>
      <c r="BB305" s="1078"/>
      <c r="BC305" s="1046"/>
      <c r="BD305" s="1046"/>
      <c r="BE305" s="1046"/>
      <c r="BF305" s="1047"/>
    </row>
    <row r="306" spans="2:58" ht="20.25" customHeight="1" x14ac:dyDescent="0.4">
      <c r="B306" s="1024"/>
      <c r="C306" s="1074"/>
      <c r="D306" s="1075"/>
      <c r="E306" s="1076"/>
      <c r="F306" s="121">
        <f>C304</f>
        <v>0</v>
      </c>
      <c r="G306" s="1055"/>
      <c r="H306" s="1039"/>
      <c r="I306" s="1040"/>
      <c r="J306" s="1040"/>
      <c r="K306" s="1041"/>
      <c r="L306" s="1060"/>
      <c r="M306" s="1061"/>
      <c r="N306" s="1061"/>
      <c r="O306" s="1062"/>
      <c r="P306" s="913" t="s">
        <v>50</v>
      </c>
      <c r="Q306" s="914"/>
      <c r="R306" s="9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916">
        <f>IF($BB$3="４週",SUM(S306:AT306),IF($BB$3="暦月",SUM(S306:AW306),""))</f>
        <v>0</v>
      </c>
      <c r="AY306" s="917"/>
      <c r="AZ306" s="918">
        <f>IF($BB$3="４週",AX306/4,IF($BB$3="暦月",'地密通所（100名）'!AX306/('地密通所（100名）'!$BB$8/7),""))</f>
        <v>0</v>
      </c>
      <c r="BA306" s="919"/>
      <c r="BB306" s="1079"/>
      <c r="BC306" s="1061"/>
      <c r="BD306" s="1061"/>
      <c r="BE306" s="1061"/>
      <c r="BF306" s="1062"/>
    </row>
    <row r="307" spans="2:58" ht="20.25" customHeight="1" x14ac:dyDescent="0.4">
      <c r="B307" s="1024">
        <f>B304+1</f>
        <v>96</v>
      </c>
      <c r="C307" s="1068"/>
      <c r="D307" s="1069"/>
      <c r="E307" s="1070"/>
      <c r="F307" s="118"/>
      <c r="G307" s="1054"/>
      <c r="H307" s="1056"/>
      <c r="I307" s="1040"/>
      <c r="J307" s="1040"/>
      <c r="K307" s="1041"/>
      <c r="L307" s="1057"/>
      <c r="M307" s="1058"/>
      <c r="N307" s="1058"/>
      <c r="O307" s="1059"/>
      <c r="P307" s="1063" t="s">
        <v>49</v>
      </c>
      <c r="Q307" s="1064"/>
      <c r="R307" s="1065"/>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1141"/>
      <c r="AY307" s="1142"/>
      <c r="AZ307" s="1143"/>
      <c r="BA307" s="1144"/>
      <c r="BB307" s="1077"/>
      <c r="BC307" s="1058"/>
      <c r="BD307" s="1058"/>
      <c r="BE307" s="1058"/>
      <c r="BF307" s="1059"/>
    </row>
    <row r="308" spans="2:58" ht="20.25" customHeight="1" x14ac:dyDescent="0.4">
      <c r="B308" s="1024"/>
      <c r="C308" s="1071"/>
      <c r="D308" s="1072"/>
      <c r="E308" s="1073"/>
      <c r="F308" s="92"/>
      <c r="G308" s="1035"/>
      <c r="H308" s="1039"/>
      <c r="I308" s="1040"/>
      <c r="J308" s="1040"/>
      <c r="K308" s="1041"/>
      <c r="L308" s="1045"/>
      <c r="M308" s="1046"/>
      <c r="N308" s="1046"/>
      <c r="O308" s="1047"/>
      <c r="P308" s="942" t="s">
        <v>15</v>
      </c>
      <c r="Q308" s="943"/>
      <c r="R308" s="944"/>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938">
        <f>IF($BB$3="４週",SUM(S308:AT308),IF($BB$3="暦月",SUM(S308:AW308),""))</f>
        <v>0</v>
      </c>
      <c r="AY308" s="939"/>
      <c r="AZ308" s="940">
        <f>IF($BB$3="４週",AX308/4,IF($BB$3="暦月",'地密通所（100名）'!AX308/('地密通所（100名）'!$BB$8/7),""))</f>
        <v>0</v>
      </c>
      <c r="BA308" s="941"/>
      <c r="BB308" s="1078"/>
      <c r="BC308" s="1046"/>
      <c r="BD308" s="1046"/>
      <c r="BE308" s="1046"/>
      <c r="BF308" s="1047"/>
    </row>
    <row r="309" spans="2:58" ht="20.25" customHeight="1" x14ac:dyDescent="0.4">
      <c r="B309" s="1024"/>
      <c r="C309" s="1074"/>
      <c r="D309" s="1075"/>
      <c r="E309" s="1076"/>
      <c r="F309" s="121">
        <f>C307</f>
        <v>0</v>
      </c>
      <c r="G309" s="1055"/>
      <c r="H309" s="1039"/>
      <c r="I309" s="1040"/>
      <c r="J309" s="1040"/>
      <c r="K309" s="1041"/>
      <c r="L309" s="1060"/>
      <c r="M309" s="1061"/>
      <c r="N309" s="1061"/>
      <c r="O309" s="1062"/>
      <c r="P309" s="913" t="s">
        <v>50</v>
      </c>
      <c r="Q309" s="914"/>
      <c r="R309" s="9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916">
        <f>IF($BB$3="４週",SUM(S309:AT309),IF($BB$3="暦月",SUM(S309:AW309),""))</f>
        <v>0</v>
      </c>
      <c r="AY309" s="917"/>
      <c r="AZ309" s="918">
        <f>IF($BB$3="４週",AX309/4,IF($BB$3="暦月",'地密通所（100名）'!AX309/('地密通所（100名）'!$BB$8/7),""))</f>
        <v>0</v>
      </c>
      <c r="BA309" s="919"/>
      <c r="BB309" s="1079"/>
      <c r="BC309" s="1061"/>
      <c r="BD309" s="1061"/>
      <c r="BE309" s="1061"/>
      <c r="BF309" s="1062"/>
    </row>
    <row r="310" spans="2:58" ht="20.25" customHeight="1" x14ac:dyDescent="0.4">
      <c r="B310" s="1024">
        <f>B307+1</f>
        <v>97</v>
      </c>
      <c r="C310" s="1068"/>
      <c r="D310" s="1069"/>
      <c r="E310" s="1070"/>
      <c r="F310" s="118"/>
      <c r="G310" s="1054"/>
      <c r="H310" s="1056"/>
      <c r="I310" s="1040"/>
      <c r="J310" s="1040"/>
      <c r="K310" s="1041"/>
      <c r="L310" s="1057"/>
      <c r="M310" s="1058"/>
      <c r="N310" s="1058"/>
      <c r="O310" s="1059"/>
      <c r="P310" s="1063" t="s">
        <v>49</v>
      </c>
      <c r="Q310" s="1064"/>
      <c r="R310" s="1065"/>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1141"/>
      <c r="AY310" s="1142"/>
      <c r="AZ310" s="1143"/>
      <c r="BA310" s="1144"/>
      <c r="BB310" s="1077"/>
      <c r="BC310" s="1058"/>
      <c r="BD310" s="1058"/>
      <c r="BE310" s="1058"/>
      <c r="BF310" s="1059"/>
    </row>
    <row r="311" spans="2:58" ht="20.25" customHeight="1" x14ac:dyDescent="0.4">
      <c r="B311" s="1024"/>
      <c r="C311" s="1071"/>
      <c r="D311" s="1072"/>
      <c r="E311" s="1073"/>
      <c r="F311" s="92"/>
      <c r="G311" s="1035"/>
      <c r="H311" s="1039"/>
      <c r="I311" s="1040"/>
      <c r="J311" s="1040"/>
      <c r="K311" s="1041"/>
      <c r="L311" s="1045"/>
      <c r="M311" s="1046"/>
      <c r="N311" s="1046"/>
      <c r="O311" s="1047"/>
      <c r="P311" s="942" t="s">
        <v>15</v>
      </c>
      <c r="Q311" s="943"/>
      <c r="R311" s="944"/>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938">
        <f>IF($BB$3="４週",SUM(S311:AT311),IF($BB$3="暦月",SUM(S311:AW311),""))</f>
        <v>0</v>
      </c>
      <c r="AY311" s="939"/>
      <c r="AZ311" s="940">
        <f>IF($BB$3="４週",AX311/4,IF($BB$3="暦月",'地密通所（100名）'!AX311/('地密通所（100名）'!$BB$8/7),""))</f>
        <v>0</v>
      </c>
      <c r="BA311" s="941"/>
      <c r="BB311" s="1078"/>
      <c r="BC311" s="1046"/>
      <c r="BD311" s="1046"/>
      <c r="BE311" s="1046"/>
      <c r="BF311" s="1047"/>
    </row>
    <row r="312" spans="2:58" ht="20.25" customHeight="1" x14ac:dyDescent="0.4">
      <c r="B312" s="1024"/>
      <c r="C312" s="1074"/>
      <c r="D312" s="1075"/>
      <c r="E312" s="1076"/>
      <c r="F312" s="121">
        <f>C310</f>
        <v>0</v>
      </c>
      <c r="G312" s="1055"/>
      <c r="H312" s="1039"/>
      <c r="I312" s="1040"/>
      <c r="J312" s="1040"/>
      <c r="K312" s="1041"/>
      <c r="L312" s="1060"/>
      <c r="M312" s="1061"/>
      <c r="N312" s="1061"/>
      <c r="O312" s="1062"/>
      <c r="P312" s="913" t="s">
        <v>50</v>
      </c>
      <c r="Q312" s="914"/>
      <c r="R312" s="9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916">
        <f>IF($BB$3="４週",SUM(S312:AT312),IF($BB$3="暦月",SUM(S312:AW312),""))</f>
        <v>0</v>
      </c>
      <c r="AY312" s="917"/>
      <c r="AZ312" s="918">
        <f>IF($BB$3="４週",AX312/4,IF($BB$3="暦月",'地密通所（100名）'!AX312/('地密通所（100名）'!$BB$8/7),""))</f>
        <v>0</v>
      </c>
      <c r="BA312" s="919"/>
      <c r="BB312" s="1079"/>
      <c r="BC312" s="1061"/>
      <c r="BD312" s="1061"/>
      <c r="BE312" s="1061"/>
      <c r="BF312" s="1062"/>
    </row>
    <row r="313" spans="2:58" ht="20.25" customHeight="1" x14ac:dyDescent="0.4">
      <c r="B313" s="1024">
        <f>B310+1</f>
        <v>98</v>
      </c>
      <c r="C313" s="1068"/>
      <c r="D313" s="1069"/>
      <c r="E313" s="1070"/>
      <c r="F313" s="118"/>
      <c r="G313" s="1054"/>
      <c r="H313" s="1056"/>
      <c r="I313" s="1040"/>
      <c r="J313" s="1040"/>
      <c r="K313" s="1041"/>
      <c r="L313" s="1057"/>
      <c r="M313" s="1058"/>
      <c r="N313" s="1058"/>
      <c r="O313" s="1059"/>
      <c r="P313" s="1063" t="s">
        <v>49</v>
      </c>
      <c r="Q313" s="1064"/>
      <c r="R313" s="1065"/>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1141"/>
      <c r="AY313" s="1142"/>
      <c r="AZ313" s="1143"/>
      <c r="BA313" s="1144"/>
      <c r="BB313" s="1077"/>
      <c r="BC313" s="1058"/>
      <c r="BD313" s="1058"/>
      <c r="BE313" s="1058"/>
      <c r="BF313" s="1059"/>
    </row>
    <row r="314" spans="2:58" ht="20.25" customHeight="1" x14ac:dyDescent="0.4">
      <c r="B314" s="1024"/>
      <c r="C314" s="1071"/>
      <c r="D314" s="1072"/>
      <c r="E314" s="1073"/>
      <c r="F314" s="92"/>
      <c r="G314" s="1035"/>
      <c r="H314" s="1039"/>
      <c r="I314" s="1040"/>
      <c r="J314" s="1040"/>
      <c r="K314" s="1041"/>
      <c r="L314" s="1045"/>
      <c r="M314" s="1046"/>
      <c r="N314" s="1046"/>
      <c r="O314" s="1047"/>
      <c r="P314" s="942" t="s">
        <v>15</v>
      </c>
      <c r="Q314" s="943"/>
      <c r="R314" s="944"/>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938">
        <f>IF($BB$3="４週",SUM(S314:AT314),IF($BB$3="暦月",SUM(S314:AW314),""))</f>
        <v>0</v>
      </c>
      <c r="AY314" s="939"/>
      <c r="AZ314" s="940">
        <f>IF($BB$3="４週",AX314/4,IF($BB$3="暦月",'地密通所（100名）'!AX314/('地密通所（100名）'!$BB$8/7),""))</f>
        <v>0</v>
      </c>
      <c r="BA314" s="941"/>
      <c r="BB314" s="1078"/>
      <c r="BC314" s="1046"/>
      <c r="BD314" s="1046"/>
      <c r="BE314" s="1046"/>
      <c r="BF314" s="1047"/>
    </row>
    <row r="315" spans="2:58" ht="20.25" customHeight="1" x14ac:dyDescent="0.4">
      <c r="B315" s="1024"/>
      <c r="C315" s="1074"/>
      <c r="D315" s="1075"/>
      <c r="E315" s="1076"/>
      <c r="F315" s="121">
        <f>C313</f>
        <v>0</v>
      </c>
      <c r="G315" s="1055"/>
      <c r="H315" s="1039"/>
      <c r="I315" s="1040"/>
      <c r="J315" s="1040"/>
      <c r="K315" s="1041"/>
      <c r="L315" s="1060"/>
      <c r="M315" s="1061"/>
      <c r="N315" s="1061"/>
      <c r="O315" s="1062"/>
      <c r="P315" s="913" t="s">
        <v>50</v>
      </c>
      <c r="Q315" s="914"/>
      <c r="R315" s="9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916">
        <f>IF($BB$3="４週",SUM(S315:AT315),IF($BB$3="暦月",SUM(S315:AW315),""))</f>
        <v>0</v>
      </c>
      <c r="AY315" s="917"/>
      <c r="AZ315" s="918">
        <f>IF($BB$3="４週",AX315/4,IF($BB$3="暦月",'地密通所（100名）'!AX315/('地密通所（100名）'!$BB$8/7),""))</f>
        <v>0</v>
      </c>
      <c r="BA315" s="919"/>
      <c r="BB315" s="1079"/>
      <c r="BC315" s="1061"/>
      <c r="BD315" s="1061"/>
      <c r="BE315" s="1061"/>
      <c r="BF315" s="1062"/>
    </row>
    <row r="316" spans="2:58" ht="20.25" customHeight="1" x14ac:dyDescent="0.4">
      <c r="B316" s="1024">
        <f>B313+1</f>
        <v>99</v>
      </c>
      <c r="C316" s="1068"/>
      <c r="D316" s="1069"/>
      <c r="E316" s="1070"/>
      <c r="F316" s="118"/>
      <c r="G316" s="1054"/>
      <c r="H316" s="1056"/>
      <c r="I316" s="1040"/>
      <c r="J316" s="1040"/>
      <c r="K316" s="1041"/>
      <c r="L316" s="1057"/>
      <c r="M316" s="1058"/>
      <c r="N316" s="1058"/>
      <c r="O316" s="1059"/>
      <c r="P316" s="1063" t="s">
        <v>49</v>
      </c>
      <c r="Q316" s="1064"/>
      <c r="R316" s="1065"/>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1141"/>
      <c r="AY316" s="1142"/>
      <c r="AZ316" s="1143"/>
      <c r="BA316" s="1144"/>
      <c r="BB316" s="1077"/>
      <c r="BC316" s="1058"/>
      <c r="BD316" s="1058"/>
      <c r="BE316" s="1058"/>
      <c r="BF316" s="1059"/>
    </row>
    <row r="317" spans="2:58" ht="20.25" customHeight="1" x14ac:dyDescent="0.4">
      <c r="B317" s="1024"/>
      <c r="C317" s="1071"/>
      <c r="D317" s="1072"/>
      <c r="E317" s="1073"/>
      <c r="F317" s="92"/>
      <c r="G317" s="1035"/>
      <c r="H317" s="1039"/>
      <c r="I317" s="1040"/>
      <c r="J317" s="1040"/>
      <c r="K317" s="1041"/>
      <c r="L317" s="1045"/>
      <c r="M317" s="1046"/>
      <c r="N317" s="1046"/>
      <c r="O317" s="1047"/>
      <c r="P317" s="942" t="s">
        <v>15</v>
      </c>
      <c r="Q317" s="943"/>
      <c r="R317" s="944"/>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938">
        <f>IF($BB$3="４週",SUM(S317:AT317),IF($BB$3="暦月",SUM(S317:AW317),""))</f>
        <v>0</v>
      </c>
      <c r="AY317" s="939"/>
      <c r="AZ317" s="940">
        <f>IF($BB$3="４週",AX317/4,IF($BB$3="暦月",'地密通所（100名）'!AX317/('地密通所（100名）'!$BB$8/7),""))</f>
        <v>0</v>
      </c>
      <c r="BA317" s="941"/>
      <c r="BB317" s="1078"/>
      <c r="BC317" s="1046"/>
      <c r="BD317" s="1046"/>
      <c r="BE317" s="1046"/>
      <c r="BF317" s="1047"/>
    </row>
    <row r="318" spans="2:58" ht="20.25" customHeight="1" x14ac:dyDescent="0.4">
      <c r="B318" s="1024"/>
      <c r="C318" s="1074"/>
      <c r="D318" s="1075"/>
      <c r="E318" s="1076"/>
      <c r="F318" s="121">
        <f>C316</f>
        <v>0</v>
      </c>
      <c r="G318" s="1055"/>
      <c r="H318" s="1039"/>
      <c r="I318" s="1040"/>
      <c r="J318" s="1040"/>
      <c r="K318" s="1041"/>
      <c r="L318" s="1060"/>
      <c r="M318" s="1061"/>
      <c r="N318" s="1061"/>
      <c r="O318" s="1062"/>
      <c r="P318" s="913" t="s">
        <v>50</v>
      </c>
      <c r="Q318" s="914"/>
      <c r="R318" s="9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916">
        <f>IF($BB$3="４週",SUM(S318:AT318),IF($BB$3="暦月",SUM(S318:AW318),""))</f>
        <v>0</v>
      </c>
      <c r="AY318" s="917"/>
      <c r="AZ318" s="918">
        <f>IF($BB$3="４週",AX318/4,IF($BB$3="暦月",'地密通所（100名）'!AX318/('地密通所（100名）'!$BB$8/7),""))</f>
        <v>0</v>
      </c>
      <c r="BA318" s="919"/>
      <c r="BB318" s="1079"/>
      <c r="BC318" s="1061"/>
      <c r="BD318" s="1061"/>
      <c r="BE318" s="1061"/>
      <c r="BF318" s="1062"/>
    </row>
    <row r="319" spans="2:58" ht="20.25" customHeight="1" x14ac:dyDescent="0.4">
      <c r="B319" s="1024">
        <f>B316+1</f>
        <v>100</v>
      </c>
      <c r="C319" s="1068"/>
      <c r="D319" s="1069"/>
      <c r="E319" s="1070"/>
      <c r="F319" s="118"/>
      <c r="G319" s="1054"/>
      <c r="H319" s="1056"/>
      <c r="I319" s="1040"/>
      <c r="J319" s="1040"/>
      <c r="K319" s="1041"/>
      <c r="L319" s="1057"/>
      <c r="M319" s="1058"/>
      <c r="N319" s="1058"/>
      <c r="O319" s="1059"/>
      <c r="P319" s="1063" t="s">
        <v>49</v>
      </c>
      <c r="Q319" s="1064"/>
      <c r="R319" s="1065"/>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1141"/>
      <c r="AY319" s="1142"/>
      <c r="AZ319" s="1143"/>
      <c r="BA319" s="1144"/>
      <c r="BB319" s="1077"/>
      <c r="BC319" s="1058"/>
      <c r="BD319" s="1058"/>
      <c r="BE319" s="1058"/>
      <c r="BF319" s="1059"/>
    </row>
    <row r="320" spans="2:58" ht="20.25" customHeight="1" x14ac:dyDescent="0.4">
      <c r="B320" s="1024"/>
      <c r="C320" s="1071"/>
      <c r="D320" s="1072"/>
      <c r="E320" s="1073"/>
      <c r="F320" s="92"/>
      <c r="G320" s="1035"/>
      <c r="H320" s="1039"/>
      <c r="I320" s="1040"/>
      <c r="J320" s="1040"/>
      <c r="K320" s="1041"/>
      <c r="L320" s="1045"/>
      <c r="M320" s="1046"/>
      <c r="N320" s="1046"/>
      <c r="O320" s="1047"/>
      <c r="P320" s="942" t="s">
        <v>15</v>
      </c>
      <c r="Q320" s="943"/>
      <c r="R320" s="944"/>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938">
        <f>IF($BB$3="４週",SUM(S320:AT320),IF($BB$3="暦月",SUM(S320:AW320),""))</f>
        <v>0</v>
      </c>
      <c r="AY320" s="939"/>
      <c r="AZ320" s="940">
        <f>IF($BB$3="４週",AX320/4,IF($BB$3="暦月",'地密通所（100名）'!AX320/('地密通所（100名）'!$BB$8/7),""))</f>
        <v>0</v>
      </c>
      <c r="BA320" s="941"/>
      <c r="BB320" s="1078"/>
      <c r="BC320" s="1046"/>
      <c r="BD320" s="1046"/>
      <c r="BE320" s="1046"/>
      <c r="BF320" s="1047"/>
    </row>
    <row r="321" spans="1:73" ht="20.25" customHeight="1" thickBot="1" x14ac:dyDescent="0.45">
      <c r="B321" s="1024"/>
      <c r="C321" s="1074"/>
      <c r="D321" s="1075"/>
      <c r="E321" s="1076"/>
      <c r="F321" s="121">
        <f>C319</f>
        <v>0</v>
      </c>
      <c r="G321" s="1055"/>
      <c r="H321" s="1039"/>
      <c r="I321" s="1040"/>
      <c r="J321" s="1040"/>
      <c r="K321" s="1041"/>
      <c r="L321" s="1060"/>
      <c r="M321" s="1061"/>
      <c r="N321" s="1061"/>
      <c r="O321" s="1062"/>
      <c r="P321" s="913" t="s">
        <v>50</v>
      </c>
      <c r="Q321" s="914"/>
      <c r="R321" s="9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916">
        <f>IF($BB$3="４週",SUM(S321:AT321),IF($BB$3="暦月",SUM(S321:AW321),""))</f>
        <v>0</v>
      </c>
      <c r="AY321" s="917"/>
      <c r="AZ321" s="918">
        <f>IF($BB$3="４週",AX321/4,IF($BB$3="暦月",'地密通所（100名）'!AX321/('地密通所（100名）'!$BB$8/7),""))</f>
        <v>0</v>
      </c>
      <c r="BA321" s="919"/>
      <c r="BB321" s="1079"/>
      <c r="BC321" s="1061"/>
      <c r="BD321" s="1061"/>
      <c r="BE321" s="1061"/>
      <c r="BF321" s="1062"/>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1128" t="s">
        <v>192</v>
      </c>
      <c r="H323" s="1128"/>
      <c r="I323" s="1128"/>
      <c r="J323" s="1128"/>
      <c r="K323" s="1129"/>
      <c r="L323" s="281"/>
      <c r="M323" s="1117" t="s">
        <v>60</v>
      </c>
      <c r="N323" s="1118"/>
      <c r="O323" s="1118"/>
      <c r="P323" s="1118"/>
      <c r="Q323" s="1118"/>
      <c r="R323" s="1119"/>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1094" t="str">
        <f>IF(SUMIF($F$22:$F$321, $M323, AX$22:AX$321)=0,"",SUMIF($F$22:$F$321, $M323, AX$22:AX$321))</f>
        <v/>
      </c>
      <c r="AY323" s="1095"/>
      <c r="AZ323" s="1080" t="str">
        <f>IF(AX323="","",IF($BB$3="４週",AX323/4,IF($BB$3="暦月",AX323/($BB$8/7),"")))</f>
        <v/>
      </c>
      <c r="BA323" s="1081"/>
      <c r="BB323" s="1085"/>
      <c r="BC323" s="1086"/>
      <c r="BD323" s="1086"/>
      <c r="BE323" s="1086"/>
      <c r="BF323" s="1087"/>
    </row>
    <row r="324" spans="1:73" ht="20.25" customHeight="1" x14ac:dyDescent="0.4">
      <c r="B324" s="288"/>
      <c r="C324" s="208"/>
      <c r="D324" s="208"/>
      <c r="E324" s="208"/>
      <c r="F324" s="195"/>
      <c r="G324" s="1130"/>
      <c r="H324" s="1130"/>
      <c r="I324" s="1130"/>
      <c r="J324" s="1130"/>
      <c r="K324" s="1131"/>
      <c r="L324" s="285"/>
      <c r="M324" s="1120" t="s">
        <v>5</v>
      </c>
      <c r="N324" s="1121"/>
      <c r="O324" s="1121"/>
      <c r="P324" s="1121"/>
      <c r="Q324" s="1121"/>
      <c r="R324" s="1122"/>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1094" t="str">
        <f>IF(SUMIF($F$22:$F$321, $M324, AX$22:AX$321)=0,"",SUMIF($F$22:$F$321, $M324, AX$22:AX$321))</f>
        <v/>
      </c>
      <c r="AY324" s="1095"/>
      <c r="AZ324" s="1080" t="str">
        <f>IF(AX324="","",IF($BB$3="４週",AX324/4,IF($BB$3="暦月",AX324/($BB$8/7),"")))</f>
        <v/>
      </c>
      <c r="BA324" s="1081"/>
      <c r="BB324" s="1088"/>
      <c r="BC324" s="1089"/>
      <c r="BD324" s="1089"/>
      <c r="BE324" s="1089"/>
      <c r="BF324" s="1090"/>
    </row>
    <row r="325" spans="1:73" ht="20.25" customHeight="1" x14ac:dyDescent="0.4">
      <c r="B325" s="279"/>
      <c r="C325" s="280"/>
      <c r="D325" s="280"/>
      <c r="E325" s="280"/>
      <c r="F325" s="195"/>
      <c r="G325" s="1132"/>
      <c r="H325" s="1132"/>
      <c r="I325" s="1132"/>
      <c r="J325" s="1132"/>
      <c r="K325" s="1133"/>
      <c r="L325" s="285"/>
      <c r="M325" s="1120" t="s">
        <v>61</v>
      </c>
      <c r="N325" s="1121"/>
      <c r="O325" s="1121"/>
      <c r="P325" s="1121"/>
      <c r="Q325" s="1121"/>
      <c r="R325" s="1122"/>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1094" t="str">
        <f>IF(SUMIF($F$22:$F$321, $M325, AX$22:AX$321)=0,"",SUMIF($F$22:$F$321, $M325, AX$22:AX$321))</f>
        <v/>
      </c>
      <c r="AY325" s="1095"/>
      <c r="AZ325" s="1080" t="str">
        <f>IF(AX325="","",IF($BB$3="４週",AX325/4,IF($BB$3="暦月",AX325/($BB$8/7),"")))</f>
        <v/>
      </c>
      <c r="BA325" s="1081"/>
      <c r="BB325" s="1088"/>
      <c r="BC325" s="1089"/>
      <c r="BD325" s="1089"/>
      <c r="BE325" s="1089"/>
      <c r="BF325" s="1090"/>
    </row>
    <row r="326" spans="1:73" ht="20.25" customHeight="1" x14ac:dyDescent="0.4">
      <c r="B326" s="53"/>
      <c r="C326" s="26"/>
      <c r="D326" s="26"/>
      <c r="E326" s="26"/>
      <c r="F326" s="26"/>
      <c r="G326" s="1096" t="s">
        <v>193</v>
      </c>
      <c r="H326" s="1096"/>
      <c r="I326" s="1096"/>
      <c r="J326" s="1096"/>
      <c r="K326" s="1096"/>
      <c r="L326" s="1096"/>
      <c r="M326" s="1096"/>
      <c r="N326" s="1096"/>
      <c r="O326" s="1096"/>
      <c r="P326" s="1096"/>
      <c r="Q326" s="1096"/>
      <c r="R326" s="1097"/>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1098"/>
      <c r="AY326" s="1099"/>
      <c r="AZ326" s="1099"/>
      <c r="BA326" s="1100"/>
      <c r="BB326" s="1088"/>
      <c r="BC326" s="1089"/>
      <c r="BD326" s="1089"/>
      <c r="BE326" s="1089"/>
      <c r="BF326" s="1090"/>
    </row>
    <row r="327" spans="1:73" ht="20.25" customHeight="1" x14ac:dyDescent="0.4">
      <c r="B327" s="53"/>
      <c r="C327" s="26"/>
      <c r="D327" s="26"/>
      <c r="E327" s="26"/>
      <c r="F327" s="26"/>
      <c r="G327" s="1096" t="s">
        <v>194</v>
      </c>
      <c r="H327" s="1096"/>
      <c r="I327" s="1096"/>
      <c r="J327" s="1096"/>
      <c r="K327" s="1096"/>
      <c r="L327" s="1096"/>
      <c r="M327" s="1096"/>
      <c r="N327" s="1096"/>
      <c r="O327" s="1096"/>
      <c r="P327" s="1096"/>
      <c r="Q327" s="1096"/>
      <c r="R327" s="1097"/>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1101"/>
      <c r="AY327" s="1102"/>
      <c r="AZ327" s="1102"/>
      <c r="BA327" s="1103"/>
      <c r="BB327" s="1088"/>
      <c r="BC327" s="1089"/>
      <c r="BD327" s="1089"/>
      <c r="BE327" s="1089"/>
      <c r="BF327" s="1090"/>
    </row>
    <row r="328" spans="1:73" ht="20.25" customHeight="1" thickBot="1" x14ac:dyDescent="0.45">
      <c r="B328" s="54"/>
      <c r="C328" s="114"/>
      <c r="D328" s="114"/>
      <c r="E328" s="114"/>
      <c r="F328" s="114"/>
      <c r="G328" s="1107" t="s">
        <v>215</v>
      </c>
      <c r="H328" s="1108"/>
      <c r="I328" s="1108"/>
      <c r="J328" s="1108"/>
      <c r="K328" s="1108"/>
      <c r="L328" s="1108"/>
      <c r="M328" s="1108"/>
      <c r="N328" s="1108"/>
      <c r="O328" s="1108"/>
      <c r="P328" s="1108"/>
      <c r="Q328" s="1108"/>
      <c r="R328" s="1109"/>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1101"/>
      <c r="AY328" s="1102"/>
      <c r="AZ328" s="1102"/>
      <c r="BA328" s="1103"/>
      <c r="BB328" s="1088"/>
      <c r="BC328" s="1089"/>
      <c r="BD328" s="1089"/>
      <c r="BE328" s="1089"/>
      <c r="BF328" s="1090"/>
    </row>
    <row r="329" spans="1:73" ht="18.75" customHeight="1" x14ac:dyDescent="0.4">
      <c r="B329" s="952" t="s">
        <v>195</v>
      </c>
      <c r="C329" s="953"/>
      <c r="D329" s="953"/>
      <c r="E329" s="953"/>
      <c r="F329" s="953"/>
      <c r="G329" s="953"/>
      <c r="H329" s="953"/>
      <c r="I329" s="953"/>
      <c r="J329" s="953"/>
      <c r="K329" s="954"/>
      <c r="L329" s="1110" t="s">
        <v>60</v>
      </c>
      <c r="M329" s="1110"/>
      <c r="N329" s="1110"/>
      <c r="O329" s="1110"/>
      <c r="P329" s="1110"/>
      <c r="Q329" s="1110"/>
      <c r="R329" s="1111"/>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1101"/>
      <c r="AY329" s="1102"/>
      <c r="AZ329" s="1102"/>
      <c r="BA329" s="1103"/>
      <c r="BB329" s="1088"/>
      <c r="BC329" s="1089"/>
      <c r="BD329" s="1089"/>
      <c r="BE329" s="1089"/>
      <c r="BF329" s="1090"/>
    </row>
    <row r="330" spans="1:73" ht="18.75" customHeight="1" x14ac:dyDescent="0.4">
      <c r="B330" s="952"/>
      <c r="C330" s="953"/>
      <c r="D330" s="953"/>
      <c r="E330" s="953"/>
      <c r="F330" s="953"/>
      <c r="G330" s="953"/>
      <c r="H330" s="953"/>
      <c r="I330" s="953"/>
      <c r="J330" s="953"/>
      <c r="K330" s="954"/>
      <c r="L330" s="1112" t="s">
        <v>5</v>
      </c>
      <c r="M330" s="1112"/>
      <c r="N330" s="1112"/>
      <c r="O330" s="1112"/>
      <c r="P330" s="1112"/>
      <c r="Q330" s="1112"/>
      <c r="R330" s="1113"/>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1101"/>
      <c r="AY330" s="1102"/>
      <c r="AZ330" s="1102"/>
      <c r="BA330" s="1103"/>
      <c r="BB330" s="1088"/>
      <c r="BC330" s="1089"/>
      <c r="BD330" s="1089"/>
      <c r="BE330" s="1089"/>
      <c r="BF330" s="1090"/>
    </row>
    <row r="331" spans="1:73" ht="18.75" customHeight="1" x14ac:dyDescent="0.4">
      <c r="B331" s="952"/>
      <c r="C331" s="953"/>
      <c r="D331" s="953"/>
      <c r="E331" s="953"/>
      <c r="F331" s="953"/>
      <c r="G331" s="953"/>
      <c r="H331" s="953"/>
      <c r="I331" s="953"/>
      <c r="J331" s="953"/>
      <c r="K331" s="954"/>
      <c r="L331" s="1112" t="s">
        <v>61</v>
      </c>
      <c r="M331" s="1112"/>
      <c r="N331" s="1112"/>
      <c r="O331" s="1112"/>
      <c r="P331" s="1112"/>
      <c r="Q331" s="1112"/>
      <c r="R331" s="1113"/>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1101"/>
      <c r="AY331" s="1102"/>
      <c r="AZ331" s="1102"/>
      <c r="BA331" s="1103"/>
      <c r="BB331" s="1088"/>
      <c r="BC331" s="1089"/>
      <c r="BD331" s="1089"/>
      <c r="BE331" s="1089"/>
      <c r="BF331" s="1090"/>
    </row>
    <row r="332" spans="1:73" ht="18.75" customHeight="1" x14ac:dyDescent="0.4">
      <c r="B332" s="952"/>
      <c r="C332" s="953"/>
      <c r="D332" s="953"/>
      <c r="E332" s="953"/>
      <c r="F332" s="953"/>
      <c r="G332" s="953"/>
      <c r="H332" s="953"/>
      <c r="I332" s="953"/>
      <c r="J332" s="953"/>
      <c r="K332" s="954"/>
      <c r="L332" s="1112" t="s">
        <v>62</v>
      </c>
      <c r="M332" s="1112"/>
      <c r="N332" s="1112"/>
      <c r="O332" s="1112"/>
      <c r="P332" s="1112"/>
      <c r="Q332" s="1112"/>
      <c r="R332" s="1113"/>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1101"/>
      <c r="AY332" s="1102"/>
      <c r="AZ332" s="1102"/>
      <c r="BA332" s="1103"/>
      <c r="BB332" s="1088"/>
      <c r="BC332" s="1089"/>
      <c r="BD332" s="1089"/>
      <c r="BE332" s="1089"/>
      <c r="BF332" s="1090"/>
    </row>
    <row r="333" spans="1:73" ht="18.75" customHeight="1" thickBot="1" x14ac:dyDescent="0.45">
      <c r="B333" s="955"/>
      <c r="C333" s="956"/>
      <c r="D333" s="956"/>
      <c r="E333" s="956"/>
      <c r="F333" s="956"/>
      <c r="G333" s="956"/>
      <c r="H333" s="956"/>
      <c r="I333" s="956"/>
      <c r="J333" s="956"/>
      <c r="K333" s="957"/>
      <c r="L333" s="1114"/>
      <c r="M333" s="1114"/>
      <c r="N333" s="1114"/>
      <c r="O333" s="1114"/>
      <c r="P333" s="1114"/>
      <c r="Q333" s="1114"/>
      <c r="R333" s="1115"/>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1104"/>
      <c r="AY333" s="1105"/>
      <c r="AZ333" s="1105"/>
      <c r="BA333" s="1106"/>
      <c r="BB333" s="1091"/>
      <c r="BC333" s="1092"/>
      <c r="BD333" s="1092"/>
      <c r="BE333" s="1092"/>
      <c r="BF333" s="109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25">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42"/>
  <sheetViews>
    <sheetView zoomScale="75" zoomScaleNormal="75" workbookViewId="0">
      <selection activeCell="S17" sqref="S17:AW17"/>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1157" t="s">
        <v>52</v>
      </c>
      <c r="F4" s="1157"/>
      <c r="G4" s="1157"/>
      <c r="H4" s="1157"/>
      <c r="I4" s="1157"/>
      <c r="J4" s="1157"/>
      <c r="K4" s="1157"/>
      <c r="M4" s="1157" t="s">
        <v>51</v>
      </c>
      <c r="N4" s="1157"/>
      <c r="O4" s="1157"/>
      <c r="Q4" s="1157" t="s">
        <v>82</v>
      </c>
      <c r="R4" s="1157"/>
      <c r="S4" s="1157"/>
      <c r="T4" s="1157"/>
      <c r="U4" s="1157"/>
      <c r="W4" s="1157"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1157"/>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view="pageBreakPreview" zoomScale="60" zoomScaleNormal="100"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1158"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1159"/>
      <c r="C14" s="228" t="s">
        <v>158</v>
      </c>
      <c r="D14" s="229" t="s">
        <v>125</v>
      </c>
      <c r="E14" s="229" t="s">
        <v>85</v>
      </c>
      <c r="F14" s="229" t="s">
        <v>29</v>
      </c>
      <c r="G14" s="230" t="s">
        <v>27</v>
      </c>
      <c r="H14" s="229" t="s">
        <v>29</v>
      </c>
      <c r="I14" s="229" t="s">
        <v>29</v>
      </c>
      <c r="J14" s="229" t="s">
        <v>29</v>
      </c>
      <c r="K14" s="229" t="s">
        <v>29</v>
      </c>
      <c r="L14" s="231" t="s">
        <v>29</v>
      </c>
    </row>
    <row r="15" spans="1:12" x14ac:dyDescent="0.4">
      <c r="B15" s="1159"/>
      <c r="C15" s="228" t="s">
        <v>158</v>
      </c>
      <c r="D15" s="229" t="s">
        <v>127</v>
      </c>
      <c r="E15" s="232" t="s">
        <v>158</v>
      </c>
      <c r="F15" s="232" t="s">
        <v>158</v>
      </c>
      <c r="G15" s="230" t="s">
        <v>28</v>
      </c>
      <c r="H15" s="232" t="s">
        <v>158</v>
      </c>
      <c r="I15" s="232" t="s">
        <v>158</v>
      </c>
      <c r="J15" s="232" t="s">
        <v>158</v>
      </c>
      <c r="K15" s="232" t="s">
        <v>158</v>
      </c>
      <c r="L15" s="233" t="s">
        <v>158</v>
      </c>
    </row>
    <row r="16" spans="1:12" x14ac:dyDescent="0.4">
      <c r="B16" s="1159"/>
      <c r="C16" s="228" t="s">
        <v>158</v>
      </c>
      <c r="D16" s="232" t="s">
        <v>158</v>
      </c>
      <c r="E16" s="232" t="s">
        <v>158</v>
      </c>
      <c r="F16" s="232" t="s">
        <v>158</v>
      </c>
      <c r="G16" s="230" t="s">
        <v>14</v>
      </c>
      <c r="H16" s="232" t="s">
        <v>158</v>
      </c>
      <c r="I16" s="232" t="s">
        <v>158</v>
      </c>
      <c r="J16" s="232" t="s">
        <v>158</v>
      </c>
      <c r="K16" s="232" t="s">
        <v>158</v>
      </c>
      <c r="L16" s="233" t="s">
        <v>158</v>
      </c>
    </row>
    <row r="17" spans="2:12" x14ac:dyDescent="0.4">
      <c r="B17" s="1159"/>
      <c r="C17" s="228" t="s">
        <v>158</v>
      </c>
      <c r="D17" s="232" t="s">
        <v>158</v>
      </c>
      <c r="E17" s="232" t="s">
        <v>158</v>
      </c>
      <c r="F17" s="232" t="s">
        <v>158</v>
      </c>
      <c r="G17" s="230" t="s">
        <v>6</v>
      </c>
      <c r="H17" s="232" t="s">
        <v>158</v>
      </c>
      <c r="I17" s="232" t="s">
        <v>158</v>
      </c>
      <c r="J17" s="232" t="s">
        <v>158</v>
      </c>
      <c r="K17" s="232" t="s">
        <v>158</v>
      </c>
      <c r="L17" s="233" t="s">
        <v>158</v>
      </c>
    </row>
    <row r="18" spans="2:12" x14ac:dyDescent="0.4">
      <c r="B18" s="1159"/>
      <c r="C18" s="228" t="s">
        <v>158</v>
      </c>
      <c r="D18" s="232" t="s">
        <v>158</v>
      </c>
      <c r="E18" s="232" t="s">
        <v>158</v>
      </c>
      <c r="F18" s="232" t="s">
        <v>158</v>
      </c>
      <c r="G18" s="230" t="s">
        <v>86</v>
      </c>
      <c r="H18" s="232" t="s">
        <v>158</v>
      </c>
      <c r="I18" s="232" t="s">
        <v>158</v>
      </c>
      <c r="J18" s="232" t="s">
        <v>158</v>
      </c>
      <c r="K18" s="232" t="s">
        <v>158</v>
      </c>
      <c r="L18" s="233" t="s">
        <v>158</v>
      </c>
    </row>
    <row r="19" spans="2:12" x14ac:dyDescent="0.4">
      <c r="B19" s="1159"/>
      <c r="C19" s="228" t="s">
        <v>158</v>
      </c>
      <c r="D19" s="232" t="s">
        <v>158</v>
      </c>
      <c r="E19" s="232" t="s">
        <v>158</v>
      </c>
      <c r="F19" s="232" t="s">
        <v>158</v>
      </c>
      <c r="G19" s="230" t="s">
        <v>87</v>
      </c>
      <c r="H19" s="232" t="s">
        <v>158</v>
      </c>
      <c r="I19" s="232" t="s">
        <v>158</v>
      </c>
      <c r="J19" s="232" t="s">
        <v>158</v>
      </c>
      <c r="K19" s="232" t="s">
        <v>158</v>
      </c>
      <c r="L19" s="233" t="s">
        <v>158</v>
      </c>
    </row>
    <row r="20" spans="2:12" x14ac:dyDescent="0.4">
      <c r="B20" s="1159"/>
      <c r="C20" s="228" t="s">
        <v>158</v>
      </c>
      <c r="D20" s="232" t="s">
        <v>158</v>
      </c>
      <c r="E20" s="232" t="s">
        <v>158</v>
      </c>
      <c r="F20" s="232" t="s">
        <v>158</v>
      </c>
      <c r="G20" s="230" t="s">
        <v>30</v>
      </c>
      <c r="H20" s="232" t="s">
        <v>158</v>
      </c>
      <c r="I20" s="232" t="s">
        <v>158</v>
      </c>
      <c r="J20" s="232" t="s">
        <v>158</v>
      </c>
      <c r="K20" s="232" t="s">
        <v>158</v>
      </c>
      <c r="L20" s="233" t="s">
        <v>158</v>
      </c>
    </row>
    <row r="21" spans="2:12" x14ac:dyDescent="0.4">
      <c r="B21" s="1159"/>
      <c r="C21" s="228" t="s">
        <v>158</v>
      </c>
      <c r="D21" s="232" t="s">
        <v>158</v>
      </c>
      <c r="E21" s="232" t="s">
        <v>158</v>
      </c>
      <c r="F21" s="232" t="s">
        <v>158</v>
      </c>
      <c r="G21" s="230" t="s">
        <v>31</v>
      </c>
      <c r="H21" s="232" t="s">
        <v>158</v>
      </c>
      <c r="I21" s="232" t="s">
        <v>158</v>
      </c>
      <c r="J21" s="232" t="s">
        <v>158</v>
      </c>
      <c r="K21" s="232" t="s">
        <v>158</v>
      </c>
      <c r="L21" s="233" t="s">
        <v>158</v>
      </c>
    </row>
    <row r="22" spans="2:12" x14ac:dyDescent="0.4">
      <c r="B22" s="1159"/>
      <c r="C22" s="228" t="s">
        <v>158</v>
      </c>
      <c r="D22" s="232" t="s">
        <v>158</v>
      </c>
      <c r="E22" s="232" t="s">
        <v>158</v>
      </c>
      <c r="F22" s="232" t="s">
        <v>158</v>
      </c>
      <c r="G22" s="232" t="s">
        <v>158</v>
      </c>
      <c r="H22" s="232" t="s">
        <v>158</v>
      </c>
      <c r="I22" s="232" t="s">
        <v>158</v>
      </c>
      <c r="J22" s="232" t="s">
        <v>158</v>
      </c>
      <c r="K22" s="232" t="s">
        <v>158</v>
      </c>
      <c r="L22" s="233" t="s">
        <v>158</v>
      </c>
    </row>
    <row r="23" spans="2:12" x14ac:dyDescent="0.4">
      <c r="B23" s="1159"/>
      <c r="C23" s="228" t="s">
        <v>158</v>
      </c>
      <c r="D23" s="232" t="s">
        <v>158</v>
      </c>
      <c r="E23" s="232" t="s">
        <v>158</v>
      </c>
      <c r="F23" s="232" t="s">
        <v>158</v>
      </c>
      <c r="G23" s="232" t="s">
        <v>158</v>
      </c>
      <c r="H23" s="232" t="s">
        <v>158</v>
      </c>
      <c r="I23" s="232" t="s">
        <v>158</v>
      </c>
      <c r="J23" s="232" t="s">
        <v>158</v>
      </c>
      <c r="K23" s="232" t="s">
        <v>158</v>
      </c>
      <c r="L23" s="233" t="s">
        <v>158</v>
      </c>
    </row>
    <row r="24" spans="2:12" x14ac:dyDescent="0.4">
      <c r="B24" s="1159"/>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1160"/>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19</vt:i4>
      </vt:variant>
    </vt:vector>
  </HeadingPairs>
  <TitlesOfParts>
    <vt:vector size="31" baseType="lpstr">
      <vt:lpstr>運営状況点検書（地域密着型通所介護）</vt:lpstr>
      <vt:lpstr>利用者数一覧表</vt:lpstr>
      <vt:lpstr>看護職員人欠確認表</vt:lpstr>
      <vt:lpstr>介護職員人欠確認表</vt:lpstr>
      <vt:lpstr> 非常災害対策計画</vt:lpstr>
      <vt:lpstr>地密通所（1枚版）</vt:lpstr>
      <vt:lpstr>地密通所（100名）</vt:lpstr>
      <vt:lpstr>シフト記号表（勤務時間帯）</vt:lpstr>
      <vt:lpstr>プルダウン・リスト</vt:lpstr>
      <vt:lpstr>【記載例】地密通所</vt:lpstr>
      <vt:lpstr>【記載例】シフト記号表（勤務時間帯）</vt:lpstr>
      <vt:lpstr>記入方法</vt:lpstr>
      <vt:lpstr>'シフト記号表（勤務時間帯）'!【記載例】シフト記号</vt:lpstr>
      <vt:lpstr>【記載例】シフト記号</vt:lpstr>
      <vt:lpstr>' 非常災害対策計画'!Print_Area</vt:lpstr>
      <vt:lpstr>【記載例】地密通所!Print_Area</vt:lpstr>
      <vt:lpstr>'運営状況点検書（地域密着型通所介護）'!Print_Area</vt:lpstr>
      <vt:lpstr>介護職員人欠確認表!Print_Area</vt:lpstr>
      <vt:lpstr>記入方法!Print_Area</vt:lpstr>
      <vt:lpstr>'地密通所（100名）'!Print_Area</vt:lpstr>
      <vt:lpstr>'地密通所（1枚版）'!Print_Area</vt:lpstr>
      <vt:lpstr>利用者数一覧表!Print_Area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橋本 直弥</cp:lastModifiedBy>
  <cp:lastPrinted>2022-12-20T00:44:31Z</cp:lastPrinted>
  <dcterms:created xsi:type="dcterms:W3CDTF">2020-01-14T23:47:53Z</dcterms:created>
  <dcterms:modified xsi:type="dcterms:W3CDTF">2022-12-20T02:37:55Z</dcterms:modified>
</cp:coreProperties>
</file>